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8.xml" ContentType="application/vnd.ms-office.activeX+xml"/>
  <Override PartName="/xl/activeX/activeX27.bin" ContentType="application/vnd.ms-office.activeX"/>
  <Override PartName="/xl/activeX/activeX29.xml" ContentType="application/vnd.ms-office.activeX+xml"/>
  <Override PartName="/xl/activeX/activeX28.bin" ContentType="application/vnd.ms-office.activeX"/>
  <Override PartName="/xl/activeX/activeX30.xml" ContentType="application/vnd.ms-office.activeX+xml"/>
  <Override PartName="/xl/activeX/activeX29.bin" ContentType="application/vnd.ms-office.activeX"/>
  <Override PartName="/xl/activeX/activeX31.xml" ContentType="application/vnd.ms-office.activeX+xml"/>
  <Override PartName="/xl/activeX/activeX30.bin" ContentType="application/vnd.ms-office.activeX"/>
  <Override PartName="/xl/activeX/activeX32.xml" ContentType="application/vnd.ms-office.activeX+xml"/>
  <Override PartName="/xl/activeX/activeX31.bin" ContentType="application/vnd.ms-office.activeX"/>
  <Override PartName="/xl/activeX/activeX33.xml" ContentType="application/vnd.ms-office.activeX+xml"/>
  <Override PartName="/xl/activeX/activeX32.bin" ContentType="application/vnd.ms-office.activeX"/>
  <Override PartName="/xl/activeX/activeX34.xml" ContentType="application/vnd.ms-office.activeX+xml"/>
  <Override PartName="/xl/activeX/activeX33.bin" ContentType="application/vnd.ms-office.activeX"/>
  <Override PartName="/xl/activeX/activeX35.xml" ContentType="application/vnd.ms-office.activeX+xml"/>
  <Override PartName="/xl/activeX/activeX34.bin" ContentType="application/vnd.ms-office.activeX"/>
  <Override PartName="/xl/activeX/activeX36.xml" ContentType="application/vnd.ms-office.activeX+xml"/>
  <Override PartName="/xl/activeX/activeX35.bin" ContentType="application/vnd.ms-office.activeX"/>
  <Override PartName="/xl/activeX/activeX37.xml" ContentType="application/vnd.ms-office.activeX+xml"/>
  <Override PartName="/xl/activeX/activeX36.bin" ContentType="application/vnd.ms-office.activeX"/>
  <Override PartName="/xl/activeX/activeX38.xml" ContentType="application/vnd.ms-office.activeX+xml"/>
  <Override PartName="/xl/activeX/activeX37.bin" ContentType="application/vnd.ms-office.activeX"/>
  <Override PartName="/xl/activeX/activeX39.xml" ContentType="application/vnd.ms-office.activeX+xml"/>
  <Override PartName="/xl/activeX/activeX38.bin" ContentType="application/vnd.ms-office.activeX"/>
  <Override PartName="/xl/activeX/activeX40.xml" ContentType="application/vnd.ms-office.activeX+xml"/>
  <Override PartName="/xl/activeX/activeX39.bin" ContentType="application/vnd.ms-office.activeX"/>
  <Override PartName="/xl/activeX/activeX41.xml" ContentType="application/vnd.ms-office.activeX+xml"/>
  <Override PartName="/xl/activeX/activeX40.bin" ContentType="application/vnd.ms-office.activeX"/>
  <Override PartName="/xl/activeX/activeX42.xml" ContentType="application/vnd.ms-office.activeX+xml"/>
  <Override PartName="/xl/activeX/activeX41.bin" ContentType="application/vnd.ms-office.activeX"/>
  <Override PartName="/xl/activeX/activeX43.xml" ContentType="application/vnd.ms-office.activeX+xml"/>
  <Override PartName="/xl/activeX/activeX42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4.xml" ContentType="application/vnd.ms-office.activeX+xml"/>
  <Override PartName="/xl/activeX/activeX43.bin" ContentType="application/vnd.ms-office.activeX"/>
  <Override PartName="/xl/activeX/activeX45.xml" ContentType="application/vnd.ms-office.activeX+xml"/>
  <Override PartName="/xl/activeX/activeX44.bin" ContentType="application/vnd.ms-office.activeX"/>
  <Override PartName="/xl/activeX/activeX46.xml" ContentType="application/vnd.ms-office.activeX+xml"/>
  <Override PartName="/xl/activeX/activeX45.bin" ContentType="application/vnd.ms-office.activeX"/>
  <Override PartName="/xl/activeX/activeX47.xml" ContentType="application/vnd.ms-office.activeX+xml"/>
  <Override PartName="/xl/activeX/activeX46.bin" ContentType="application/vnd.ms-office.activeX"/>
  <Override PartName="/xl/activeX/activeX48.xml" ContentType="application/vnd.ms-office.activeX+xml"/>
  <Override PartName="/xl/activeX/activeX47.bin" ContentType="application/vnd.ms-office.activeX"/>
  <Override PartName="/xl/activeX/activeX49.xml" ContentType="application/vnd.ms-office.activeX+xml"/>
  <Override PartName="/xl/activeX/activeX48.bin" ContentType="application/vnd.ms-office.activeX"/>
  <Override PartName="/xl/activeX/activeX50.xml" ContentType="application/vnd.ms-office.activeX+xml"/>
  <Override PartName="/xl/activeX/activeX49.bin" ContentType="application/vnd.ms-office.activeX"/>
  <Override PartName="/xl/activeX/activeX51.xml" ContentType="application/vnd.ms-office.activeX+xml"/>
  <Override PartName="/xl/activeX/activeX50.bin" ContentType="application/vnd.ms-office.activeX"/>
  <Override PartName="/xl/activeX/activeX52.xml" ContentType="application/vnd.ms-office.activeX+xml"/>
  <Override PartName="/xl/activeX/activeX51.bin" ContentType="application/vnd.ms-office.activeX"/>
  <Override PartName="/xl/activeX/activeX53.xml" ContentType="application/vnd.ms-office.activeX+xml"/>
  <Override PartName="/xl/activeX/activeX52.bin" ContentType="application/vnd.ms-office.activeX"/>
  <Override PartName="/xl/activeX/activeX54.xml" ContentType="application/vnd.ms-office.activeX+xml"/>
  <Override PartName="/xl/activeX/activeX53.bin" ContentType="application/vnd.ms-office.activeX"/>
  <Override PartName="/xl/activeX/activeX55.xml" ContentType="application/vnd.ms-office.activeX+xml"/>
  <Override PartName="/xl/activeX/activeX54.bin" ContentType="application/vnd.ms-office.activeX"/>
  <Override PartName="/xl/activeX/activeX56.xml" ContentType="application/vnd.ms-office.activeX+xml"/>
  <Override PartName="/xl/activeX/activeX55.bin" ContentType="application/vnd.ms-office.activeX"/>
  <Override PartName="/xl/activeX/activeX57.xml" ContentType="application/vnd.ms-office.activeX+xml"/>
  <Override PartName="/xl/activeX/activeX56.bin" ContentType="application/vnd.ms-office.activeX"/>
  <Override PartName="/xl/activeX/activeX58.xml" ContentType="application/vnd.ms-office.activeX+xml"/>
  <Override PartName="/xl/activeX/activeX57.bin" ContentType="application/vnd.ms-office.activeX"/>
  <Override PartName="/xl/activeX/activeX59.xml" ContentType="application/vnd.ms-office.activeX+xml"/>
  <Override PartName="/xl/activeX/activeX58.bin" ContentType="application/vnd.ms-office.activeX"/>
  <Override PartName="/xl/activeX/activeX60.xml" ContentType="application/vnd.ms-office.activeX+xml"/>
  <Override PartName="/xl/activeX/activeX59.bin" ContentType="application/vnd.ms-office.activeX"/>
  <Override PartName="/xl/activeX/activeX61.xml" ContentType="application/vnd.ms-office.activeX+xml"/>
  <Override PartName="/xl/activeX/activeX60.bin" ContentType="application/vnd.ms-office.activeX"/>
  <Override PartName="/xl/activeX/activeX62.xml" ContentType="application/vnd.ms-office.activeX+xml"/>
  <Override PartName="/xl/activeX/activeX61.bin" ContentType="application/vnd.ms-office.activeX"/>
  <Override PartName="/xl/activeX/activeX63.xml" ContentType="application/vnd.ms-office.activeX+xml"/>
  <Override PartName="/xl/activeX/activeX62.bin" ContentType="application/vnd.ms-office.activeX"/>
  <Override PartName="/xl/activeX/activeX64.xml" ContentType="application/vnd.ms-office.activeX+xml"/>
  <Override PartName="/xl/activeX/activeX63.bin" ContentType="application/vnd.ms-office.activeX"/>
  <Override PartName="/xl/activeX/activeX65.xml" ContentType="application/vnd.ms-office.activeX+xml"/>
  <Override PartName="/xl/activeX/activeX64.bin" ContentType="application/vnd.ms-office.activeX"/>
  <Override PartName="/xl/activeX/activeX66.xml" ContentType="application/vnd.ms-office.activeX+xml"/>
  <Override PartName="/xl/activeX/activeX65.bin" ContentType="application/vnd.ms-office.activeX"/>
  <Override PartName="/xl/activeX/activeX67.xml" ContentType="application/vnd.ms-office.activeX+xml"/>
  <Override PartName="/xl/activeX/activeX66.bin" ContentType="application/vnd.ms-office.activeX"/>
  <Override PartName="/xl/activeX/activeX68.xml" ContentType="application/vnd.ms-office.activeX+xml"/>
  <Override PartName="/xl/activeX/activeX67.bin" ContentType="application/vnd.ms-office.activeX"/>
  <Override PartName="/xl/activeX/activeX69.xml" ContentType="application/vnd.ms-office.activeX+xml"/>
  <Override PartName="/xl/activeX/activeX68.bin" ContentType="application/vnd.ms-office.activeX"/>
  <Override PartName="/xl/activeX/activeX70.xml" ContentType="application/vnd.ms-office.activeX+xml"/>
  <Override PartName="/xl/activeX/activeX69.bin" ContentType="application/vnd.ms-office.activeX"/>
  <Override PartName="/xl/activeX/activeX71.xml" ContentType="application/vnd.ms-office.activeX+xml"/>
  <Override PartName="/xl/activeX/activeX70.bin" ContentType="application/vnd.ms-office.activeX"/>
  <Override PartName="/xl/drawings/drawing4.xml" ContentType="application/vnd.openxmlformats-officedocument.drawing+xml"/>
  <Override PartName="/xl/activeX/activeX72.xml" ContentType="application/vnd.ms-office.activeX+xml"/>
  <Override PartName="/xl/activeX/activeX71.bin" ContentType="application/vnd.ms-office.activeX"/>
  <Override PartName="/xl/activeX/activeX73.xml" ContentType="application/vnd.ms-office.activeX+xml"/>
  <Override PartName="/xl/activeX/activeX72.bin" ContentType="application/vnd.ms-office.activeX"/>
  <Override PartName="/xl/activeX/activeX74.xml" ContentType="application/vnd.ms-office.activeX+xml"/>
  <Override PartName="/xl/activeX/activeX73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activeX/activeX75.xml" ContentType="application/vnd.ms-office.activeX+xml"/>
  <Override PartName="/xl/activeX/activeX74.bin" ContentType="application/vnd.ms-office.activeX"/>
  <Override PartName="/xl/ctrlProps/ctrlProp26.xml" ContentType="application/vnd.ms-excel.controlproperties+xml"/>
  <Override PartName="/xl/ctrlProps/ctrlProp27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activeX/activeX76.xml" ContentType="application/vnd.ms-office.activeX+xml"/>
  <Override PartName="/xl/activeX/activeX75.bin" ContentType="application/vnd.ms-office.activeX"/>
  <Override PartName="/xl/activeX/activeX77.xml" ContentType="application/vnd.ms-office.activeX+xml"/>
  <Override PartName="/xl/activeX/activeX76.bin" ContentType="application/vnd.ms-office.activeX"/>
  <Override PartName="/xl/activeX/activeX78.xml" ContentType="application/vnd.ms-office.activeX+xml"/>
  <Override PartName="/xl/activeX/activeX77.bin" ContentType="application/vnd.ms-office.activeX"/>
  <Override PartName="/xl/activeX/activeX79.xml" ContentType="application/vnd.ms-office.activeX+xml"/>
  <Override PartName="/xl/activeX/activeX78.bin" ContentType="application/vnd.ms-office.activeX"/>
  <Override PartName="/xl/activeX/activeX80.xml" ContentType="application/vnd.ms-office.activeX+xml"/>
  <Override PartName="/xl/activeX/activeX79.bin" ContentType="application/vnd.ms-office.activeX"/>
  <Override PartName="/xl/activeX/activeX81.xml" ContentType="application/vnd.ms-office.activeX+xml"/>
  <Override PartName="/xl/activeX/activeX80.bin" ContentType="application/vnd.ms-office.activeX"/>
  <Override PartName="/xl/activeX/activeX82.xml" ContentType="application/vnd.ms-office.activeX+xml"/>
  <Override PartName="/xl/activeX/activeX81.bin" ContentType="application/vnd.ms-office.activeX"/>
  <Override PartName="/xl/activeX/activeX83.xml" ContentType="application/vnd.ms-office.activeX+xml"/>
  <Override PartName="/xl/activeX/activeX82.bin" ContentType="application/vnd.ms-office.activeX"/>
  <Override PartName="/xl/ctrlProps/ctrlProp28.xml" ContentType="application/vnd.ms-excel.controlproperties+xml"/>
  <Override PartName="/xl/ctrlProps/ctrlProp29.xml" ContentType="application/vnd.ms-excel.controlpropertie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20" yWindow="-120" windowWidth="19440" windowHeight="15600" tabRatio="812" activeTab="1"/>
  </bookViews>
  <sheets>
    <sheet name="Dashboard" sheetId="15" r:id="rId1"/>
    <sheet name="Mail merge" sheetId="1" r:id="rId2"/>
    <sheet name="Driver" sheetId="23" r:id="rId3"/>
    <sheet name="Templates" sheetId="11" r:id="rId4"/>
    <sheet name="Print Out" sheetId="10" r:id="rId5"/>
    <sheet name="DataConferences" sheetId="24" r:id="rId6"/>
    <sheet name="Statistics2" sheetId="14" state="hidden" r:id="rId7"/>
    <sheet name="Deal Debt Collecting" sheetId="22" state="hidden" r:id="rId8"/>
    <sheet name="Data" sheetId="9" r:id="rId9"/>
    <sheet name="Arrays" sheetId="16" r:id="rId10"/>
    <sheet name="Placeholder" sheetId="17" state="hidden" r:id="rId11"/>
  </sheets>
  <functionGroups builtInGroupCount="17"/>
  <externalReferences>
    <externalReference r:id="rId12"/>
  </externalReferences>
  <definedNames>
    <definedName name="Countries">Data!$E$2:$E$20</definedName>
    <definedName name="Countries2" localSheetId="7">OFFSET([1]Data!$O$2,0,0,COUNTA([1]Data!$O:$O)-1,1)</definedName>
    <definedName name="Konferenzdaten" localSheetId="5">OFFSET(DataConferences!$B$3,0,0,COUNTA(DataConferences!$A:$A)-1,3)</definedName>
    <definedName name="Konferenzdaten" localSheetId="7">OFFSET([1]DataConferences!$A$3,0,0,COUNTA([1]DataConferences!$A:$A)-1,3)</definedName>
    <definedName name="Konferenzen" localSheetId="5">Table3[[#All],[Code]:[C Name]]</definedName>
    <definedName name="Konferenzen" localSheetId="7">[1]!Table3[[#All],[Code]:[C Name]]</definedName>
    <definedName name="_xlnm.Print_Area" localSheetId="4">'Print Out'!$A$2:$C$20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5" i="1" l="1"/>
  <c r="U5" i="1"/>
  <c r="V5" i="1"/>
  <c r="O4" i="1" l="1"/>
  <c r="U4" i="1"/>
  <c r="V4" i="1"/>
  <c r="D27" i="22" l="1"/>
  <c r="E27" i="22" s="1"/>
  <c r="F26" i="22"/>
  <c r="F25" i="22"/>
  <c r="F24" i="22"/>
  <c r="F23" i="22"/>
  <c r="F22" i="22"/>
  <c r="F21" i="22"/>
  <c r="F20" i="22"/>
  <c r="F19" i="22"/>
  <c r="F18" i="22"/>
  <c r="F17" i="22"/>
  <c r="F16" i="22"/>
  <c r="F15" i="22"/>
  <c r="F14" i="22"/>
  <c r="F13" i="22"/>
  <c r="F12" i="22"/>
  <c r="F11" i="22"/>
  <c r="F10" i="22"/>
  <c r="F9" i="22"/>
  <c r="F8" i="22"/>
  <c r="F7" i="22"/>
  <c r="F6" i="22"/>
  <c r="F5" i="22"/>
  <c r="F4" i="22"/>
  <c r="F20" i="24"/>
  <c r="O20" i="24" s="1"/>
  <c r="C20" i="24"/>
  <c r="B19" i="10" s="1"/>
  <c r="F19" i="24"/>
  <c r="O19" i="24" s="1"/>
  <c r="C19" i="24"/>
  <c r="B18" i="10" s="1"/>
  <c r="F18" i="24"/>
  <c r="O18" i="24" s="1"/>
  <c r="C18" i="24"/>
  <c r="F17" i="24"/>
  <c r="O17" i="24" s="1"/>
  <c r="C17" i="24"/>
  <c r="F16" i="24"/>
  <c r="O16" i="24" s="1"/>
  <c r="C16" i="24"/>
  <c r="B15" i="10" s="1"/>
  <c r="F15" i="24"/>
  <c r="O15" i="24" s="1"/>
  <c r="C15" i="24"/>
  <c r="B14" i="10" s="1"/>
  <c r="F14" i="24"/>
  <c r="O14" i="24" s="1"/>
  <c r="C14" i="24"/>
  <c r="F13" i="24"/>
  <c r="O13" i="24" s="1"/>
  <c r="C13" i="24"/>
  <c r="B12" i="10" s="1"/>
  <c r="F12" i="24"/>
  <c r="O12" i="24" s="1"/>
  <c r="C12" i="24"/>
  <c r="B11" i="10" s="1"/>
  <c r="F11" i="24"/>
  <c r="O11" i="24" s="1"/>
  <c r="C11" i="24"/>
  <c r="B10" i="10" s="1"/>
  <c r="F10" i="24"/>
  <c r="O10" i="24" s="1"/>
  <c r="C10" i="24"/>
  <c r="F9" i="24"/>
  <c r="O9" i="24" s="1"/>
  <c r="C9" i="24"/>
  <c r="B8" i="10" s="1"/>
  <c r="F8" i="24"/>
  <c r="O8" i="24" s="1"/>
  <c r="C8" i="24"/>
  <c r="F7" i="24"/>
  <c r="O7" i="24" s="1"/>
  <c r="C7" i="24"/>
  <c r="B6" i="10" s="1"/>
  <c r="F6" i="24"/>
  <c r="O6" i="24" s="1"/>
  <c r="C6" i="24"/>
  <c r="F5" i="24"/>
  <c r="O5" i="24" s="1"/>
  <c r="C5" i="24"/>
  <c r="B5" i="24"/>
  <c r="F4" i="24"/>
  <c r="O4" i="24" s="1"/>
  <c r="C4" i="24"/>
  <c r="B3" i="10" s="1"/>
  <c r="F3" i="24"/>
  <c r="O3" i="24" s="1"/>
  <c r="C3" i="24"/>
  <c r="C19" i="10"/>
  <c r="A19" i="10"/>
  <c r="C18" i="10"/>
  <c r="A18" i="10"/>
  <c r="C17" i="10"/>
  <c r="B17" i="10"/>
  <c r="A17" i="10"/>
  <c r="C16" i="10"/>
  <c r="A16" i="10"/>
  <c r="C15" i="10"/>
  <c r="A15" i="10"/>
  <c r="C14" i="10"/>
  <c r="A14" i="10"/>
  <c r="C13" i="10"/>
  <c r="B13" i="10"/>
  <c r="A13" i="10"/>
  <c r="C12" i="10"/>
  <c r="A12" i="10"/>
  <c r="C11" i="10"/>
  <c r="A11" i="10"/>
  <c r="C10" i="10"/>
  <c r="A10" i="10"/>
  <c r="C9" i="10"/>
  <c r="B9" i="10"/>
  <c r="A9" i="10"/>
  <c r="C8" i="10"/>
  <c r="A8" i="10"/>
  <c r="C7" i="10"/>
  <c r="A7" i="10"/>
  <c r="C6" i="10"/>
  <c r="A6" i="10"/>
  <c r="C5" i="10"/>
  <c r="B5" i="10"/>
  <c r="A5" i="10"/>
  <c r="C4" i="10"/>
  <c r="A4" i="10"/>
  <c r="C3" i="10"/>
  <c r="A3" i="10"/>
  <c r="C2" i="10"/>
  <c r="A2" i="10"/>
  <c r="B4" i="10" l="1"/>
  <c r="B2" i="10"/>
  <c r="B7" i="10"/>
  <c r="B16" i="10"/>
</calcChain>
</file>

<file path=xl/comments1.xml><?xml version="1.0" encoding="utf-8"?>
<comments xmlns="http://schemas.openxmlformats.org/spreadsheetml/2006/main">
  <authors>
    <author>Max Liebsch</author>
  </authors>
  <commentList>
    <comment ref="A3" authorId="0">
      <text>
        <r>
          <rPr>
            <sz val="16"/>
            <color indexed="81"/>
            <rFont val="Calibri"/>
            <family val="2"/>
            <scheme val="minor"/>
          </rPr>
          <t xml:space="preserve">Double Click into the Cell and then Crtl + V 
</t>
        </r>
      </text>
    </comment>
    <comment ref="C3" authorId="0">
      <text>
        <r>
          <rPr>
            <b/>
            <sz val="14"/>
            <color indexed="81"/>
            <rFont val="Calibri"/>
            <family val="2"/>
            <scheme val="minor"/>
          </rPr>
          <t>Empty</t>
        </r>
        <r>
          <rPr>
            <sz val="14"/>
            <color indexed="81"/>
            <rFont val="Calibri"/>
            <family val="2"/>
            <scheme val="minor"/>
          </rPr>
          <t xml:space="preserve"> = formal Greetings
</t>
        </r>
        <r>
          <rPr>
            <b/>
            <sz val="14"/>
            <color indexed="81"/>
            <rFont val="Calibri"/>
            <family val="2"/>
            <scheme val="minor"/>
          </rPr>
          <t>p</t>
        </r>
        <r>
          <rPr>
            <sz val="14"/>
            <color indexed="81"/>
            <rFont val="Calibri"/>
            <family val="2"/>
            <scheme val="minor"/>
          </rPr>
          <t xml:space="preserve"> = personal Greetings
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E3" authorId="0">
      <text>
        <r>
          <rPr>
            <b/>
            <sz val="14"/>
            <color indexed="81"/>
            <rFont val="Calibri"/>
            <family val="2"/>
            <scheme val="minor"/>
          </rPr>
          <t>Language</t>
        </r>
        <r>
          <rPr>
            <sz val="14"/>
            <color indexed="81"/>
            <rFont val="Calibri"/>
            <family val="2"/>
            <scheme val="minor"/>
          </rPr>
          <t xml:space="preserve">
g = German e = Englisch</t>
        </r>
      </text>
    </comment>
    <comment ref="F3" authorId="0">
      <text>
        <r>
          <rPr>
            <b/>
            <sz val="14"/>
            <color indexed="81"/>
            <rFont val="Calibri"/>
            <family val="2"/>
            <scheme val="minor"/>
          </rPr>
          <t xml:space="preserve">Send directly
</t>
        </r>
        <r>
          <rPr>
            <sz val="14"/>
            <color indexed="81"/>
            <rFont val="Calibri"/>
            <family val="2"/>
            <scheme val="minor"/>
          </rPr>
          <t xml:space="preserve">y = yes
Empty  = Just Diplay
</t>
        </r>
      </text>
    </comment>
    <comment ref="G3" authorId="0">
      <text>
        <r>
          <rPr>
            <b/>
            <sz val="14"/>
            <color indexed="81"/>
            <rFont val="Calibri"/>
            <family val="2"/>
            <scheme val="minor"/>
          </rPr>
          <t>ReadReceipt</t>
        </r>
        <r>
          <rPr>
            <sz val="14"/>
            <color indexed="81"/>
            <rFont val="Calibri"/>
            <family val="2"/>
            <scheme val="minor"/>
          </rPr>
          <t xml:space="preserve">  
y = yes 
Empty = no</t>
        </r>
      </text>
    </comment>
    <comment ref="H3" authorId="0">
      <text>
        <r>
          <rPr>
            <b/>
            <sz val="14"/>
            <color indexed="81"/>
            <rFont val="Calibri"/>
            <family val="2"/>
            <scheme val="minor"/>
          </rPr>
          <t xml:space="preserve">Sensitivity </t>
        </r>
        <r>
          <rPr>
            <sz val="14"/>
            <color indexed="81"/>
            <rFont val="Calibri"/>
            <family val="2"/>
            <scheme val="minor"/>
          </rPr>
          <t xml:space="preserve">
Normal = 0 ,  Personal = 1, Private = 2, Confidental = 3( Standard is normal)</t>
        </r>
      </text>
    </comment>
    <comment ref="I3" authorId="0">
      <text>
        <r>
          <rPr>
            <b/>
            <sz val="14"/>
            <color indexed="81"/>
            <rFont val="Calibri"/>
            <family val="2"/>
            <scheme val="minor"/>
          </rPr>
          <t>Importance</t>
        </r>
        <r>
          <rPr>
            <sz val="14"/>
            <color indexed="81"/>
            <rFont val="Calibri"/>
            <family val="2"/>
            <scheme val="minor"/>
          </rPr>
          <t xml:space="preserve"> 
low = 0, Normal = 1, High = 2 (Standard is normal)</t>
        </r>
      </text>
    </comment>
    <comment ref="J3" authorId="0">
      <text>
        <r>
          <rPr>
            <sz val="14"/>
            <color indexed="81"/>
            <rFont val="Calibri"/>
            <family val="2"/>
            <scheme val="minor"/>
          </rPr>
          <t>Buyer Vendor
for Template: reached, Deal Finalisation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K3" authorId="0">
      <text>
        <r>
          <rPr>
            <b/>
            <sz val="14"/>
            <color indexed="81"/>
            <rFont val="Calibri"/>
            <family val="2"/>
            <scheme val="minor"/>
          </rPr>
          <t xml:space="preserve">Send Outlook Invite </t>
        </r>
        <r>
          <rPr>
            <sz val="14"/>
            <color indexed="81"/>
            <rFont val="Calibri"/>
            <family val="2"/>
            <scheme val="minor"/>
          </rPr>
          <t xml:space="preserve">
y = yes
Empty = no</t>
        </r>
      </text>
    </comment>
    <comment ref="L3" authorId="0">
      <text>
        <r>
          <rPr>
            <sz val="14"/>
            <color indexed="81"/>
            <rFont val="Calibri"/>
            <family val="2"/>
            <scheme val="minor"/>
          </rPr>
          <t xml:space="preserve">Deferred delivery
</t>
        </r>
      </text>
    </comment>
    <comment ref="N3" authorId="0">
      <text>
        <r>
          <rPr>
            <b/>
            <sz val="14"/>
            <color indexed="81"/>
            <rFont val="Calibri"/>
            <family val="2"/>
            <scheme val="minor"/>
          </rPr>
          <t>Flextext</t>
        </r>
        <r>
          <rPr>
            <sz val="14"/>
            <color indexed="81"/>
            <rFont val="Calibri"/>
            <family val="2"/>
            <scheme val="minor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Max Liebsch</author>
  </authors>
  <commentList>
    <comment ref="O2" authorId="0">
      <text>
        <r>
          <rPr>
            <sz val="9"/>
            <color indexed="81"/>
            <rFont val="Segoe UI"/>
            <family val="2"/>
          </rPr>
          <t>Discountamount without € sign</t>
        </r>
      </text>
    </comment>
    <comment ref="U2" authorId="0">
      <text>
        <r>
          <rPr>
            <sz val="12"/>
            <color indexed="81"/>
            <rFont val="Segoe UI"/>
            <family val="2"/>
          </rPr>
          <t xml:space="preserve">Strg /Control + klick on file to copy the link 
</t>
        </r>
      </text>
    </comment>
  </commentList>
</comments>
</file>

<file path=xl/connections.xml><?xml version="1.0" encoding="utf-8"?>
<connections xmlns="http://schemas.openxmlformats.org/spreadsheetml/2006/main">
  <connection id="1" keepAlive="1" name="Abfrage - 22 10 2018 EmailStatistic" description="Verbindung mit der Abfrage '22 10 2018 EmailStatistic' in der Arbeitsmappe." type="5" refreshedVersion="6" background="1" saveData="1">
    <dbPr connection="Provider=Microsoft.Mashup.OleDb.1;Data Source=$Workbook$;Location=22 10 2018 EmailStatistic;Extended Properties=&quot;&quot;" command="SELECT * FROM [22 10 2018 EmailStatistic]"/>
  </connection>
</connections>
</file>

<file path=xl/sharedStrings.xml><?xml version="1.0" encoding="utf-8"?>
<sst xmlns="http://schemas.openxmlformats.org/spreadsheetml/2006/main" count="5871" uniqueCount="2543">
  <si>
    <t>Comment</t>
  </si>
  <si>
    <t>Konferenzliste</t>
  </si>
  <si>
    <t>Code</t>
  </si>
  <si>
    <t>Templatelink</t>
  </si>
  <si>
    <t>g</t>
  </si>
  <si>
    <t>Subject</t>
  </si>
  <si>
    <t>Agendalink</t>
  </si>
  <si>
    <t>C Name</t>
  </si>
  <si>
    <t>r</t>
  </si>
  <si>
    <t>rm</t>
  </si>
  <si>
    <t>eb</t>
  </si>
  <si>
    <t>E-Mobility Charging Infrastructure 2020 UK</t>
  </si>
  <si>
    <t>e</t>
  </si>
  <si>
    <t>Workshops</t>
  </si>
  <si>
    <t>Deadline</t>
  </si>
  <si>
    <t>Customer Experience Management Interactive</t>
  </si>
  <si>
    <t>Date</t>
  </si>
  <si>
    <t>Location</t>
  </si>
  <si>
    <t>I</t>
  </si>
  <si>
    <t>ebw</t>
  </si>
  <si>
    <t>ff</t>
  </si>
  <si>
    <t>ffg</t>
  </si>
  <si>
    <t>pdf</t>
  </si>
  <si>
    <t>end</t>
  </si>
  <si>
    <t xml:space="preserve">Advanced Battery Cell Technology for EVs </t>
  </si>
  <si>
    <t>Discount</t>
  </si>
  <si>
    <t>Agenda</t>
  </si>
  <si>
    <t>sbc</t>
  </si>
  <si>
    <t>Zeile DuS</t>
  </si>
  <si>
    <t>Spalte DuS</t>
  </si>
  <si>
    <t>Spex</t>
  </si>
  <si>
    <t>EBDate</t>
  </si>
  <si>
    <t>Lang</t>
  </si>
  <si>
    <t>web</t>
  </si>
  <si>
    <t>Concern</t>
  </si>
  <si>
    <t>gnt</t>
  </si>
  <si>
    <t>gnf</t>
  </si>
  <si>
    <t>nrl</t>
  </si>
  <si>
    <t>pdfs</t>
  </si>
  <si>
    <t>2nd</t>
  </si>
  <si>
    <t>nrc</t>
  </si>
  <si>
    <t>Forname</t>
  </si>
  <si>
    <t>Template</t>
  </si>
  <si>
    <t>Allocation Sheet</t>
  </si>
  <si>
    <t>Expectation Sheet</t>
  </si>
  <si>
    <t>[Teilnahme]</t>
  </si>
  <si>
    <t xml:space="preserve">[Konferenz] </t>
  </si>
  <si>
    <t>[Driver1]</t>
  </si>
  <si>
    <t>[Sprecher]</t>
  </si>
  <si>
    <t xml:space="preserve">[Workshop1] </t>
  </si>
  <si>
    <t xml:space="preserve">[Wochentag] </t>
  </si>
  <si>
    <t xml:space="preserve">[Ersparnis] </t>
  </si>
  <si>
    <t xml:space="preserve">[Datum_Early_Bird] </t>
  </si>
  <si>
    <t>English</t>
  </si>
  <si>
    <t>German</t>
  </si>
  <si>
    <t>nr</t>
  </si>
  <si>
    <t>Thanks Feedback</t>
  </si>
  <si>
    <t>tf</t>
  </si>
  <si>
    <t>Web Reg</t>
  </si>
  <si>
    <t>Outlook Invite</t>
  </si>
  <si>
    <t>[Konferenzmonat]</t>
  </si>
  <si>
    <t>Time</t>
  </si>
  <si>
    <t>Speaker</t>
  </si>
  <si>
    <t>IT-Architektur &amp; IT-Plattform Energie – Migration SAP HANA &amp; Alternativen</t>
  </si>
  <si>
    <t>Letter Split</t>
  </si>
  <si>
    <t>C</t>
  </si>
  <si>
    <t>Language</t>
  </si>
  <si>
    <t>A</t>
  </si>
  <si>
    <t>B</t>
  </si>
  <si>
    <t>D</t>
  </si>
  <si>
    <t>E</t>
  </si>
  <si>
    <t>F</t>
  </si>
  <si>
    <t>G</t>
  </si>
  <si>
    <t>H</t>
  </si>
  <si>
    <t>J</t>
  </si>
  <si>
    <t>Split</t>
  </si>
  <si>
    <t>Font Type</t>
  </si>
  <si>
    <t>Calibri</t>
  </si>
  <si>
    <t>UX DACH Interactive Exchange</t>
  </si>
  <si>
    <t>[Registrationform]</t>
  </si>
  <si>
    <t>[attach Agenda]</t>
  </si>
  <si>
    <t>S:\EQ\Allocation EQ.xlsx</t>
  </si>
  <si>
    <t>S:\EQ\Expectations NEW\Actual Company Expectations.xlsx</t>
  </si>
  <si>
    <t>Currency</t>
  </si>
  <si>
    <t>Euro</t>
  </si>
  <si>
    <t>Lastname</t>
  </si>
  <si>
    <t>Salutation</t>
  </si>
  <si>
    <t>8. Jahreskonferenz Regelenergiemarkt - Vermarktung von Flexibilitäten</t>
  </si>
  <si>
    <t xml:space="preserve">Blockchain 2018 Energiewirtschaft </t>
  </si>
  <si>
    <t>Integrierte Finanzarchitektur in Banken Austria</t>
  </si>
  <si>
    <t>Advanced E-Motor Technology 2018 USA</t>
  </si>
  <si>
    <t>Number</t>
  </si>
  <si>
    <t>Fullname</t>
  </si>
  <si>
    <t xml:space="preserve"> 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</si>
  <si>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</si>
  <si>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</si>
  <si>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</si>
  <si>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</si>
  <si>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</si>
  <si>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</si>
  <si>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</si>
  <si>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</si>
  <si>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</si>
  <si>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18</t>
  </si>
  <si>
    <t>Individual Mail</t>
  </si>
  <si>
    <t>Reached</t>
  </si>
  <si>
    <t>csr</t>
  </si>
  <si>
    <t>Countries</t>
  </si>
  <si>
    <t>Germany</t>
  </si>
  <si>
    <t>Austria</t>
  </si>
  <si>
    <t>England</t>
  </si>
  <si>
    <t>Switzerland</t>
  </si>
  <si>
    <t>USA</t>
  </si>
  <si>
    <t>ZName17</t>
  </si>
  <si>
    <t>ZName18</t>
  </si>
  <si>
    <t>ZName16</t>
  </si>
  <si>
    <t>lc</t>
  </si>
  <si>
    <t>Account</t>
  </si>
  <si>
    <t>ie</t>
  </si>
  <si>
    <t>Documentation</t>
  </si>
  <si>
    <t>doc</t>
  </si>
  <si>
    <t>Ultra-Fast Charging Systems</t>
  </si>
  <si>
    <t>ref</t>
  </si>
  <si>
    <t>FlexDate</t>
  </si>
  <si>
    <t>Add. Attachement</t>
  </si>
  <si>
    <t>AI &amp; Robotic Process Automation DACH</t>
  </si>
  <si>
    <t>6. Jahresforum Process Excellence DACH 2019</t>
  </si>
  <si>
    <t>r2</t>
  </si>
  <si>
    <t xml:space="preserve">[Datum_und_Ort] 
</t>
  </si>
  <si>
    <t xml:space="preserve">[Deadline] </t>
  </si>
  <si>
    <t xml:space="preserve"> 19</t>
  </si>
  <si>
    <t>[Teaser]</t>
  </si>
  <si>
    <t>rsp</t>
  </si>
  <si>
    <t>Nr</t>
  </si>
  <si>
    <t>Conference</t>
  </si>
  <si>
    <t>SendDate</t>
  </si>
  <si>
    <t>TemplateName</t>
  </si>
  <si>
    <t>SendTime</t>
  </si>
  <si>
    <t>ReceiveDate</t>
  </si>
  <si>
    <t>ReceiveTime</t>
  </si>
  <si>
    <t>66pW7Tk3</t>
  </si>
  <si>
    <t>PnUZ8spg</t>
  </si>
  <si>
    <t>FDK7y8fw</t>
  </si>
  <si>
    <t>BZGLuLbS</t>
  </si>
  <si>
    <t>$n%DOAr3</t>
  </si>
  <si>
    <t>&amp;UZcRzB9</t>
  </si>
  <si>
    <t>hLpTiql0</t>
  </si>
  <si>
    <t>gGOozlKD</t>
  </si>
  <si>
    <t>r$z3sHuS</t>
  </si>
  <si>
    <t>95S%KSNd</t>
  </si>
  <si>
    <t>V#Ddoa&amp;!</t>
  </si>
  <si>
    <t>m7#&amp;5U7f</t>
  </si>
  <si>
    <t>aBEgAHZn</t>
  </si>
  <si>
    <t>g4lqHq6x</t>
  </si>
  <si>
    <t>GYHVlY89</t>
  </si>
  <si>
    <t>GF6oHl2D</t>
  </si>
  <si>
    <t>RNsDksn3</t>
  </si>
  <si>
    <t>4Lm#4qPb</t>
  </si>
  <si>
    <t>n8$*6Vqg</t>
  </si>
  <si>
    <t>VoWEpB*l</t>
  </si>
  <si>
    <t>OKpAhXSh</t>
  </si>
  <si>
    <t>dDelwiHT</t>
  </si>
  <si>
    <t>j5!%2Snd</t>
  </si>
  <si>
    <t>3DllEPgA</t>
  </si>
  <si>
    <t>J4R$JRMc</t>
  </si>
  <si>
    <t>rqZHrDUo</t>
  </si>
  <si>
    <t>Location Agendas</t>
  </si>
  <si>
    <t>JGN@2@i0</t>
  </si>
  <si>
    <t>$RWaPw*7</t>
  </si>
  <si>
    <t>Torben.Haagh@iqpc.de, Bashar.Alajrad@iqpc.de,  Sarah.Herzog@iqpc.de, Diego.SanJose@iqpc.de</t>
  </si>
  <si>
    <t>82n%1p8E</t>
  </si>
  <si>
    <t>6No%7sRd</t>
  </si>
  <si>
    <t>40NqFNIY</t>
  </si>
  <si>
    <t>Dc3LD7gs</t>
  </si>
  <si>
    <t>^TYbQyA8</t>
  </si>
  <si>
    <t>SkTBl^%i</t>
  </si>
  <si>
    <t>$9WzOE&amp;O</t>
  </si>
  <si>
    <t>7h8^I#lx</t>
  </si>
  <si>
    <t>@PUYNu^5</t>
  </si>
  <si>
    <t>i0RR1$My</t>
  </si>
  <si>
    <t>ZDhMaids</t>
  </si>
  <si>
    <t>Fw5NYK0u</t>
  </si>
  <si>
    <t>#PCG#c^m</t>
  </si>
  <si>
    <t>##uvNZqJ</t>
  </si>
  <si>
    <t>A%bFUcWm</t>
  </si>
  <si>
    <t>L3@TeQ70</t>
  </si>
  <si>
    <t>e058xN0X</t>
  </si>
  <si>
    <t>VTaF%Gu#</t>
  </si>
  <si>
    <t>^VCHqIXO</t>
  </si>
  <si>
    <t>6KPSHp9z</t>
  </si>
  <si>
    <t>rRPA</t>
  </si>
  <si>
    <t>byflC40s</t>
  </si>
  <si>
    <t>ZwdjA2yq</t>
  </si>
  <si>
    <t>DX02%KDq</t>
  </si>
  <si>
    <t>!8^vlvSj</t>
  </si>
  <si>
    <t>P8#V8%Pd</t>
  </si>
  <si>
    <t>wB06X6D$</t>
  </si>
  <si>
    <t>9LoXk&amp;9f</t>
  </si>
  <si>
    <t>gel&amp;HR6F</t>
  </si>
  <si>
    <t>aBEgBHZV</t>
  </si>
  <si>
    <t>DtHf%gvn</t>
  </si>
  <si>
    <t>k4^*LrkG</t>
  </si>
  <si>
    <t>sqxdmwAk</t>
  </si>
  <si>
    <t>&amp;rc3qex@</t>
  </si>
  <si>
    <t>Location Templates</t>
  </si>
  <si>
    <t xml:space="preserve">' </t>
  </si>
  <si>
    <t>jdOpcQjx</t>
  </si>
  <si>
    <t>[Date]</t>
  </si>
  <si>
    <t>TN&amp;a</t>
  </si>
  <si>
    <t>icNp</t>
  </si>
  <si>
    <t>Sent Items</t>
  </si>
  <si>
    <t>%8tC</t>
  </si>
  <si>
    <t>0n6C</t>
  </si>
  <si>
    <t>aaJ8</t>
  </si>
  <si>
    <t>wIZs</t>
  </si>
  <si>
    <t>czgm</t>
  </si>
  <si>
    <t>kUQI</t>
  </si>
  <si>
    <t>LHm^</t>
  </si>
  <si>
    <t>jrm1</t>
  </si>
  <si>
    <t>^Rtv</t>
  </si>
  <si>
    <t>3&amp;9f</t>
  </si>
  <si>
    <t>f4Nn</t>
  </si>
  <si>
    <t>lX%I</t>
  </si>
  <si>
    <t>XRCe</t>
  </si>
  <si>
    <t>uh0%</t>
  </si>
  <si>
    <t>22lS</t>
  </si>
  <si>
    <t>vHYr</t>
  </si>
  <si>
    <t>axek</t>
  </si>
  <si>
    <t>L$91</t>
  </si>
  <si>
    <t>94Rv</t>
  </si>
  <si>
    <t>!A$L</t>
  </si>
  <si>
    <t>eyJL</t>
  </si>
  <si>
    <t>y@4a</t>
  </si>
  <si>
    <t>Jj!R</t>
  </si>
  <si>
    <t>M&amp;p1</t>
  </si>
  <si>
    <t>JHO#</t>
  </si>
  <si>
    <t>2@i0</t>
  </si>
  <si>
    <t>Ieim</t>
  </si>
  <si>
    <t>$dxn</t>
  </si>
  <si>
    <t>7il$</t>
  </si>
  <si>
    <t>MSlz</t>
  </si>
  <si>
    <t>VoWE</t>
  </si>
  <si>
    <t>f98b</t>
  </si>
  <si>
    <t>t*y3</t>
  </si>
  <si>
    <t>8Zog</t>
  </si>
  <si>
    <t>0wIm</t>
  </si>
  <si>
    <t>^4z^</t>
  </si>
  <si>
    <t>Qk$x</t>
  </si>
  <si>
    <t>8WP3</t>
  </si>
  <si>
    <t>7h8^</t>
  </si>
  <si>
    <t>mY^J</t>
  </si>
  <si>
    <t>A&amp;Ek</t>
  </si>
  <si>
    <t>8Ap6</t>
  </si>
  <si>
    <t>Ojos</t>
  </si>
  <si>
    <t>tJeU</t>
  </si>
  <si>
    <t>4gj!</t>
  </si>
  <si>
    <t>u0B%</t>
  </si>
  <si>
    <t>8Iqr</t>
  </si>
  <si>
    <t>%IY!</t>
  </si>
  <si>
    <t>oMs&amp;</t>
  </si>
  <si>
    <t>T2*9</t>
  </si>
  <si>
    <t>BwJ5</t>
  </si>
  <si>
    <t>u2x#</t>
  </si>
  <si>
    <t>Wq02</t>
  </si>
  <si>
    <t>JpiD</t>
  </si>
  <si>
    <t>cCKk</t>
  </si>
  <si>
    <t>gS92</t>
  </si>
  <si>
    <t>539p</t>
  </si>
  <si>
    <t>w6Ku</t>
  </si>
  <si>
    <t>PkXa</t>
  </si>
  <si>
    <t>b8dB</t>
  </si>
  <si>
    <t>eG9S</t>
  </si>
  <si>
    <t>Answer</t>
  </si>
  <si>
    <t>7u$J</t>
  </si>
  <si>
    <t>OO^w</t>
  </si>
  <si>
    <t>Einladung: Integrierte Finanzarchitektur in Banken Austria, 17. - 19. Oktober 2018, Wien,Österreich</t>
  </si>
  <si>
    <t>Aev%</t>
  </si>
  <si>
    <t>r^w1</t>
  </si>
  <si>
    <t>1vg8</t>
  </si>
  <si>
    <t>HR Predictive Analytics</t>
  </si>
  <si>
    <t>jeOq</t>
  </si>
  <si>
    <t>pjUv</t>
  </si>
  <si>
    <t>dQjx</t>
  </si>
  <si>
    <t>Einladung: Advanced Battery Cell Technology for EVs , 10. - 13. Dezember 2018, Berlin, Deutschland</t>
  </si>
  <si>
    <t>HH8p</t>
  </si>
  <si>
    <t>g!Jc</t>
  </si>
  <si>
    <t>Erinnerung: IT-Architektur &amp; IT-Plattform Energie – Migration SAP HANA &amp; Alternativen, 24. - 25. Oktober 2018, Berlin, Deutschland</t>
  </si>
  <si>
    <t>e1io</t>
  </si>
  <si>
    <t>Reminder: Advanced Battery Cell Technology for EVs , 10th - 13th December 2018, Berlin, Germany</t>
  </si>
  <si>
    <t>ZJG&amp;</t>
  </si>
  <si>
    <t>Einladung: AI &amp; Robotic Process Automation DACH, 28. - 30. Januar 2019, Berlin, Deutschland</t>
  </si>
  <si>
    <t>3rd</t>
  </si>
  <si>
    <t>vpa2</t>
  </si>
  <si>
    <t>I%Oc</t>
  </si>
  <si>
    <t>BA1j</t>
  </si>
  <si>
    <t>yKbv</t>
  </si>
  <si>
    <t>[Concern]</t>
  </si>
  <si>
    <t xml:space="preserve">[PrimarySecondary] </t>
  </si>
  <si>
    <t>#6rB</t>
  </si>
  <si>
    <t>gTm0</t>
  </si>
  <si>
    <t>bbK9</t>
  </si>
  <si>
    <t>*du$</t>
  </si>
  <si>
    <t>$TAF</t>
  </si>
  <si>
    <t>K#80</t>
  </si>
  <si>
    <t>cY3O</t>
  </si>
  <si>
    <t>YSCe</t>
  </si>
  <si>
    <t>3q9F</t>
  </si>
  <si>
    <t>Erinnerung: Blockchain 2018 Energiewirtschaft , 10. - 12. Dezember 2018, Berlin, Deutschland</t>
  </si>
  <si>
    <t>bVFh</t>
  </si>
  <si>
    <t>Erinnerung: 6. Jahresforum Process Excellence DACH 2019, 28. - 30. Januar 2019, Berlin, Deutschland</t>
  </si>
  <si>
    <t>@y*N</t>
  </si>
  <si>
    <t>NN$v</t>
  </si>
  <si>
    <t>f9Ic</t>
  </si>
  <si>
    <t>j7ot</t>
  </si>
  <si>
    <t>Einladung: 6. Jahresforum Process Excellence DACH 2019, 28. - 30. Januar 2019, Berlin, Deutschland</t>
  </si>
  <si>
    <t>gQNF</t>
  </si>
  <si>
    <t>WSxJ</t>
  </si>
  <si>
    <t>UcXm</t>
  </si>
  <si>
    <t>Erinnerung: Ultra-Fast Charging Systems, 10. - 13. Dezember 2018, Berlin, Deutschland</t>
  </si>
  <si>
    <t>s#XZ</t>
  </si>
  <si>
    <t>@G*n</t>
  </si>
  <si>
    <t>Einladung: Ultra-Fast Charging Systems, 10. - 13. Dezember 2018, Berlin, Deutschland</t>
  </si>
  <si>
    <t>YK1$</t>
  </si>
  <si>
    <t>Einladung: IT-Architektur &amp; IT-Plattform Energie – Migration SAP HANA &amp; Alternativen, 24. - 25. Oktober 2018, Berlin, Deutschland</t>
  </si>
  <si>
    <t>WUbH</t>
  </si>
  <si>
    <t>pzWo</t>
  </si>
  <si>
    <t>AWbe</t>
  </si>
  <si>
    <t>Go8y</t>
  </si>
  <si>
    <t>&amp;ruE</t>
  </si>
  <si>
    <t>9^Qe</t>
  </si>
  <si>
    <t>u#vc</t>
  </si>
  <si>
    <t>tFEq</t>
  </si>
  <si>
    <t>zF49</t>
  </si>
  <si>
    <t>oFVM</t>
  </si>
  <si>
    <t>#8Uy</t>
  </si>
  <si>
    <t>2rm1</t>
  </si>
  <si>
    <t>6IlU</t>
  </si>
  <si>
    <t>c81X</t>
  </si>
  <si>
    <t>Einladung: Blockchain 2018 Energiewirtschaft , 10. - 12. Dezember 2018, Berlin, Deutschland</t>
  </si>
  <si>
    <t>*rAH</t>
  </si>
  <si>
    <t>!wVh</t>
  </si>
  <si>
    <t>Invitation: Ultra-Fast Charging Systems, 10th - 13th December 2018, Berlin, Germany</t>
  </si>
  <si>
    <t>rpwJ</t>
  </si>
  <si>
    <t>UeAS</t>
  </si>
  <si>
    <t>Erinnerung: 8. Jahreskonferenz Regelenergiemarkt - Vermarktung von Flexibilitäten, 6. - 8. November 2018, Berlin, Deutschland</t>
  </si>
  <si>
    <t>ztd5</t>
  </si>
  <si>
    <t>7th International Conference Advanced E-Motor Technology</t>
  </si>
  <si>
    <t>HR Predictive Analytics &amp; AI</t>
  </si>
  <si>
    <t>60l#</t>
  </si>
  <si>
    <t>Invitation: 7th International Conference Advanced E-Motor Technology, 12th - 14th Februar 2019, Berlin,  Germany</t>
  </si>
  <si>
    <t>I%Pd</t>
  </si>
  <si>
    <t>gfO$</t>
  </si>
  <si>
    <t>Y2BU</t>
  </si>
  <si>
    <t>&amp;WDI</t>
  </si>
  <si>
    <t>iSOG</t>
  </si>
  <si>
    <t xml:space="preserve">Einladung: 7th International Conference Advanced E-Motor Technology, 12. - 14. Februar 2019, </t>
  </si>
  <si>
    <t>YUzK</t>
  </si>
  <si>
    <t xml:space="preserve">Einladung: HR Predictive Analytics &amp; AI, 19. - 21. Februar 2019, </t>
  </si>
  <si>
    <t>QYTi</t>
  </si>
  <si>
    <t>Erinnerung: Integrierte Finanzarchitektur in Banken Austria, 17. - 19. Oktober 2018, Wien,Österreich</t>
  </si>
  <si>
    <t>Sm%&amp;</t>
  </si>
  <si>
    <t>GUN0</t>
  </si>
  <si>
    <t>r&amp;Zz</t>
  </si>
  <si>
    <t>fQ7B</t>
  </si>
  <si>
    <t>YWdJ</t>
  </si>
  <si>
    <t>OY$M</t>
  </si>
  <si>
    <t>Erinnerung: UX DACH Interactive Exchange, 22. - 24. Oktober 2018, Berlin, Deutschland</t>
  </si>
  <si>
    <t>j49$</t>
  </si>
  <si>
    <t>^ezp</t>
  </si>
  <si>
    <t>&amp;svF</t>
  </si>
  <si>
    <t>&amp;EXl</t>
  </si>
  <si>
    <t>w%xf</t>
  </si>
  <si>
    <t>tFDp</t>
  </si>
  <si>
    <t>EcJO</t>
  </si>
  <si>
    <t>1ShZ</t>
  </si>
  <si>
    <t>Erinnerung: AI &amp; Robotic Process Automation DACH, 28. - 30. Januar 2019, Berlin, Deutschland</t>
  </si>
  <si>
    <t>*$Z3</t>
  </si>
  <si>
    <t>#2x#</t>
  </si>
  <si>
    <t>7JmV</t>
  </si>
  <si>
    <t>d92X</t>
  </si>
  <si>
    <t>gGhp</t>
  </si>
  <si>
    <t>pmtG</t>
  </si>
  <si>
    <t>fpMd</t>
  </si>
  <si>
    <t>snXz</t>
  </si>
  <si>
    <t>E!KY</t>
  </si>
  <si>
    <t>tnYz</t>
  </si>
  <si>
    <t>dRky</t>
  </si>
  <si>
    <t>Earlybirds this week</t>
  </si>
  <si>
    <t>Expired Conference</t>
  </si>
  <si>
    <t>eb3</t>
  </si>
  <si>
    <t>Feedback not coming, referrals</t>
  </si>
  <si>
    <t>fbr</t>
  </si>
  <si>
    <t>xrc3</t>
  </si>
  <si>
    <t>iVo2</t>
  </si>
  <si>
    <t>**0h</t>
  </si>
  <si>
    <t>c6FY</t>
  </si>
  <si>
    <t>&amp;VCI</t>
  </si>
  <si>
    <t>*1xp</t>
  </si>
  <si>
    <t>SOtE</t>
  </si>
  <si>
    <t>JRMb</t>
  </si>
  <si>
    <t>&amp;LEs</t>
  </si>
  <si>
    <t>uBc2</t>
  </si>
  <si>
    <t>seCO</t>
  </si>
  <si>
    <t>207n</t>
  </si>
  <si>
    <t>eoLc</t>
  </si>
  <si>
    <t>zDIM</t>
  </si>
  <si>
    <t>HB3N</t>
  </si>
  <si>
    <t>wqb3</t>
  </si>
  <si>
    <t>Reminder: AI &amp; Robotic Process Automation DACH, 28th - 30th Januar 2019, Berlin, Germany</t>
  </si>
  <si>
    <t>pds</t>
  </si>
  <si>
    <t>vj1^</t>
  </si>
  <si>
    <t>uucK</t>
  </si>
  <si>
    <t>0G5!</t>
  </si>
  <si>
    <t>aKG&amp;</t>
  </si>
  <si>
    <t>3zMp</t>
  </si>
  <si>
    <t>194C</t>
  </si>
  <si>
    <t>6Iln</t>
  </si>
  <si>
    <t>Einladung: 8. Jahreskonferenz Regelenergiemarkt - Vermarktung von Flexibilitäten, 6. - 8. November 2018, Berlin, Deutschland</t>
  </si>
  <si>
    <t>7D%j</t>
  </si>
  <si>
    <t>wDe4</t>
  </si>
  <si>
    <t>RDu6</t>
  </si>
  <si>
    <t>hbMn</t>
  </si>
  <si>
    <t>dRjx</t>
  </si>
  <si>
    <t>0ziQ</t>
  </si>
  <si>
    <t>b5EX</t>
  </si>
  <si>
    <t>Forwarded Information, referrals</t>
  </si>
  <si>
    <t>fir</t>
  </si>
  <si>
    <t>Export Folder Statistics</t>
  </si>
  <si>
    <t>61l$</t>
  </si>
  <si>
    <t>Erinnerung: Customer Experience Management Interactive, 23. - 24. Oktober 2018, Berlin, Deutschland</t>
  </si>
  <si>
    <t>SendFolder</t>
  </si>
  <si>
    <t>icNo</t>
  </si>
  <si>
    <t>26928.003</t>
  </si>
  <si>
    <t>20694.008</t>
  </si>
  <si>
    <t>29847.001</t>
  </si>
  <si>
    <t>21867.006</t>
  </si>
  <si>
    <t>29827.001</t>
  </si>
  <si>
    <t>29836.001</t>
  </si>
  <si>
    <t>29886.001</t>
  </si>
  <si>
    <t>22125.007</t>
  </si>
  <si>
    <t>TaxDigial - Digitalisierung der Steuerfunktion</t>
  </si>
  <si>
    <t>29977.001</t>
  </si>
  <si>
    <t>!4p&amp;</t>
  </si>
  <si>
    <t>B7IW</t>
  </si>
  <si>
    <t>JI9r</t>
  </si>
  <si>
    <t>W0*S</t>
  </si>
  <si>
    <t>n@sx</t>
  </si>
  <si>
    <t>Reminder: Ultra-Fast Charging Systems, 10th - 13th December 2018, Berlin, Germany</t>
  </si>
  <si>
    <t>@vsk</t>
  </si>
  <si>
    <t>Send</t>
  </si>
  <si>
    <t>Read Receipt</t>
  </si>
  <si>
    <t>Sensitivity</t>
  </si>
  <si>
    <t>Importance</t>
  </si>
  <si>
    <t>Buyer/Vendor</t>
  </si>
  <si>
    <t>Attendancy personal / non-personal</t>
  </si>
  <si>
    <t>Deferred Date</t>
  </si>
  <si>
    <t>Conference Name</t>
  </si>
  <si>
    <t>Keywords</t>
  </si>
  <si>
    <t>Exception, Emails</t>
  </si>
  <si>
    <t xml:space="preserve">Form of Address
</t>
  </si>
  <si>
    <t xml:space="preserve">   </t>
  </si>
  <si>
    <t>0uf7</t>
  </si>
  <si>
    <t>rmWy</t>
  </si>
  <si>
    <t xml:space="preserve">Einladung: TaxDigial - Digitalisierung der Steuerfunktion, 19. - 21. Februar 2019, </t>
  </si>
  <si>
    <t>PCVj</t>
  </si>
  <si>
    <t>Marktkommunikation 2020 – vom Interims- zum Zielmodell</t>
  </si>
  <si>
    <t>29845.001</t>
  </si>
  <si>
    <t>Keynote Marktkommunikation 2020: Vom Interims- zum Zielmodell</t>
  </si>
  <si>
    <t>E9KY</t>
  </si>
  <si>
    <t>qpYG</t>
  </si>
  <si>
    <t>Einladung: Marktkommunikation 2020 – vom Interims- zum Zielmodell, 25. - 27. Februar 2019, Düsseldorf, Deutschland</t>
  </si>
  <si>
    <t>!Xn7</t>
  </si>
  <si>
    <t>byfl</t>
  </si>
  <si>
    <t>F73v</t>
  </si>
  <si>
    <t>Einladung: HR Predictive Analytics &amp; AI, 19. - 21. Februar 2019, Berlin, Deutschland</t>
  </si>
  <si>
    <t>*$a3</t>
  </si>
  <si>
    <t>Enter an Email 
Address below</t>
  </si>
  <si>
    <t>ffd</t>
  </si>
  <si>
    <t>60l$</t>
  </si>
  <si>
    <t>dRkx</t>
  </si>
  <si>
    <t>Erinnerung: Advanced Battery Cell Technology for EVs , 10. - 13. Dezember 2018, Berlin, Deutschland</t>
  </si>
  <si>
    <t>0ziP</t>
  </si>
  <si>
    <t>*XEJ</t>
  </si>
  <si>
    <t>84Ru</t>
  </si>
  <si>
    <t>lto3</t>
  </si>
  <si>
    <t>AUxz</t>
  </si>
  <si>
    <t>lzsN</t>
  </si>
  <si>
    <t>VuDd</t>
  </si>
  <si>
    <t>Temporary Storage Conference Agenda</t>
  </si>
  <si>
    <t>uoZ1</t>
  </si>
  <si>
    <t>J%Pd</t>
  </si>
  <si>
    <t>%$we</t>
  </si>
  <si>
    <t>C Start</t>
  </si>
  <si>
    <t>C End</t>
  </si>
  <si>
    <t xml:space="preserve">Registration Form e </t>
  </si>
  <si>
    <t>Registration Form g</t>
  </si>
  <si>
    <t>Documentation Form e</t>
  </si>
  <si>
    <t>Documentation Form g</t>
  </si>
  <si>
    <t>FontSize</t>
  </si>
  <si>
    <t>EingabeData</t>
  </si>
  <si>
    <t>TemplateData</t>
  </si>
  <si>
    <t>ConferenceData</t>
  </si>
  <si>
    <t>EingabeDates</t>
  </si>
  <si>
    <t>ConferenceDates</t>
  </si>
  <si>
    <t>Sp</t>
  </si>
  <si>
    <t>Arr</t>
  </si>
  <si>
    <t>FormularData</t>
  </si>
  <si>
    <t>Fontsize</t>
  </si>
  <si>
    <t>ZwischenSpeiceher</t>
  </si>
  <si>
    <t>Fonttype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</si>
  <si>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</si>
  <si>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</si>
  <si>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</si>
  <si>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</si>
  <si>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</si>
  <si>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</si>
  <si>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</si>
  <si>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</si>
  <si>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</si>
  <si>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</si>
  <si>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</si>
  <si>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</si>
  <si>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</si>
  <si>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</si>
  <si>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</si>
  <si>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</si>
  <si>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[Subject]</t>
  </si>
  <si>
    <t>ConferenceZeSp</t>
  </si>
  <si>
    <t>nsbc</t>
  </si>
  <si>
    <t>rdfp</t>
  </si>
  <si>
    <t>p</t>
  </si>
  <si>
    <t>nat7</t>
  </si>
  <si>
    <t>76pX</t>
  </si>
  <si>
    <t>$Zq!</t>
  </si>
  <si>
    <t>uebT</t>
  </si>
  <si>
    <t>FBg!</t>
  </si>
  <si>
    <t>MG9S</t>
  </si>
  <si>
    <t>Invitation: Advanced Battery Cell Technology for EVs , 10th - 13th December 2018, Berlin, Germany</t>
  </si>
  <si>
    <t>2p8E</t>
  </si>
  <si>
    <t>28. September 2020 in Berlin</t>
  </si>
  <si>
    <t>Early bird Date</t>
  </si>
  <si>
    <t>[Placeholder]</t>
  </si>
  <si>
    <t>Explanation</t>
  </si>
  <si>
    <t>Monday to Friday</t>
  </si>
  <si>
    <t>Anything you want</t>
  </si>
  <si>
    <t>your company take a participation in consideration?</t>
  </si>
  <si>
    <t xml:space="preserve">the seat for you or should I release it? </t>
  </si>
  <si>
    <t>the seats for your colleagues or should I release them?</t>
  </si>
  <si>
    <t>!4o&amp;</t>
  </si>
  <si>
    <t>zue6</t>
  </si>
  <si>
    <t>cQiw</t>
  </si>
  <si>
    <t>aaI8</t>
  </si>
  <si>
    <t>RL%Y</t>
  </si>
  <si>
    <t>WJcq</t>
  </si>
  <si>
    <t>^^yf</t>
  </si>
  <si>
    <t>i#Le</t>
  </si>
  <si>
    <t>MkRW</t>
  </si>
  <si>
    <t>1lhZ</t>
  </si>
  <si>
    <t>PLqC</t>
  </si>
  <si>
    <t>iql0</t>
  </si>
  <si>
    <t>Lf8!</t>
  </si>
  <si>
    <t>gtmI</t>
  </si>
  <si>
    <t>Qp&amp;Y</t>
  </si>
  <si>
    <t>SEv7</t>
  </si>
  <si>
    <t>85#s</t>
  </si>
  <si>
    <t>$Fu#</t>
  </si>
  <si>
    <t>p@&amp;B</t>
  </si>
  <si>
    <t>kfPr</t>
  </si>
  <si>
    <t>D9JX</t>
  </si>
  <si>
    <t>GG7o</t>
  </si>
  <si>
    <t>Jn4F</t>
  </si>
  <si>
    <t>r%v1</t>
  </si>
  <si>
    <t>M%@2</t>
  </si>
  <si>
    <t>IEj#</t>
  </si>
  <si>
    <t>AIDS</t>
  </si>
  <si>
    <t>dxIK</t>
  </si>
  <si>
    <t>Uha$</t>
  </si>
  <si>
    <t>b0Jj</t>
  </si>
  <si>
    <t>9vTf</t>
  </si>
  <si>
    <t>Ra^P</t>
  </si>
  <si>
    <t>MG9T</t>
  </si>
  <si>
    <t>Einladung: Customer Experience Management Interactive, 23. - 24. Oktober 2018, Berlin, Deutschland</t>
  </si>
  <si>
    <t>pdw!</t>
  </si>
  <si>
    <t>^^xf</t>
  </si>
  <si>
    <t>3Pgz</t>
  </si>
  <si>
    <t>1G5@</t>
  </si>
  <si>
    <t>A2yq</t>
  </si>
  <si>
    <t>*@wG</t>
  </si>
  <si>
    <t>qew!</t>
  </si>
  <si>
    <t>00jQ</t>
  </si>
  <si>
    <t>Ko5G</t>
  </si>
  <si>
    <t>RpWb</t>
  </si>
  <si>
    <t>XHD$</t>
  </si>
  <si>
    <t>Form of Address</t>
  </si>
  <si>
    <t>Row</t>
  </si>
  <si>
    <t>Shortcut</t>
  </si>
  <si>
    <t>RM%Y</t>
  </si>
  <si>
    <t>lZr5</t>
  </si>
  <si>
    <t>GF6n</t>
  </si>
  <si>
    <t>D&amp;0K</t>
  </si>
  <si>
    <t>!x&amp;M</t>
  </si>
  <si>
    <t>tsbI</t>
  </si>
  <si>
    <t>Ty%Q</t>
  </si>
  <si>
    <t>2H6#</t>
  </si>
  <si>
    <t>nXTL</t>
  </si>
  <si>
    <t>C&amp;d6</t>
  </si>
  <si>
    <t>ym5B</t>
  </si>
  <si>
    <t>00iQ</t>
  </si>
  <si>
    <t>Nr8J</t>
  </si>
  <si>
    <t>EbIO</t>
  </si>
  <si>
    <t>$xtl</t>
  </si>
  <si>
    <t>YUyK</t>
  </si>
  <si>
    <t>2!5D</t>
  </si>
  <si>
    <t>x*bd</t>
  </si>
  <si>
    <t>ivoK</t>
  </si>
  <si>
    <t>m@Uu</t>
  </si>
  <si>
    <t>%9tD</t>
  </si>
  <si>
    <t>Erinnerung: HR Predictive Analytics &amp; AI, 19. - 21. Februar 2019, Berlin, Deutschland</t>
  </si>
  <si>
    <t>[EB_Weekday]</t>
  </si>
  <si>
    <t>[EB_Saving]</t>
  </si>
  <si>
    <t>[EB_Date]</t>
  </si>
  <si>
    <t>LF7R</t>
  </si>
  <si>
    <t>Einladung: TaxDigial - Digitalisierung der Steuerfunktion, 19. - 21. Februar 2019, Berlin, Deutschland</t>
  </si>
  <si>
    <t>[Salutation] [Forname] [Surname]</t>
  </si>
  <si>
    <t>[ConferenceMonth]</t>
  </si>
  <si>
    <t>Early Bird Weekday</t>
  </si>
  <si>
    <t>Early Bird Saving</t>
  </si>
  <si>
    <t>Invitation: 7th International Conference Advanced E-Motor Technology, 12th - 14th February 2019, Berlin, Germany</t>
  </si>
  <si>
    <t>fTlz</t>
  </si>
  <si>
    <t>XWF5</t>
  </si>
  <si>
    <t>Einladung: 7th International Conference Advanced E-Motor Technology, 12. - 14. Februar 2019, Berlin, Deutschland</t>
  </si>
  <si>
    <t>1Nex</t>
  </si>
  <si>
    <t>5K9^</t>
  </si>
  <si>
    <t>$xum</t>
  </si>
  <si>
    <t>kg@W</t>
  </si>
  <si>
    <t>3@6E</t>
  </si>
  <si>
    <t>1Dgh</t>
  </si>
  <si>
    <t>IC5O</t>
  </si>
  <si>
    <t>8v%K</t>
  </si>
  <si>
    <t>!9sZ</t>
  </si>
  <si>
    <t>tFWp</t>
  </si>
  <si>
    <t>SubjectLines</t>
  </si>
  <si>
    <t>Ihre Registrierung, [Salutation] [Name]</t>
  </si>
  <si>
    <t>Your registration, [Salutation] [Name]</t>
  </si>
  <si>
    <t>[Salutation] [Name], sind Sie interessiert an der Teilnahme?</t>
  </si>
  <si>
    <t>[Salutation] [Name], Can you please tell me until [Deadline] whether you come?</t>
  </si>
  <si>
    <t>[Salutation] [Name], Could you so kind and reply to my Email?</t>
  </si>
  <si>
    <t>Contact details</t>
  </si>
  <si>
    <t>cd</t>
  </si>
  <si>
    <t>UP*b</t>
  </si>
  <si>
    <t>aVFh</t>
  </si>
  <si>
    <t>Herr Elbert, haben Sie meine Email erhalten?</t>
  </si>
  <si>
    <t>WKcq</t>
  </si>
  <si>
    <t>Herr Oberwalleney, haben Sie meine Email erhalten?</t>
  </si>
  <si>
    <t>[Salutation] [Name], Können Sie mir bitte bis [Deadline] mitteilen, ob Sie teilnehmen?</t>
  </si>
  <si>
    <t>[Title]: Werden Sie teilnehmen, [Salutation] [Name]?</t>
  </si>
  <si>
    <t>[Title]:  Are you coming, [Salutation] [Name]?</t>
  </si>
  <si>
    <t>uudK</t>
  </si>
  <si>
    <t>Herr Büscher, haben Sie meine Email erhalten?</t>
  </si>
  <si>
    <t>Mq7I</t>
  </si>
  <si>
    <t>Mrs. Buteata, Did you received my Email?</t>
  </si>
  <si>
    <t>UsZe</t>
  </si>
  <si>
    <t>Herr Knoblauch, haben Sie meine Email erhalten?</t>
  </si>
  <si>
    <t>kURI</t>
  </si>
  <si>
    <t>Einladung: [Title]</t>
  </si>
  <si>
    <t>ZVzL</t>
  </si>
  <si>
    <t>Einladung: HR Predictive Analytics &amp; AI</t>
  </si>
  <si>
    <t>Your Invitation: [Title]</t>
  </si>
  <si>
    <t>y61&amp;</t>
  </si>
  <si>
    <t>Herr Hannig, haben Sie meine Email erhalten?</t>
  </si>
  <si>
    <t>i2NP</t>
  </si>
  <si>
    <t>2^8d</t>
  </si>
  <si>
    <t>[Salutation] [Name], are you interested to participate?</t>
  </si>
  <si>
    <t>9vUg</t>
  </si>
  <si>
    <t>Mr. Vidal, Did you receive my Email?</t>
  </si>
  <si>
    <t>&amp;$C0</t>
  </si>
  <si>
    <t>I'm looking for a feedback from you, Mr. Robin.</t>
  </si>
  <si>
    <t>@Ds9</t>
  </si>
  <si>
    <t>I'm looking for a feedback from you, Mr. Jones.</t>
  </si>
  <si>
    <t>8LQU</t>
  </si>
  <si>
    <t>Einladung: AI &amp; Robotic Process Automation DACH</t>
  </si>
  <si>
    <t>Fn7x</t>
  </si>
  <si>
    <t>Your Invitation: Ultra-Fast Charging Systems</t>
  </si>
  <si>
    <t>aCFh</t>
  </si>
  <si>
    <t>Ich würde mich über ein Rückmeldung freuen, Herr Stiehl</t>
  </si>
  <si>
    <t>jp8E</t>
  </si>
  <si>
    <t>Herr Knoblauch, Sie haben leider meinen Anruf verpasst</t>
  </si>
  <si>
    <t>Vielen Dank</t>
  </si>
  <si>
    <t>uGEq</t>
  </si>
  <si>
    <t>JgNT</t>
  </si>
  <si>
    <t>Herr Soczka-Guth, haben Sie meine Email erhalten?</t>
  </si>
  <si>
    <t>iAPH</t>
  </si>
  <si>
    <t>Mr. Gavling, Did you receive my Email?</t>
  </si>
  <si>
    <t>84Qu</t>
  </si>
  <si>
    <t>Herr Laumann, haben Sie meine Email erhalten?</t>
  </si>
  <si>
    <t>SICS</t>
  </si>
  <si>
    <t>Ich würde mich über ein Rückmeldung freuen, Herr Prosser</t>
  </si>
  <si>
    <t>Lf8r</t>
  </si>
  <si>
    <t>Herr Prosser, sind Sie interessiert an der Teilnahme?</t>
  </si>
  <si>
    <t>RxqL</t>
  </si>
  <si>
    <t>Frau Ammann, haben Sie meine Email erhalten?</t>
  </si>
  <si>
    <t>#m$D</t>
  </si>
  <si>
    <t>Mr. Mothier, are you interested to participate?</t>
  </si>
  <si>
    <t>omtG</t>
  </si>
  <si>
    <t>Ich würde mich über ein Rückmeldung freuen, Frau Wilhelm</t>
  </si>
  <si>
    <t>lfPr</t>
  </si>
  <si>
    <t>Herr Hofer, haben Sie meine Email erhalten?</t>
  </si>
  <si>
    <t>C8JX</t>
  </si>
  <si>
    <t>Herr Wiedmann, haben Sie meine Email erhalten?</t>
  </si>
  <si>
    <t>wveM</t>
  </si>
  <si>
    <t>Ich würde mich über ein Rückmeldung freuen, Herr Oliver</t>
  </si>
  <si>
    <t>Gk1D</t>
  </si>
  <si>
    <t>Ich würde mich über ein Rückmeldung freuen, Herr Herhold</t>
  </si>
  <si>
    <t>f2jp</t>
  </si>
  <si>
    <t>Herr Adelhard, Sie haben leider meinen Anruf verpasst</t>
  </si>
  <si>
    <t>hRNF</t>
  </si>
  <si>
    <t>Ich würde mich über ein Rückmeldung freuen, Herr Eggert</t>
  </si>
  <si>
    <t>np</t>
  </si>
  <si>
    <t>71l$</t>
  </si>
  <si>
    <t>I'm looking for a feedback from you, Mrs. Jvrensburg.</t>
  </si>
  <si>
    <t>TN^Z</t>
  </si>
  <si>
    <t>I'm looking for a feedback from you, Mr. .</t>
  </si>
  <si>
    <t>88rY</t>
  </si>
  <si>
    <t>Herr Dittlein, Sie haben leider meinen Anruf verpasst</t>
  </si>
  <si>
    <t>D^zJ</t>
  </si>
  <si>
    <t>I want to continue with our conversation, Mr. Abbas</t>
  </si>
  <si>
    <t>hUn1</t>
  </si>
  <si>
    <t>Ich würde mich über ein Rückmeldung freuen, Frau Kessler</t>
  </si>
  <si>
    <t>ggO%</t>
  </si>
  <si>
    <t>Herr Rawal, sind Sie interessiert an der Teilnahme?</t>
  </si>
  <si>
    <t>&amp;ct#</t>
  </si>
  <si>
    <t xml:space="preserve">Updates für Sie Herr Isermann </t>
  </si>
  <si>
    <t>Greeting Line German</t>
  </si>
  <si>
    <t>Greeting Line English</t>
  </si>
  <si>
    <t>lgQsfSlz</t>
  </si>
  <si>
    <t>Einladung: Marktkommunikation 2020 – vom Interims- zum Zielmodell</t>
  </si>
  <si>
    <t>KE7QD9JX</t>
  </si>
  <si>
    <t>Mr. Stein, are you interested to participate?</t>
  </si>
  <si>
    <t>UTC2Uy^R</t>
  </si>
  <si>
    <t>HfMR0khY</t>
  </si>
  <si>
    <t>Mr. Dalal, unfortunately you missed my call!</t>
  </si>
  <si>
    <t>FBg9Ygbq</t>
  </si>
  <si>
    <t>s#XZlzsN</t>
  </si>
  <si>
    <t>Herr Jakelski, Sie haben leider meinen Anruf verpasst</t>
  </si>
  <si>
    <t>Rq*ZRDu6</t>
  </si>
  <si>
    <t>Mr. Song, unfortunately you missed my call!</t>
  </si>
  <si>
    <t>OMS&amp;7*n5</t>
  </si>
  <si>
    <t>Mr. Albertsen, unfortunately you missed my call!</t>
  </si>
  <si>
    <t>AWbeT1D@</t>
  </si>
  <si>
    <t>Mr. Peeters, unfortunately you missed my call!</t>
  </si>
  <si>
    <t>8kn^jp8E</t>
  </si>
  <si>
    <t>Herr Ketteler, Sie haben leider meinen Anruf verpasst</t>
  </si>
  <si>
    <t>YqZGrDCn</t>
  </si>
  <si>
    <t xml:space="preserve">Your Invitation: Advanced Battery Cell Technology for EVs </t>
  </si>
  <si>
    <t>i6nsJs8z</t>
  </si>
  <si>
    <t>Herr Thiemig, Sie haben leider meinen Anruf verpasst</t>
  </si>
  <si>
    <t>GCh!ZOJZ</t>
  </si>
  <si>
    <t>dxI!Ekd*</t>
  </si>
  <si>
    <t>Mr. Nair, unfortunately you missed my call!</t>
  </si>
  <si>
    <t>J1KRcO5*</t>
  </si>
  <si>
    <t>Mr. Harjung, unfortunately you missed my call!</t>
  </si>
  <si>
    <t>%#BgpzWn</t>
  </si>
  <si>
    <t>Mr. Kawasumi-san, unfortunately you missed my call!</t>
  </si>
  <si>
    <t>0EJMBj3t</t>
  </si>
  <si>
    <t>Herr Malinowski, Sie haben leider meinen Anruf verpasst</t>
  </si>
  <si>
    <t>4gj@fl4z</t>
  </si>
  <si>
    <t>Herr Frey, Sie haben leider meinen Anruf verpasst</t>
  </si>
  <si>
    <t>0AiiBNe^</t>
  </si>
  <si>
    <t>hFm!b!H*</t>
  </si>
  <si>
    <t>O9WAOWRh</t>
  </si>
  <si>
    <t>Herr Stolbov, Sie haben leider meinen Anruf verpasst</t>
  </si>
  <si>
    <t>$PZboB#i</t>
  </si>
  <si>
    <t>Herr Dölle, Sie haben leider meinen Anruf verpasst</t>
  </si>
  <si>
    <t>Dv3LWIys</t>
  </si>
  <si>
    <t>Mr. Xu, unfortunately you missed my call!</t>
  </si>
  <si>
    <t>NLS^HQmF</t>
  </si>
  <si>
    <t>Herr Duesdieker, Sie haben leider meinen Anruf verpasst</t>
  </si>
  <si>
    <t>KfSWKsN2</t>
  </si>
  <si>
    <t>Mr. Bax, unfortunately you missed my call!</t>
  </si>
  <si>
    <t>R@wF!y*M</t>
  </si>
  <si>
    <t>Mr. Abgrall, unfortunately you missed my call!</t>
  </si>
  <si>
    <t>XXFGq2Bm</t>
  </si>
  <si>
    <t>Mr. Sheppard, unfortunately you missed my call!</t>
  </si>
  <si>
    <t>Q6Vt9tph</t>
  </si>
  <si>
    <t>Mr. Montgomery, unfortunately you missed my call!</t>
  </si>
  <si>
    <t>wsE0^F*P</t>
  </si>
  <si>
    <t>Herr Gissmann, Sie haben leider meinen Anruf verpasst</t>
  </si>
  <si>
    <t>stEGTzZ$</t>
  </si>
  <si>
    <t>Mr. Sur, unfortunately you missed my call!</t>
  </si>
  <si>
    <t>mMUu5rQJ</t>
  </si>
  <si>
    <t>Mr. Esmoris, unfortunately you missed my call!</t>
  </si>
  <si>
    <t>PJ#WJ%Pd</t>
  </si>
  <si>
    <t>Herr Stuckenberger, Sie haben leider meinen Anruf verpasst</t>
  </si>
  <si>
    <t>TTC1Uy^Q</t>
  </si>
  <si>
    <t>Mr. Iizuka, unfortunately you missed my call!</t>
  </si>
  <si>
    <t>RoVb!uqi</t>
  </si>
  <si>
    <t>Frau Rahlfs, Sie haben leider meinen Anruf verpasst</t>
  </si>
  <si>
    <t>^@Y1QYTi</t>
  </si>
  <si>
    <t>Frau Freitag, Sie haben leider meinen Anruf verpasst</t>
  </si>
  <si>
    <t>Oi!#HUN1</t>
  </si>
  <si>
    <t>Dear Stefano, unfortunately you missed my call!</t>
  </si>
  <si>
    <t>wDe4wiHT</t>
  </si>
  <si>
    <t>Mr. P, unfortunately you missed my call!</t>
  </si>
  <si>
    <t>USYE$Ft@</t>
  </si>
  <si>
    <t>Mr. Uweheinrich, unfortunately you missed my call!</t>
  </si>
  <si>
    <t>xBGJ&amp;g0q</t>
  </si>
  <si>
    <t>L58S4!LZ</t>
  </si>
  <si>
    <t>Herr Noll, Sie haben leider meinen Anruf verpasst</t>
  </si>
  <si>
    <t>t@uc#YX8</t>
  </si>
  <si>
    <t>h5mrIr6y</t>
  </si>
  <si>
    <t>Mr. Claeys, unfortunately you missed my call!</t>
  </si>
  <si>
    <t>pl&amp;b8ys8</t>
  </si>
  <si>
    <t>Mr. Saxon, unfortunately you missed my call!</t>
  </si>
  <si>
    <t>1DgPc81W</t>
  </si>
  <si>
    <t>S!TalX$I</t>
  </si>
  <si>
    <t>Mr. Liimatainen, unfortunately you missed my call!</t>
  </si>
  <si>
    <t>429WfpMd</t>
  </si>
  <si>
    <t>Mr. Albiol-Tendillo, unfortunately you missed my call!</t>
  </si>
  <si>
    <t>UqvznDYO</t>
  </si>
  <si>
    <t>Herr Friedrich, Sie haben leider meinen Anruf verpasst</t>
  </si>
  <si>
    <t>X*Cd&amp;EXS</t>
  </si>
  <si>
    <t>Herr Schulz, Sie haben leider meinen Anruf verpasst</t>
  </si>
  <si>
    <t>Ib99cn4Y</t>
  </si>
  <si>
    <t>9h%U3Ujb</t>
  </si>
  <si>
    <t>Frau Wegener, Sie haben leider meinen Anruf verpasst</t>
  </si>
  <si>
    <t>wa4ix5z^</t>
  </si>
  <si>
    <t>Herr Grünig, Sie haben leider meinen Anruf verpasst</t>
  </si>
  <si>
    <t>Mgqs5TMz</t>
  </si>
  <si>
    <t>Herr Schweinebraden, Sie haben leider meinen Anruf verpasst</t>
  </si>
  <si>
    <t>T@BbmY%8</t>
  </si>
  <si>
    <t>Herr Spahn, Sie haben leider meinen Anruf verpasst</t>
  </si>
  <si>
    <t>eYJlYLes</t>
  </si>
  <si>
    <t>98rY9Vm5</t>
  </si>
  <si>
    <t>ytd5sfy#</t>
  </si>
  <si>
    <t>Herr Martin, Sie haben leider meinen Anruf verpasst</t>
  </si>
  <si>
    <t>ZTEfSGZm</t>
  </si>
  <si>
    <t>Mr. Sharma, unfortunately you missed my call!</t>
  </si>
  <si>
    <t>uoZ0nbu8</t>
  </si>
  <si>
    <t>PO^xPt!M</t>
  </si>
  <si>
    <t>Herr Fischbock, Sie haben leider meinen Anruf verpasst</t>
  </si>
  <si>
    <t>$S*FoYUM</t>
  </si>
  <si>
    <t>Ihr Herr [Colleague] hat mich an Sie verwiesen zur Ortmanns.</t>
  </si>
  <si>
    <t>Colleague</t>
  </si>
  <si>
    <t>bX2Nu2x$</t>
  </si>
  <si>
    <t>Ii9RJ$ly</t>
  </si>
  <si>
    <t>&amp;$C0q0Xo</t>
  </si>
  <si>
    <t>Mr. Barnett, unfortunately you missed my call!</t>
  </si>
  <si>
    <t>Herr Arndt, Sie haben leider meinen Anruf verpasst</t>
  </si>
  <si>
    <t>Dx0Jw2DR</t>
  </si>
  <si>
    <t>Frau Nelles, Sie haben leider meinen Anruf verpasst</t>
  </si>
  <si>
    <t>8I9rJomG</t>
  </si>
  <si>
    <t>Mr. Ratner, unfortunately you missed my call!</t>
  </si>
  <si>
    <t>$TAFoFVM</t>
  </si>
  <si>
    <t>SOtElaVl</t>
  </si>
  <si>
    <t>Mg9s5TMz</t>
  </si>
  <si>
    <t>Mr. Atienza, unfortunately you missed my call!</t>
  </si>
  <si>
    <t>U#VcnZ&amp;K</t>
  </si>
  <si>
    <t>uszMVfCT</t>
  </si>
  <si>
    <t>*VadS0C!</t>
  </si>
  <si>
    <t>Herr Hornfischer, Sie haben leider meinen Anruf verpasst</t>
  </si>
  <si>
    <t>M69T5@MH</t>
  </si>
  <si>
    <t>Herr Jans, Sie haben leider meinen Anruf verpasst</t>
  </si>
  <si>
    <t>gyOOz!Jv</t>
  </si>
  <si>
    <t>Herr Tschöke, Sie haben leider meinen Anruf verpasst</t>
  </si>
  <si>
    <t>WQBcPDVj</t>
  </si>
  <si>
    <t>Reminder: 7th International Conference Advanced E-Motor Technology, Datum, Berlin, Germany</t>
  </si>
  <si>
    <t>DD3lEizA</t>
  </si>
  <si>
    <t>OlSY7rnf</t>
  </si>
  <si>
    <t>Herr Feeser, Sie haben leider meinen Anruf verpasst</t>
  </si>
  <si>
    <t>KGl%dlgw</t>
  </si>
  <si>
    <t>Frau Constantinides, Sie haben leider meinen Anruf verpasst</t>
  </si>
  <si>
    <t>1Dgiv81X</t>
  </si>
  <si>
    <t>Herr Brandt, Sie haben leider meinen Anruf verpasst</t>
  </si>
  <si>
    <t>6No%6sRd</t>
  </si>
  <si>
    <t>Frau Larisch, Sie haben leider meinen Anruf verpasst</t>
  </si>
  <si>
    <t>307ndnKb</t>
  </si>
  <si>
    <t>Herr Blümer, Sie haben leider meinen Anruf verpasst</t>
  </si>
  <si>
    <t>ez48xMhX</t>
  </si>
  <si>
    <t>Herr Radtke, Sie haben leider meinen Anruf verpasst</t>
  </si>
  <si>
    <t>[CSalutation] [Colleague] hat mich an Sie verwiesen zur [Title].</t>
  </si>
  <si>
    <t>MG8SF@LZ</t>
  </si>
  <si>
    <t>Herr Gibmeier, Sie haben leider meinen Anruf verpasst</t>
  </si>
  <si>
    <t>hhQ^i#Le</t>
  </si>
  <si>
    <t>Herr Kiehne, Sie haben leider meinen Anruf verpasst</t>
  </si>
  <si>
    <t>GeLQzjgX</t>
  </si>
  <si>
    <t>Mr. Tanaka-san, unfortunately you missed my call!</t>
  </si>
  <si>
    <t>tpCf#C^N</t>
  </si>
  <si>
    <t>Herr Bammann, Sie haben leider meinen Anruf verpasst</t>
  </si>
  <si>
    <t>$Psu7C$j</t>
  </si>
  <si>
    <t>Herr Keinath, Sie haben leider meinen Anruf verpasst</t>
  </si>
  <si>
    <t>2Jk!2oNZ</t>
  </si>
  <si>
    <t>Herr Nimz, Sie haben leider meinen Anruf verpasst</t>
  </si>
  <si>
    <t>96$tktQi</t>
  </si>
  <si>
    <t>Herr Zintl, Sie haben leider meinen Anruf verpasst</t>
  </si>
  <si>
    <t>EZeiX4H^</t>
  </si>
  <si>
    <t>R!$X9&amp;Qe</t>
  </si>
  <si>
    <t>Herr Preuß, Sie haben leider meinen Anruf verpasst</t>
  </si>
  <si>
    <t>GYH7Z32V</t>
  </si>
  <si>
    <t>Einladung: TaxDigial - Digitalisierung der Steuerfunktion</t>
  </si>
  <si>
    <t>BYFLuLaS</t>
  </si>
  <si>
    <t>Herr Hauri, Sie haben leider meinen Anruf verpasst</t>
  </si>
  <si>
    <t>40MqF#7F</t>
  </si>
  <si>
    <t>Herr Engelhardt, Sie haben leider meinen Anruf verpasst</t>
  </si>
  <si>
    <t>v^aJW2vR</t>
  </si>
  <si>
    <t>GyHOZL2%</t>
  </si>
  <si>
    <t>Jejnc9MC</t>
  </si>
  <si>
    <t>Herr Einbjac, Sie haben leider meinen Anruf verpasst</t>
  </si>
  <si>
    <t>dFIkEKdY</t>
  </si>
  <si>
    <t>Herr Loew, Sie haben leider meinen Anruf verpasst</t>
  </si>
  <si>
    <t>gyPPz@Kw</t>
  </si>
  <si>
    <t>Herr Beisswenger, Sie haben leider meinen Anruf verpasst</t>
  </si>
  <si>
    <t>mKr^g^ME</t>
  </si>
  <si>
    <t>Herr Osman, Sie haben leider meinen Anruf verpasst</t>
  </si>
  <si>
    <t>gJoSgojz</t>
  </si>
  <si>
    <t>Herr Koch, Sie haben leider meinen Anruf verpasst</t>
  </si>
  <si>
    <t>Ys24*fY@</t>
  </si>
  <si>
    <t>Herr Vezzini, Sie haben leider meinen Anruf verpasst</t>
  </si>
  <si>
    <t>tTb1#yXQ</t>
  </si>
  <si>
    <t>Herr Herzog, Sie haben leider meinen Anruf verpasst</t>
  </si>
  <si>
    <t>*^D1!CY8</t>
  </si>
  <si>
    <t>Mr. Ozawa, unfortunately you missed my call!</t>
  </si>
  <si>
    <t>8M&amp;C9Y@j</t>
  </si>
  <si>
    <t>Herr Wendler, Sie haben leider meinen Anruf verpasst</t>
  </si>
  <si>
    <t>Eyj!xl4A</t>
  </si>
  <si>
    <t>Mr. Spinks, unfortunately you missed my call!</t>
  </si>
  <si>
    <t>vvee^IZ@</t>
  </si>
  <si>
    <t>Herr Heubner, Sie haben leider meinen Anruf verpasst</t>
  </si>
  <si>
    <t>0Y4KaKH*</t>
  </si>
  <si>
    <t>Mr. Heubner, unfortunately you missed my call!</t>
  </si>
  <si>
    <t>B%bFUcWm</t>
  </si>
  <si>
    <t>Herr Oefele, Sie haben leider meinen Anruf verpasst</t>
  </si>
  <si>
    <t>01MOb7hD</t>
  </si>
  <si>
    <t>Herr Wiedemann, Sie haben leider meinen Anruf verpasst</t>
  </si>
  <si>
    <t>Q7&amp;YjV@5</t>
  </si>
  <si>
    <t>Herr Hellwig, Sie haben leider meinen Anruf verpasst</t>
  </si>
  <si>
    <t>JHO#2#jB</t>
  </si>
  <si>
    <t>Herr Grether, Sie haben leider meinen Anruf verpasst</t>
  </si>
  <si>
    <t>UqvznDqO</t>
  </si>
  <si>
    <t>Herr Davis, Sie haben leider meinen Anruf verpasst</t>
  </si>
  <si>
    <t>cWHjWJcq</t>
  </si>
  <si>
    <t>Herr Kirschner, Sie haben leider meinen Anruf verpasst</t>
  </si>
  <si>
    <t>kkSAl^Oh</t>
  </si>
  <si>
    <t>Herr Rauh, Sie haben leider meinen Anruf verpasst</t>
  </si>
  <si>
    <t>LjQV4old</t>
  </si>
  <si>
    <t>Herr Richter, Sie haben leider meinen Anruf verpasst</t>
  </si>
  <si>
    <t>cX2Ov3x$</t>
  </si>
  <si>
    <t>Herr Meunier, Sie haben leider meinen Anruf verpasst</t>
  </si>
  <si>
    <t>t$XZmzsO</t>
  </si>
  <si>
    <t>Mr. Klang, unfortunately you missed my call!</t>
  </si>
  <si>
    <t>Dc4LE8gs</t>
  </si>
  <si>
    <t>Mr. Joshi, unfortunately you missed my call!</t>
  </si>
  <si>
    <t>64!qhrNf</t>
  </si>
  <si>
    <t>Mr. Vidal, unfortunately you missed my call!</t>
  </si>
  <si>
    <t>e059xNiY</t>
  </si>
  <si>
    <t>Mr. Svanberg, unfortunately you missed my call!</t>
  </si>
  <si>
    <t>T$&amp;Z#ATh</t>
  </si>
  <si>
    <t>Mr. Aubert, unfortunately you missed my call!</t>
  </si>
  <si>
    <t>GYH6Z32V</t>
  </si>
  <si>
    <t>Mr. Testoni, unfortunately you missed my call!</t>
  </si>
  <si>
    <t>^VCHqIXP</t>
  </si>
  <si>
    <t>Herr Wrosch, Sie haben leider meinen Anruf verpasst</t>
  </si>
  <si>
    <t>dY3Pwlgv</t>
  </si>
  <si>
    <t>Mr. Datore, unfortunately you missed my call!</t>
  </si>
  <si>
    <t>Hb3n0NGu</t>
  </si>
  <si>
    <t>Mr. Shimawaki-san, unfortunately you missed my call!</t>
  </si>
  <si>
    <t>yYz6*3bo</t>
  </si>
  <si>
    <t>Mr. Gualdoni, unfortunately you missed my call!</t>
  </si>
  <si>
    <t>wu1OXhEV</t>
  </si>
  <si>
    <t>Mr. Nakahashi-san, unfortunately you missed my call!</t>
  </si>
  <si>
    <t>Mrs. Slavcheva, unfortunately you missed my call!</t>
  </si>
  <si>
    <t>%qtDpv%9</t>
  </si>
  <si>
    <t>Mr. Adebusuyi, unfortunately you missed my call!</t>
  </si>
  <si>
    <t>n5VV6AQ2</t>
  </si>
  <si>
    <t>Mr. Andresen, unfortunately you missed my call!</t>
  </si>
  <si>
    <t>&amp;oCa9aqh</t>
  </si>
  <si>
    <t>Mr. Tschumi, unfortunately you missed my call!</t>
  </si>
  <si>
    <t>$qDz%E&amp;O</t>
  </si>
  <si>
    <t>Mr. Kauppila, unfortunately you missed my call!</t>
  </si>
  <si>
    <t>!MWYl*!g</t>
  </si>
  <si>
    <t>Mr. Schreurs, unfortunately you missed my call!</t>
  </si>
  <si>
    <t>Fx6OZK1u</t>
  </si>
  <si>
    <t>Mr. Avsar, unfortunately you missed my call!</t>
  </si>
  <si>
    <t>nP*bOBUi</t>
  </si>
  <si>
    <t>Mr. Khattar, unfortunately you missed my call!</t>
  </si>
  <si>
    <t>76ppITkE</t>
  </si>
  <si>
    <t>Mr. Venkatadri, unfortunately you missed my call!</t>
  </si>
  <si>
    <t>SubjectNr</t>
  </si>
  <si>
    <t>dYIkXKdr</t>
  </si>
  <si>
    <t>Mr. Gagea, are you interested to participate?</t>
  </si>
  <si>
    <t>HB3NA6GU</t>
  </si>
  <si>
    <t>Mit freundlichen Grüßen, With kind regards</t>
  </si>
  <si>
    <t>With kind regards, Mit freundlichen Grüßen</t>
  </si>
  <si>
    <t>dXIjWKdr</t>
  </si>
  <si>
    <t>baJ9c6FY</t>
  </si>
  <si>
    <t>PmTZ7rog</t>
  </si>
  <si>
    <t>Einladung: 6. Jahresforum Process Excellence DACH 2019</t>
  </si>
  <si>
    <t>&amp;#Z2RZUk</t>
  </si>
  <si>
    <t>Herr Jacob, Sie haben leider meinen Anruf verpasst</t>
  </si>
  <si>
    <t>Uo*BObU8</t>
  </si>
  <si>
    <t>Herr Rosenberg, Sie haben leider meinen Anruf verpasst</t>
  </si>
  <si>
    <t>^WxF^1am</t>
  </si>
  <si>
    <t>Frau Birke, Sie haben leider meinen Anruf verpasst</t>
  </si>
  <si>
    <t>gekQHQ5F</t>
  </si>
  <si>
    <t>smWylZr5</t>
  </si>
  <si>
    <t>zziP0Mdw</t>
  </si>
  <si>
    <t>Frau Schrank, haben Sie meine Email erhalten?</t>
  </si>
  <si>
    <t>xC17YIE%</t>
  </si>
  <si>
    <t>XTyJqyt9</t>
  </si>
  <si>
    <t>Herr Lang, Sie haben leider meinen Anruf verpasst</t>
  </si>
  <si>
    <t>A#xG@z*N</t>
  </si>
  <si>
    <t>Nicht vergessen: 6. Jahresforum Process Excellence DACH 2019, [Datum], Berlin, Deutschland</t>
  </si>
  <si>
    <t>niSuhUn1</t>
  </si>
  <si>
    <t>ooWEpBSl</t>
  </si>
  <si>
    <t>Mr. Iizuka, are you interested to participate?</t>
  </si>
  <si>
    <t>xD27YIF^</t>
  </si>
  <si>
    <t>Herr Jakelski, sind Sie interessiert an der Teilnahme?</t>
  </si>
  <si>
    <t>ql&amp;c9*@J</t>
  </si>
  <si>
    <t>21039.008</t>
  </si>
  <si>
    <t>HB4OB6HV</t>
  </si>
  <si>
    <t>Mr. Michalopoulos, unfortunately you missed my call!</t>
  </si>
  <si>
    <t>MM#uNr8J</t>
  </si>
  <si>
    <t>Herr Markowski, Sie haben leider meinen Anruf verpasst</t>
  </si>
  <si>
    <t>Ywdi*1yq</t>
  </si>
  <si>
    <t>Herr Nicklaus, Sie haben leider meinen Anruf verpasst</t>
  </si>
  <si>
    <t>2yKoDLGV</t>
  </si>
  <si>
    <t>Herr Saussenthaler, Sie haben leider meinen Anruf verpasst</t>
  </si>
  <si>
    <t>9Loq2&amp;9e</t>
  </si>
  <si>
    <t>Herr Pieri, Sie haben leider meinen Anruf verpasst</t>
  </si>
  <si>
    <t>tBc2ugER</t>
  </si>
  <si>
    <t>trxdUeAS</t>
  </si>
  <si>
    <t>Herr Woll, Sie haben leider meinen Anruf verpasst</t>
  </si>
  <si>
    <t>Lglpe#OE</t>
  </si>
  <si>
    <t>Mr. Krishnan, unfortunately you missed my call!</t>
  </si>
  <si>
    <t>Einladung: [Title], [Date], [Location]</t>
  </si>
  <si>
    <t>Invitation: [Title], [Date], [Location]</t>
  </si>
  <si>
    <t>UP*bOBUi</t>
  </si>
  <si>
    <t>Mr. Hennessy, unfortunately you missed my call!</t>
  </si>
  <si>
    <t>vudLwIZs</t>
  </si>
  <si>
    <t>Dear Alastair, are you interested to participate?</t>
  </si>
  <si>
    <t>Hartl hat mich an Sie verwiesen zum 6. Jahresforum Process Excellence DACH 2019.</t>
  </si>
  <si>
    <t>ON%wOs9L</t>
  </si>
  <si>
    <t>Forwarded Information, Deadline for Answer</t>
  </si>
  <si>
    <t>fda</t>
  </si>
  <si>
    <t>SN^ZM*Sg</t>
  </si>
  <si>
    <t>3J8$eOLC</t>
  </si>
  <si>
    <t>Herr Florian, Sie haben leider meinen Anruf verpasst</t>
  </si>
  <si>
    <t>73PtIQKa</t>
  </si>
  <si>
    <t>Herr Manfred, Sie haben leider meinen Anruf verpasst</t>
  </si>
  <si>
    <t>p9UWiwpK</t>
  </si>
  <si>
    <t>I'm looking for a feedback from you, Dear Murtuza.</t>
  </si>
  <si>
    <t>On%WPAr3</t>
  </si>
  <si>
    <t>75#risPg</t>
  </si>
  <si>
    <t>pjUviWo2</t>
  </si>
  <si>
    <t>vudLvIYs</t>
  </si>
  <si>
    <t>f3kpG85w</t>
  </si>
  <si>
    <t>Herr Probst, Sie haben leider meinen Anruf verpasst</t>
  </si>
  <si>
    <t>vrEh%E*P</t>
  </si>
  <si>
    <t>HB4NA6HV</t>
  </si>
  <si>
    <t>Herr Mann, Sie haben leider meinen Anruf verpasst</t>
  </si>
  <si>
    <t>Integration des Meldewesens in die Zielarchitektur der KfW</t>
  </si>
  <si>
    <t>CRR II und CRD V: Der überarbeitete regulatorische Rahmen</t>
  </si>
  <si>
    <t>Was genau fällt unter Fremdbezug von IT-Dienstleistungen?</t>
  </si>
  <si>
    <t>Regulatory Key Note | Der neue Rahmen der EZB</t>
  </si>
  <si>
    <t>Finance- und Risk-Architektur – wie geht es weiter?</t>
  </si>
  <si>
    <t>Third Time Lucky - Risikointegration in einem komplexen Umfeld</t>
  </si>
  <si>
    <t>Change im Riskreporting - Globale Prozess- und Datenharmonisierung aus einer Hand</t>
  </si>
  <si>
    <t>Masterclass C | RPA Robotik in der Banksteuerung – Worauf ist bei der Einführung zu achten?</t>
  </si>
  <si>
    <t>Bei gleichzeitigen Profitabilitätsdruck im Umfeld starker Konkurrenz</t>
  </si>
  <si>
    <t>Exponentiell wachsende Datenmengen erfordern tiefgreifende Verbesserung des Umgangs mit den Worten Data Governance, Data Quality und Digitalisierung</t>
  </si>
  <si>
    <t>ZName10</t>
  </si>
  <si>
    <t>ZName7</t>
  </si>
  <si>
    <t>$#vd%ar!</t>
  </si>
  <si>
    <t>Einladung: 8. Jahrestagung Finanzarchitketur in Banken</t>
  </si>
  <si>
    <t>ayfkB30r</t>
  </si>
  <si>
    <t>ZV0Ls0v!</t>
  </si>
  <si>
    <t>Herr Schober, Sie haben leider meinen Anruf verpasst</t>
  </si>
  <si>
    <t>YSCeRFXl</t>
  </si>
  <si>
    <t>Frau Froschmaier, Sie haben leider meinen Anruf verpasst</t>
  </si>
  <si>
    <t>qqZGrDUn</t>
  </si>
  <si>
    <t>Frau Prem, Sie haben leider meinen Anruf verpasst</t>
  </si>
  <si>
    <t>p#tzPA%6</t>
  </si>
  <si>
    <t>Herr Simmang, Sie haben leider meinen Anruf verpasst</t>
  </si>
  <si>
    <t>w&amp;bdq3wS</t>
  </si>
  <si>
    <t>Frau Stelzl, Sie haben leider meinen Anruf verpasst</t>
  </si>
  <si>
    <t>ZzIiaM2^</t>
  </si>
  <si>
    <t>Herr Bennemann, Sie haben leider meinen Anruf verpasst</t>
  </si>
  <si>
    <t>DBH5w6cu</t>
  </si>
  <si>
    <t>Herr Wuerfel, Sie haben leider meinen Anruf verpasst</t>
  </si>
  <si>
    <t>l6@^4Toe</t>
  </si>
  <si>
    <t>Herr Jolk, Sie haben leider meinen Anruf verpasst</t>
  </si>
  <si>
    <t>cEHiDJcq</t>
  </si>
  <si>
    <t>Frau Cichy, Sie haben leider meinen Anruf verpasst</t>
  </si>
  <si>
    <t>CVD3W0yS</t>
  </si>
  <si>
    <t>Herr Sommer, Sie haben leider meinen Anruf verpasst</t>
  </si>
  <si>
    <t>Wubg^hwo</t>
  </si>
  <si>
    <t>Herr Fels, Sie haben leider meinen Anruf verpasst</t>
  </si>
  <si>
    <t>YUyKrgbr</t>
  </si>
  <si>
    <t>Herr Odebrett, Sie haben leider meinen Anruf verpasst</t>
  </si>
  <si>
    <t>#OqamA@h</t>
  </si>
  <si>
    <t>Herr Müller, Sie haben leider meinen Anruf verpasst</t>
  </si>
  <si>
    <t>$m%DOAq2</t>
  </si>
  <si>
    <t>nlsFOY$M</t>
  </si>
  <si>
    <t>Herr Rott, Sie haben leider meinen Anruf verpasst</t>
  </si>
  <si>
    <t>g27@zPjZ</t>
  </si>
  <si>
    <t>DwzJv2C&amp;</t>
  </si>
  <si>
    <t>Herr Meyer, Sie haben leider meinen Anruf verpasst</t>
  </si>
  <si>
    <t>t@cc#GX9</t>
  </si>
  <si>
    <t>Herr Werkle, Sie haben leider meinen Anruf verpasst</t>
  </si>
  <si>
    <t>tRyEnETL</t>
  </si>
  <si>
    <t>9m*v!A#K</t>
  </si>
  <si>
    <t>Herr Günsel, Sie haben leider meinen Anruf verpasst</t>
  </si>
  <si>
    <t>8. Jahrestagung Finanzarchitektur in Banken</t>
  </si>
  <si>
    <t>0uf7uh0%</t>
  </si>
  <si>
    <t>Die regulatorischen Anforderungen von Bafin, EZB und Bundesbank umsetzen, um die Funktionsfähigkeit aufrecht zuerhalten</t>
  </si>
  <si>
    <t>KE7QD9KY</t>
  </si>
  <si>
    <t>Herr Münz, Sie haben leider meinen Anruf verpasst</t>
  </si>
  <si>
    <t>ggP%h@Kd</t>
  </si>
  <si>
    <t>Mr. Dickson, unfortunately you missed my call!</t>
  </si>
  <si>
    <t>"mehrere 100 Million"; Investionsgrab; Umsetzung der Banken IT, Datenqualität</t>
  </si>
  <si>
    <t>neue Mitbewerber; Backend rationalisieren, Kostendruck, Solution: Teillösungen, kleinere Pilotprojekte , Einführung von RPA</t>
  </si>
  <si>
    <t>Verbesserung der Datastruktur, um Funktionaliät aufrechtzuerhalten, Deutsche Bank 4 Mrd aufs falsche Konto überwiesen</t>
  </si>
  <si>
    <t>zue6thz$</t>
  </si>
  <si>
    <t>Mrs. Gardiner, unfortunately you missed my call!</t>
  </si>
  <si>
    <t>idNpcPiw</t>
  </si>
  <si>
    <t>kkTAl^Oh</t>
  </si>
  <si>
    <t>RpWb!urj</t>
  </si>
  <si>
    <t>I'm looking for a feedback from you, Mr. C.</t>
  </si>
  <si>
    <t>3zLpEMGW</t>
  </si>
  <si>
    <t>I'm looking for a feedback from you, Mr. W.</t>
  </si>
  <si>
    <t>Tn&amp;ANaT7</t>
  </si>
  <si>
    <t>I'm looking for a feedback from you, Frau Peters.</t>
  </si>
  <si>
    <t>UtDcVHx9</t>
  </si>
  <si>
    <t>I'm looking for a feedback from you, Dear Célia.</t>
  </si>
  <si>
    <t>GEL9z9gx</t>
  </si>
  <si>
    <t>I'm looking for a feedback from you, Herr Ralph.</t>
  </si>
  <si>
    <t>i49$1Rmc</t>
  </si>
  <si>
    <t>I'm looking for a feedback from you, Herr Peter.</t>
  </si>
  <si>
    <t>bCFhBIao</t>
  </si>
  <si>
    <t>I'm looking for a feedback from you, Herr Michael.</t>
  </si>
  <si>
    <t>DVE4W0zS</t>
  </si>
  <si>
    <t>Herr Köhler, Sie haben leider meinen Anruf verpasst</t>
  </si>
  <si>
    <t>m9qwMw@3</t>
  </si>
  <si>
    <t>Herr Wehn, Sie haben leider meinen Anruf verpasst</t>
  </si>
  <si>
    <t>94o&amp;3q9F</t>
  </si>
  <si>
    <t>Ich würde mich über ein Rückmeldung freuen, Herr Dittlein</t>
  </si>
  <si>
    <t>Alles OK?</t>
  </si>
  <si>
    <t>lfQreSlz</t>
  </si>
  <si>
    <t>Mr. Vondalwigk, unfortunately you missed my call!</t>
  </si>
  <si>
    <t>51NrGOIY</t>
  </si>
  <si>
    <t>Herr Etter, Sie haben leider meinen Anruf verpasst</t>
  </si>
  <si>
    <t>eb2</t>
  </si>
  <si>
    <t>neb2</t>
  </si>
  <si>
    <t>GA3NA5GU</t>
  </si>
  <si>
    <t>Mr. Gerrits, are you interested to participate?</t>
  </si>
  <si>
    <t>4yj!xl4A</t>
  </si>
  <si>
    <t>VPAbOCVi</t>
  </si>
  <si>
    <t>Mr. Abgrall, are you interested to participate?</t>
  </si>
  <si>
    <t>NN%vOs9K</t>
  </si>
  <si>
    <t>Mr. Atneryo, are you interested to participate?</t>
  </si>
  <si>
    <t>i5msI!7z</t>
  </si>
  <si>
    <t xml:space="preserve">Einladung: Advanced Battery Cell Technology for EVs </t>
  </si>
  <si>
    <t>hd7T083A</t>
  </si>
  <si>
    <t>Mr. Tanaka-san, are you interested to participate?</t>
  </si>
  <si>
    <t>#Ors5A@h</t>
  </si>
  <si>
    <t>Herr Malinowski, sind Sie interessiert an der Teilnahme?</t>
  </si>
  <si>
    <t>3Kl@4pOa</t>
  </si>
  <si>
    <t>Ich würde mich über ein Rückmeldung freuen, Herr Arndt</t>
  </si>
  <si>
    <t>LIP$3$k2</t>
  </si>
  <si>
    <t>Herr Thiemig, sind Sie interessiert an der Teilnahme?</t>
  </si>
  <si>
    <t>7KPTIp!0</t>
  </si>
  <si>
    <t>Herr Duesdieker, sind Sie interessiert an der Teilnahme?</t>
  </si>
  <si>
    <t>%qtDpv%K</t>
  </si>
  <si>
    <t>u#vd$ZY!</t>
  </si>
  <si>
    <t>Mr. Bailly, are you interested to participate?</t>
  </si>
  <si>
    <t>#R&amp;EnETL</t>
  </si>
  <si>
    <t>Mr. Song, are you interested to participate?</t>
  </si>
  <si>
    <t>51OrG$8G</t>
  </si>
  <si>
    <t>Mr. Kawasumi-san, are you interested to participate?</t>
  </si>
  <si>
    <t>cwH8Djc^</t>
  </si>
  <si>
    <t>Mr. Pieri, are you interested to participate?</t>
  </si>
  <si>
    <t>hHip0mLX</t>
  </si>
  <si>
    <t>Mr. Bennett, are you interested to participate?</t>
  </si>
  <si>
    <t>ljqDMW@K</t>
  </si>
  <si>
    <t>Herr Lang, sind Sie interessiert an der Teilnahme?</t>
  </si>
  <si>
    <t>r#*D!auk</t>
  </si>
  <si>
    <t>Mr. Strelko, are you interested to participate?</t>
  </si>
  <si>
    <t>8kn^jp83</t>
  </si>
  <si>
    <t>Frau Freitag, sind Sie interessiert an der Teilnahme?</t>
  </si>
  <si>
    <t>Qi&amp;&amp;ju@f</t>
  </si>
  <si>
    <t>Herr Vidal, sind Sie interessiert an der Teilnahme?</t>
  </si>
  <si>
    <t>AqEc@csj</t>
  </si>
  <si>
    <t>Mr. Blackmore, are you interested to participate?</t>
  </si>
  <si>
    <t>WAeJXfap</t>
  </si>
  <si>
    <t>Mr. Liimatainen, are you interested to participate?</t>
  </si>
  <si>
    <t>Tnxz#aT6</t>
  </si>
  <si>
    <t>Herr Ketteler, sind Sie interessiert an der Teilnahme?</t>
  </si>
  <si>
    <t>Hz7PaM3w</t>
  </si>
  <si>
    <t>Herr Benke, Sie haben leider meinen Anruf verpasst</t>
  </si>
  <si>
    <t>YWcIRbxP</t>
  </si>
  <si>
    <t>Herr Krickel, Sie haben leider meinen Anruf verpasst</t>
  </si>
  <si>
    <t>3G@^3T6d</t>
  </si>
  <si>
    <t>Herr Reitz, Sie haben leider meinen Anruf verpasst</t>
  </si>
  <si>
    <t>jL%XK&amp;Re</t>
  </si>
  <si>
    <t>Herr Girouard, Sie haben leider meinen Anruf verpasst</t>
  </si>
  <si>
    <t>^^xxQctM</t>
  </si>
  <si>
    <t>Herr Nonnenmacher, Sie haben leider meinen Anruf verpasst</t>
  </si>
  <si>
    <t>@j&amp;WmWTL</t>
  </si>
  <si>
    <t>vrDz%E*O</t>
  </si>
  <si>
    <t>Mr. Long, unfortunately you missed my call!</t>
  </si>
  <si>
    <t>34PRe9kG</t>
  </si>
  <si>
    <t>Mr. Dubois, unfortunately you missed my call!</t>
  </si>
  <si>
    <t>O6%WhT93</t>
  </si>
  <si>
    <t>Herr Herrgott, Sie haben leider meinen Anruf verpasst</t>
  </si>
  <si>
    <t>A&amp;F3t3a!</t>
  </si>
  <si>
    <t>Herr Oberwalleney, Können Sie mir bitte bis Freitag mitteilen, ob Sie teilnehmen?</t>
  </si>
  <si>
    <t>m7#&amp;5V8f</t>
  </si>
  <si>
    <t>Herr Kappel hat mich an Sie verwiesen zur AI &amp; Robotic Process Automation DACH.</t>
  </si>
  <si>
    <t>50k#zm5B</t>
  </si>
  <si>
    <t>Herr Rawal, haben Sie meine Email erhalten?</t>
  </si>
  <si>
    <t>poXFpBSl</t>
  </si>
  <si>
    <t>Herr Gissmann, haben Sie meine Email erhalten?</t>
  </si>
  <si>
    <t>Xubh^0wo</t>
  </si>
  <si>
    <t>Herr Gibmeier, haben Sie meine Email erhalten?</t>
  </si>
  <si>
    <t>B^c6VdXn</t>
  </si>
  <si>
    <t>Herr Mucha, haben Sie meine Email erhalten?</t>
  </si>
  <si>
    <t>87qY9Vm5</t>
  </si>
  <si>
    <t>I'm looking for a feedback from you, Mr. Xu.</t>
  </si>
  <si>
    <t>Yvci*1xp</t>
  </si>
  <si>
    <t>Mr. Klein, Did you receive my Email?</t>
  </si>
  <si>
    <t>UQvGnvq6</t>
  </si>
  <si>
    <t>fzKMZmfA</t>
  </si>
  <si>
    <t>Herr Hennig, haben Sie meine Email erhalten?</t>
  </si>
  <si>
    <t>f5OngS8C</t>
  </si>
  <si>
    <t>Herr Goller, Sie haben leider meinen Anruf verpasst</t>
  </si>
  <si>
    <t>NKR^6^m4</t>
  </si>
  <si>
    <t>Herr Schütte, haben Sie meine Email erhalten?</t>
  </si>
  <si>
    <t>EafiX5H^</t>
  </si>
  <si>
    <t>Herr Nagel, Sie haben leider meinen Anruf verpasst</t>
  </si>
  <si>
    <t>CvyIu1BP</t>
  </si>
  <si>
    <t>Herr Markowski, haben Sie meine Email erhalten?</t>
  </si>
  <si>
    <t>MeN#f97b</t>
  </si>
  <si>
    <t>Herr Loeffler, Sie haben leider meinen Anruf verpasst</t>
  </si>
  <si>
    <t>i5msJs7z</t>
  </si>
  <si>
    <t>Mr. Schouten, unfortunately you missed my call!</t>
  </si>
  <si>
    <t>@NqZmA@h</t>
  </si>
  <si>
    <t>Mr. Givelin, unfortunately you missed my call!</t>
  </si>
  <si>
    <t>pPqx8uSf</t>
  </si>
  <si>
    <t>wu0OXgDV</t>
  </si>
  <si>
    <t>Herr Goeschl, Sie haben leider meinen Anruf verpasst</t>
  </si>
  <si>
    <t>Kfkod!ND</t>
  </si>
  <si>
    <t>Herr Hellmann, Sie haben leider meinen Anruf verpasst</t>
  </si>
  <si>
    <t>^ruEqw^!</t>
  </si>
  <si>
    <t>Herr Wöhler, Sie haben leider meinen Anruf verpasst</t>
  </si>
  <si>
    <t>5FnnGRiC</t>
  </si>
  <si>
    <t>DtIg^gvn</t>
  </si>
  <si>
    <t>Herr Kiessling, Sie haben leider meinen Anruf verpasst</t>
  </si>
  <si>
    <t>1f9n2!4C</t>
  </si>
  <si>
    <t>11305.013</t>
  </si>
  <si>
    <t>16. Jahresforum EVU Prozess &amp; IT Tage 2019</t>
  </si>
  <si>
    <t>Ganzheitliche IT Strategie – SAP &amp; Non SAP Systeme: Wie sieht die Zukunft aus?</t>
  </si>
  <si>
    <t>Von Interims zum Zielmodell in der Marktkommunikation 2020</t>
  </si>
  <si>
    <t>Wünsche und Bedürfnisse jedes Verbrauchers kennen und durch innovatives, kundenfokussiertes, datenbasiertes Produktdesign</t>
  </si>
  <si>
    <t>oiTviVo2</t>
  </si>
  <si>
    <t>Frau Rauh, Sie haben leider meinen Anruf verpasst</t>
  </si>
  <si>
    <t>ddM@e8Ha</t>
  </si>
  <si>
    <t>Mr. Montgomery, Did you receive my Email?</t>
  </si>
  <si>
    <t>7M@*iSOG</t>
  </si>
  <si>
    <t>Herr Fischer, Sie haben leider meinen Anruf verpasst</t>
  </si>
  <si>
    <t>A%b4TbWm</t>
  </si>
  <si>
    <t>Einladung: 16. Jahresforum EVU Prozess &amp; IT Tage 2019</t>
  </si>
  <si>
    <t>*Twy@G*n</t>
  </si>
  <si>
    <t>Herr Kybart, Sie haben leider meinen Anruf verpasst</t>
  </si>
  <si>
    <t>Oo^XPBr4</t>
  </si>
  <si>
    <t>Einladung: Ultra-Fast Charging Systems</t>
  </si>
  <si>
    <t>Text in Subject</t>
  </si>
  <si>
    <t>Text in Email Body</t>
  </si>
  <si>
    <t>VP*bOCUi</t>
  </si>
  <si>
    <t>XWF5X1AU</t>
  </si>
  <si>
    <t>Send directly</t>
  </si>
  <si>
    <t>keOqdRjx</t>
  </si>
  <si>
    <t>Herr Claussnitzer, Sie haben leider meinen Anruf verpasst</t>
  </si>
  <si>
    <t>jiR*j$Mg</t>
  </si>
  <si>
    <t>IfMS1lhZ</t>
  </si>
  <si>
    <t>Herr Breyer, Sie haben leider meinen Anruf verpasst</t>
  </si>
  <si>
    <t>EAe8Xfap</t>
  </si>
  <si>
    <t>Herr Best, Sie haben leider meinen Anruf verpasst</t>
  </si>
  <si>
    <t>Mg8!FSLz</t>
  </si>
  <si>
    <t>Einladung: 8. Jahrestagung Finanzarchitektur in Banken</t>
  </si>
  <si>
    <t>f4NngR8C</t>
  </si>
  <si>
    <t>dahNEN2C</t>
  </si>
  <si>
    <t>Yty2rGbR</t>
  </si>
  <si>
    <t>Herr Sinsel, Sie haben leider meinen Anruf verpasst</t>
  </si>
  <si>
    <t>Q!$W9^Qe</t>
  </si>
  <si>
    <t>Herr Rudolf, Sie haben leider meinen Anruf verpasst</t>
  </si>
  <si>
    <t>6H7pImkE</t>
  </si>
  <si>
    <t>Herr Zuther, Sie haben leider meinen Anruf verpasst</t>
  </si>
  <si>
    <t>!P%ClCRJ</t>
  </si>
  <si>
    <t>rnAd!0v!</t>
  </si>
  <si>
    <t>zBdNa5yU</t>
  </si>
  <si>
    <t>aAbitfEQ</t>
  </si>
  <si>
    <t>Herr Adrian, Sie haben leider meinen Anruf verpasst</t>
  </si>
  <si>
    <t>SQX2@Ds9</t>
  </si>
  <si>
    <t>Herr Weinberger, Sie haben leider meinen Anruf verpasst</t>
  </si>
  <si>
    <t>i38#1Qlb</t>
  </si>
  <si>
    <t>Mr. Edlin, unfortunately you missed my call!</t>
  </si>
  <si>
    <t>Nf%%gs9d</t>
  </si>
  <si>
    <t>pNuAjAPH</t>
  </si>
  <si>
    <t>nQvZnvq6</t>
  </si>
  <si>
    <t>Mr. Borenstein, unfortunately you missed my call!</t>
  </si>
  <si>
    <t>Xr13&amp;dW!</t>
  </si>
  <si>
    <t>V$Eeoa*!</t>
  </si>
  <si>
    <t>Herr Ketteler, haben Sie meine Email erhalten?</t>
  </si>
  <si>
    <t>URYENXtL</t>
  </si>
  <si>
    <t>!NAD!a$k</t>
  </si>
  <si>
    <t>Mr. Venkatadri, are you interested to participate?</t>
  </si>
  <si>
    <t>7jTviWo2</t>
  </si>
  <si>
    <t>Mr. Krishan, are you interested to participate?</t>
  </si>
  <si>
    <t>poXX8CS4</t>
  </si>
  <si>
    <t>Herr Lang, haben Sie meine Email erhalten?</t>
  </si>
  <si>
    <t>Z^e2A2yq</t>
  </si>
  <si>
    <t>Mr. Pieri, Did you receive my Email?</t>
  </si>
  <si>
    <t>73P#IQLa</t>
  </si>
  <si>
    <t>Mr. Dubois, are you interested to participate?</t>
  </si>
  <si>
    <t>EGjlxL4Z</t>
  </si>
  <si>
    <t>5fn$G!jc</t>
  </si>
  <si>
    <t>60k#zn5B</t>
  </si>
  <si>
    <t>I:\Content Marketing\27621 Testing ADAS &amp; Self Driving Cars\27621.003 Testing ADAS 2019</t>
  </si>
  <si>
    <t>Testing ADAS &amp; Self Driving Cars</t>
  </si>
  <si>
    <t>27621.003</t>
  </si>
  <si>
    <t>upZ1ocu8</t>
  </si>
  <si>
    <t>Mr. Petrov, unfortunately you missed my call!</t>
  </si>
  <si>
    <t>2wh9wj2&amp;</t>
  </si>
  <si>
    <t>OO%wPt!L</t>
  </si>
  <si>
    <t>#R&amp;EnXTL</t>
  </si>
  <si>
    <t>Herr Traulsen, Sie haben leider meinen Anruf verpasst</t>
  </si>
  <si>
    <t>95SvKSNd</t>
  </si>
  <si>
    <t>Herr Wolf, Sie haben leider meinen Anruf verpasst</t>
  </si>
  <si>
    <t>Ic57CPIw</t>
  </si>
  <si>
    <t>Herr Kaltenbronn, Sie haben leider meinen Anruf verpasst</t>
  </si>
  <si>
    <t>b0JjbN4&amp;</t>
  </si>
  <si>
    <t>Mr. Garoghan, unfortunately you missed my call!</t>
  </si>
  <si>
    <t>NLS^6&amp;n4</t>
  </si>
  <si>
    <t>Einladung: Testing ADAS &amp; Self Driving Cars</t>
  </si>
  <si>
    <t>Plqui&amp;SI</t>
  </si>
  <si>
    <t>Your Invitation: Testing ADAS &amp; Self Driving Cars</t>
  </si>
  <si>
    <t>wYb3Xdw!</t>
  </si>
  <si>
    <t>Frau Bär, Sie haben leider meinen Anruf verpasst</t>
  </si>
  <si>
    <t>q8rY9VT5</t>
  </si>
  <si>
    <t>Mr. Chen, unfortunately you missed my call!</t>
  </si>
  <si>
    <t>zE39Z9G&amp;</t>
  </si>
  <si>
    <t>Herr Bartl, Sie haben leider meinen Anruf verpasst</t>
  </si>
  <si>
    <t>KGl%dTNd</t>
  </si>
  <si>
    <t>BVyiuIBp</t>
  </si>
  <si>
    <t>Mr. Campo, unfortunately you missed my call!</t>
  </si>
  <si>
    <t>BtCJUGw8</t>
  </si>
  <si>
    <t>Herr Erhorst, Sie haben leider meinen Anruf verpasst</t>
  </si>
  <si>
    <t>b</t>
  </si>
  <si>
    <t>v</t>
  </si>
  <si>
    <t>ENG</t>
  </si>
  <si>
    <t>GER</t>
  </si>
  <si>
    <t>Ihr Unternehmen fällt unter die Kategorie Konferenzpakete Anwenderunternehmen.</t>
  </si>
  <si>
    <t>Ihr Unternehmen fällt unter die Kategorie Konferenzpakete Anbieterunternehmen.</t>
  </si>
  <si>
    <t>Your company fits int the category OEM's.</t>
  </si>
  <si>
    <t>Your company fits int the category solution proivder.</t>
  </si>
  <si>
    <t>[Speaker1]</t>
  </si>
  <si>
    <t>[Date_and_Location]</t>
  </si>
  <si>
    <t>Company</t>
  </si>
  <si>
    <t>Vattenfall AB</t>
  </si>
  <si>
    <t>Dr. Ulf Dunker, Geschäftsbereichsleiter IT-Service &amp; Rechenzentrum</t>
  </si>
  <si>
    <t>Stadtwerke Bielefeld Gruppe</t>
  </si>
  <si>
    <t>Kristina Heitmann, Referentin Energieregulierung Referat 606</t>
  </si>
  <si>
    <t>Bundesnetzagentur</t>
  </si>
  <si>
    <t>Gunnar Wilhelm, Geschäftsführer</t>
  </si>
  <si>
    <t>BAS Kundenservice</t>
  </si>
  <si>
    <t>Claus Sprave, CIO</t>
  </si>
  <si>
    <t>Lichtblick SE</t>
  </si>
  <si>
    <t>SAP Deutschland SE &amp; Co.KG</t>
  </si>
  <si>
    <t xml:space="preserve"> 20</t>
  </si>
  <si>
    <t>[Company1]</t>
  </si>
  <si>
    <t>60l#zn6B</t>
  </si>
  <si>
    <t>Mr. Ljkghj,, unfortunately you missed my call!</t>
  </si>
  <si>
    <t>rs</t>
  </si>
  <si>
    <t>Total</t>
  </si>
  <si>
    <t>yes</t>
  </si>
  <si>
    <t>no</t>
  </si>
  <si>
    <t>ISU</t>
  </si>
  <si>
    <t>robert.stummer@main-donau-netz.de</t>
  </si>
  <si>
    <t>stefan.hesse@main-donau-netz.de</t>
  </si>
  <si>
    <t>Marktkommunikation</t>
  </si>
  <si>
    <t>HR</t>
  </si>
  <si>
    <t>anna.werner@tuev-sued.de</t>
  </si>
  <si>
    <t>Invoice Send</t>
  </si>
  <si>
    <t>Pay Date</t>
  </si>
  <si>
    <t>Payed</t>
  </si>
  <si>
    <t>Credit Card</t>
  </si>
  <si>
    <t>Bank Transfer</t>
  </si>
  <si>
    <t>Days without payment</t>
  </si>
  <si>
    <t>Booking Date</t>
  </si>
  <si>
    <t>Price</t>
  </si>
  <si>
    <t>Event</t>
  </si>
  <si>
    <t>Names</t>
  </si>
  <si>
    <t>Money Collection</t>
  </si>
  <si>
    <t>UpdatedAgenda</t>
  </si>
  <si>
    <t>neb1</t>
  </si>
  <si>
    <t>ZName11</t>
  </si>
  <si>
    <t>I:\Spex Blocklist\Blocklist EVU Tage 2019.xlsx</t>
  </si>
  <si>
    <t>nrs</t>
  </si>
  <si>
    <t>ihQ&amp;i#Le</t>
  </si>
  <si>
    <t>!P%ClVRJ</t>
  </si>
  <si>
    <t>Mr. Lönn, unfortunately you missed my call!</t>
  </si>
  <si>
    <t>soAe@B%L</t>
  </si>
  <si>
    <t>Mr. Sato, unfortunately you missed my call!</t>
  </si>
  <si>
    <t>^Ruw9E^l</t>
  </si>
  <si>
    <t>Herr Dubois, Sie haben leider meinen Anruf verpasst</t>
  </si>
  <si>
    <t>azIibM3^</t>
  </si>
  <si>
    <t>Herr Gad, Sie haben leider meinen Anruf verpasst</t>
  </si>
  <si>
    <t>qovbRb&amp;P</t>
  </si>
  <si>
    <t>Herr Hornfischer, haben Sie meine Email erhalten?</t>
  </si>
  <si>
    <t>2GLPDl5v</t>
  </si>
  <si>
    <t>sUXzTZs6</t>
  </si>
  <si>
    <t>WoXFpBAm</t>
  </si>
  <si>
    <t>DbINwOdV</t>
  </si>
  <si>
    <t>ZVzLshcs</t>
  </si>
  <si>
    <t>g0L#HngC</t>
  </si>
  <si>
    <t>Herr Buteata, Sie haben leider meinen Anruf verpasst</t>
  </si>
  <si>
    <t>S!TalX%I</t>
  </si>
  <si>
    <t>dbi$EO3C</t>
  </si>
  <si>
    <t>0DIMBi3t</t>
  </si>
  <si>
    <t>lMPrMSkg</t>
  </si>
  <si>
    <t>ZrIIs4Dp</t>
  </si>
  <si>
    <t>eCi6X6E$</t>
  </si>
  <si>
    <t>5i$r5$8G</t>
  </si>
  <si>
    <t>Mrs. Sharma, unfortunately you missed my call!</t>
  </si>
  <si>
    <t>Ys24*eX@</t>
  </si>
  <si>
    <t>Herr Fischbock, haben Sie meine Email erhalten?</t>
  </si>
  <si>
    <t>fFNnykIC</t>
  </si>
  <si>
    <t>Frau Larisch, haben Sie meine Email erhalten?</t>
  </si>
  <si>
    <t>cagMVf1T</t>
  </si>
  <si>
    <t>Herr Korten, Sie haben leider meinen Anruf verpasst</t>
  </si>
  <si>
    <t>n9vzoDqO</t>
  </si>
  <si>
    <t>Herr Goller, haben Sie meine Email erhalten?</t>
  </si>
  <si>
    <t>vqa2pcv9</t>
  </si>
  <si>
    <t>Mr. Pieri, unfortunately you missed my call!</t>
  </si>
  <si>
    <t>I'm looking for a feedback from you, Mr. Pieri.</t>
  </si>
  <si>
    <t>p#tzQA%6</t>
  </si>
  <si>
    <t>YUyKrzu9</t>
  </si>
  <si>
    <t>gbLnaNgu</t>
  </si>
  <si>
    <t>Ich würde mich über ein Rückmeldung freuen, Herr Lippold</t>
  </si>
  <si>
    <t>33mT4Qh0</t>
  </si>
  <si>
    <t>Herr Ortgiesen, Sie haben leider meinen Anruf verpasst</t>
  </si>
  <si>
    <t>TrYd#wsk</t>
  </si>
  <si>
    <t>Mr. Ortgiesen, unfortunately you missed my call!</t>
  </si>
  <si>
    <t>MIn*goiy</t>
  </si>
  <si>
    <t>Ga35ANGu</t>
  </si>
  <si>
    <t>Herr Schwebel, Sie haben leider meinen Anruf verpasst</t>
  </si>
  <si>
    <t>i7QqiU@F</t>
  </si>
  <si>
    <t>Herr Sokol, Sie haben leider meinen Anruf verpasst</t>
  </si>
  <si>
    <t>dbiOEO3C</t>
  </si>
  <si>
    <t>Hallo Carmen, Sie haben leider meinen Anruf verpasst</t>
  </si>
  <si>
    <t>Njosg%QG</t>
  </si>
  <si>
    <t>Herr Romeu Postler, Sie haben leider meinen Anruf verpasst</t>
  </si>
  <si>
    <t>qSVxRXq4</t>
  </si>
  <si>
    <t>o7pX8US4</t>
  </si>
  <si>
    <t>Herr Köbel, Sie haben leider meinen Anruf verpasst</t>
  </si>
  <si>
    <t>LjQV4Wld</t>
  </si>
  <si>
    <t>Herr Thiemig, haben Sie meine Email erhalten?</t>
  </si>
  <si>
    <t>rn*d!zu!</t>
  </si>
  <si>
    <t>Herr Malinowski, haben Sie meine Email erhalten?</t>
  </si>
  <si>
    <t>i2N%JpiE</t>
  </si>
  <si>
    <t>Herr Sommer, haben Sie meine Email erhalten?</t>
  </si>
  <si>
    <t>a*bitfDP</t>
  </si>
  <si>
    <t>Mr. Schouten, Did you receive my Email?</t>
  </si>
  <si>
    <t>bZg@CM0A</t>
  </si>
  <si>
    <t>Mr. Edlin, Did you receive my Email?</t>
  </si>
  <si>
    <t>dy37wMgW</t>
  </si>
  <si>
    <t>Frau Wolfhard, Sie haben leider meinen Anruf verpasst</t>
  </si>
  <si>
    <t>K47R39KF</t>
  </si>
  <si>
    <t>Herr Meyer, haben Sie meine Email erhalten?</t>
  </si>
  <si>
    <t>asIIt4Dp</t>
  </si>
  <si>
    <t>Herr Werkle, haben Sie meine Email erhalten?</t>
  </si>
  <si>
    <t>R7WuLu91</t>
  </si>
  <si>
    <t>Herr Pandur, Sie haben leider meinen Anruf verpasst</t>
  </si>
  <si>
    <t>1e9n194C</t>
  </si>
  <si>
    <t>w&amp;JLX3wS</t>
  </si>
  <si>
    <t>Mr. Cases Andreu, unfortunately you missed my call!</t>
  </si>
  <si>
    <t>Q8&amp;YjV#5</t>
  </si>
  <si>
    <t>Herr Breyer, haben Sie meine Email erhalten?</t>
  </si>
  <si>
    <t>gelRak6Y</t>
  </si>
  <si>
    <t>Herr Münz, haben Sie meine Email erhalten?</t>
  </si>
  <si>
    <t>o9wzoErO</t>
  </si>
  <si>
    <t>H1l$0o6C</t>
  </si>
  <si>
    <t>Mr. Southard, unfortunately you missed my call!</t>
  </si>
  <si>
    <t>HH88bm3X</t>
  </si>
  <si>
    <t>Herr Probst, haben Sie meine Email erhalten?</t>
  </si>
  <si>
    <t>BrFdtdaS</t>
  </si>
  <si>
    <t>4yj@yl4A</t>
  </si>
  <si>
    <t>ED4mEizB</t>
  </si>
  <si>
    <t>VRwHpwr7</t>
  </si>
  <si>
    <t>UlWxkYr5</t>
  </si>
  <si>
    <t>Mr. Grieb hat mich an Sie verwiesen zur 7th International Conference Advanced E-Motor Technology.</t>
  </si>
  <si>
    <t>vB05WGD#</t>
  </si>
  <si>
    <t>aW1Mt1w#</t>
  </si>
  <si>
    <t>6Ikmz#5b</t>
  </si>
  <si>
    <t>YxGgYK1$</t>
  </si>
  <si>
    <t>lipVLV!K</t>
  </si>
  <si>
    <t>Frau Purr-Frittmann, Sie haben leider meinen Anruf verpasst</t>
  </si>
  <si>
    <t>5INRGn8y</t>
  </si>
  <si>
    <t>M59S5@Ma</t>
  </si>
  <si>
    <t>Herr Grieb hat mich an Sie verwiesen zur Advanced Battery Cell Technology for EVs .</t>
  </si>
  <si>
    <t>q9rZ!WU6</t>
  </si>
  <si>
    <t>Mr. Kononenko, unfortunately you missed my call!</t>
  </si>
  <si>
    <t>3I7$e$KC</t>
  </si>
  <si>
    <t>*@vF!y&amp;M</t>
  </si>
  <si>
    <t>Herr Wiedmann, Sie haben leider meinen Anruf verpasst</t>
  </si>
  <si>
    <t>0ziQ0Mdw</t>
  </si>
  <si>
    <t>GdKQzjfX</t>
  </si>
  <si>
    <t>KF7RE9KY</t>
  </si>
  <si>
    <t>JJ9rKo5G</t>
  </si>
  <si>
    <t>8N#AjTPH</t>
  </si>
  <si>
    <t>Ich würde mich über ein Rückmeldung freuen, Herr Auer</t>
  </si>
  <si>
    <t>#6rA5t@H</t>
  </si>
  <si>
    <t>*&amp;zh*du%</t>
  </si>
  <si>
    <t>t*y3UEB!</t>
  </si>
  <si>
    <t>UO*aNBUi</t>
  </si>
  <si>
    <t>WVE4W0*S</t>
  </si>
  <si>
    <t>3I7$eOKC</t>
  </si>
  <si>
    <t>Mr. Fleming, unfortunately you missed my call!</t>
  </si>
  <si>
    <t>pl^b8&amp;@I</t>
  </si>
  <si>
    <t>Herr Kemmer, Sie haben leider meinen Anruf verpasst</t>
  </si>
  <si>
    <t>dxIKXkd*</t>
  </si>
  <si>
    <t>Frau Wiegmann, Sie haben leider meinen Anruf verpasst</t>
  </si>
  <si>
    <t>0Hi81mLX</t>
  </si>
  <si>
    <t>Herr Rott, haben Sie meine Email erhalten?</t>
  </si>
  <si>
    <t>WTaG%Gv#</t>
  </si>
  <si>
    <t>Herr Bergmann, Sie haben leider meinen Anruf verpasst</t>
  </si>
  <si>
    <t>NM$vNr8J</t>
  </si>
  <si>
    <t>[CSalutation] Ali told me to get in touch with regarding the Advanced Battery Cell Technology for EVs .</t>
  </si>
  <si>
    <t>QoVa9tqh</t>
  </si>
  <si>
    <t>51OrGOJZ</t>
  </si>
  <si>
    <t>bvGIUib%</t>
  </si>
  <si>
    <t>ZyHhZL2%</t>
  </si>
  <si>
    <t>Njorg%QG</t>
  </si>
  <si>
    <t>U%*b$BUi</t>
  </si>
  <si>
    <t>1B2jCge&amp;</t>
  </si>
  <si>
    <t>qkVwjXq3</t>
  </si>
  <si>
    <t>SRA0Tx%P</t>
  </si>
  <si>
    <t>Herr Wallek, Sie haben leider meinen Anruf verpasst</t>
  </si>
  <si>
    <t>Ywdi*1yp</t>
  </si>
  <si>
    <t>XSxJqys8</t>
  </si>
  <si>
    <t>fzJLYleA</t>
  </si>
  <si>
    <t>Herr Hümmer, Sie haben leider meinen Anruf verpasst</t>
  </si>
  <si>
    <t>1Ij91nMY</t>
  </si>
  <si>
    <t>$@AxoyUm</t>
  </si>
  <si>
    <t>Herr Schäfer, Sie haben leider meinen Anruf verpasst</t>
  </si>
  <si>
    <t>u^CG$dxn</t>
  </si>
  <si>
    <t>4gj@fl4A</t>
  </si>
  <si>
    <t>Frau Korte, Sie haben leider meinen Anruf verpasst</t>
  </si>
  <si>
    <t>DVE3W0yS</t>
  </si>
  <si>
    <t>Herr Eimermacher, Sie haben leider meinen Anruf verpasst</t>
  </si>
  <si>
    <t>o@syPy$5</t>
  </si>
  <si>
    <t>Herr Wellmann, Sie haben leider meinen Anruf verpasst</t>
  </si>
  <si>
    <t>ZV0Lsics</t>
  </si>
  <si>
    <t>0CfPb70W</t>
  </si>
  <si>
    <t>Herr Galka, Sie haben leider meinen Anruf verpasst</t>
  </si>
  <si>
    <t>9j!*K%nz</t>
  </si>
  <si>
    <t>Herr Higgins, Sie haben leider meinen Anruf verpasst</t>
  </si>
  <si>
    <t>#9&amp;dmwTk</t>
  </si>
  <si>
    <t>Frau Flothow, Sie haben leider meinen Anruf verpasst</t>
  </si>
  <si>
    <t>yCHK*h1r</t>
  </si>
  <si>
    <t>Mr. Vellucci, unfortunately you missed my call!</t>
  </si>
  <si>
    <t>mORsNTmh</t>
  </si>
  <si>
    <t>Me##fq7b</t>
  </si>
  <si>
    <t>Herr Harris, Sie haben leider meinen Anruf verpasst</t>
  </si>
  <si>
    <t>Herr Kolb, Sie haben leider meinen Anruf verpasst</t>
  </si>
  <si>
    <t>AwI4BJDT</t>
  </si>
  <si>
    <t>Herr Dr. Bremer, Sie haben leider meinen Anruf verpasst</t>
  </si>
  <si>
    <t>x*KLY4xT</t>
  </si>
  <si>
    <t>Herr Hoheisel, Sie haben leider meinen Anruf verpasst</t>
  </si>
  <si>
    <t>!ksAL^nh</t>
  </si>
  <si>
    <t>Frau Effmert, Sie haben leider meinen Anruf verpasst</t>
  </si>
  <si>
    <t>rovbku&amp;i</t>
  </si>
  <si>
    <t>Herr Bahr, Sie haben leider meinen Anruf verpasst</t>
  </si>
  <si>
    <t>OkWaPxS7</t>
  </si>
  <si>
    <t>3ePreRky</t>
  </si>
  <si>
    <t>1vg7ui1^</t>
  </si>
  <si>
    <t>YYH6Z3CV</t>
  </si>
  <si>
    <t>2I7#dNKC</t>
  </si>
  <si>
    <t>Herr Brömmel, Sie haben leider meinen Anruf verpasst</t>
  </si>
  <si>
    <t>qm*c9*#K</t>
  </si>
  <si>
    <t>Herr Von Blumröder, Sie haben leider meinen Anruf verpasst</t>
  </si>
  <si>
    <t>*Twx!F&amp;m</t>
  </si>
  <si>
    <t>Herr Han, Sie haben leider meinen Anruf verpasst</t>
  </si>
  <si>
    <t>k9TslX$H</t>
  </si>
  <si>
    <t>Herr Mees, Sie haben leider meinen Anruf verpasst</t>
  </si>
  <si>
    <t>rovbSb&amp;Q</t>
  </si>
  <si>
    <t>AI &amp; Robotic Process Automation DACH: Werden Sie teilnehmen, Herr Girouard?</t>
  </si>
  <si>
    <t>n9%A6Wrh</t>
  </si>
  <si>
    <t>AI &amp; Robotic Process Automation DACH: Werden Sie teilnehmen, Herr Mucha?</t>
  </si>
  <si>
    <t>J36P28JX</t>
  </si>
  <si>
    <t>AI &amp; Robotic Process Automation DACH: Werden Sie teilnehmen, Herr Wrosch?</t>
  </si>
  <si>
    <t>k2lT3PO0</t>
  </si>
  <si>
    <t>AI &amp; Robotic Process Automation DACH: Werden Sie teilnehmen, Herr Weiss?</t>
  </si>
  <si>
    <t>k8puLv!2</t>
  </si>
  <si>
    <t>AI &amp; Robotic Process Automation DACH: Werden Sie teilnehmen, Herr Gibmeier?</t>
  </si>
  <si>
    <t>LHm^eUOe</t>
  </si>
  <si>
    <t>AI &amp; Robotic Process Automation DACH: Werden Sie teilnehmen, Herr Gissmann?</t>
  </si>
  <si>
    <t>#OranB#h</t>
  </si>
  <si>
    <t>AI &amp; Robotic Process Automation DACH: Werden Sie teilnehmen, Herr Rawal?</t>
  </si>
  <si>
    <t>K2LSdP6A</t>
  </si>
  <si>
    <t>Dear Imran, unfortunately you missed my call!</t>
  </si>
  <si>
    <t>EBInx6dv</t>
  </si>
  <si>
    <t>Herr Rex, Sie haben leider meinen Anruf verpasst</t>
  </si>
  <si>
    <t>Herr Wessel, Sie haben leider meinen Anruf verpasst</t>
  </si>
  <si>
    <t>Gz2My5FB</t>
  </si>
  <si>
    <t>Ich würde mich über ein Rückmeldung freuen, Herr Mathey</t>
  </si>
  <si>
    <t>k2SS3%Nz</t>
  </si>
  <si>
    <t>Frau Zschauer, Sie haben leider meinen Anruf verpasst</t>
  </si>
  <si>
    <t>$lAY7Ynf</t>
  </si>
  <si>
    <t>Frau Redlich, Sie haben leider meinen Anruf verpasst</t>
  </si>
  <si>
    <t>U^cGUcXn</t>
  </si>
  <si>
    <t>Herr Bendlinger, Sie haben leider meinen Anruf verpasst</t>
  </si>
  <si>
    <t>p9BDQwpK</t>
  </si>
  <si>
    <t>Herr Ehrmann, Sie haben leider meinen Anruf verpasst</t>
  </si>
  <si>
    <t>qQYy9vTN</t>
  </si>
  <si>
    <t>Herr Kraus, Sie haben leider meinen Anruf verpasst</t>
  </si>
  <si>
    <t>85#s1@Pz</t>
  </si>
  <si>
    <t>Frau Schneichel, Sie haben leider meinen Anruf verpasst</t>
  </si>
  <si>
    <t>WseiX5a^</t>
  </si>
  <si>
    <t>Herr Queins, Sie haben leider meinen Anruf verpasst</t>
  </si>
  <si>
    <t>XRCeREXl</t>
  </si>
  <si>
    <t>!4o&amp;3r9F</t>
  </si>
  <si>
    <t>KK@sLp6H</t>
  </si>
  <si>
    <t>BZGLuebS</t>
  </si>
  <si>
    <t>hd8U193B</t>
  </si>
  <si>
    <t>Nh9@GTM0</t>
  </si>
  <si>
    <t>Herr Jacobsen, Sie haben leider meinen Anruf verpasst</t>
  </si>
  <si>
    <t>sAb1tfDP</t>
  </si>
  <si>
    <t>Herr Kessling, Sie haben leider meinen Anruf verpasst</t>
  </si>
  <si>
    <t>&amp;%C0r1Xp</t>
  </si>
  <si>
    <t>Herr Mause, Sie haben leider meinen Anruf verpasst</t>
  </si>
  <si>
    <t>!9sa!Wn6</t>
  </si>
  <si>
    <t>1H6@cMIA</t>
  </si>
  <si>
    <t>&amp;#Y2RZTj</t>
  </si>
  <si>
    <t>r@WYkyrM</t>
  </si>
  <si>
    <t>2wh8vj2&amp;</t>
  </si>
  <si>
    <t>Herr Kunstmann, Sie haben leider meinen Anruf verpasst</t>
  </si>
  <si>
    <t>!!ta@Xo7</t>
  </si>
  <si>
    <t>Herr Löbke, Sie haben leider meinen Anruf verpasst</t>
  </si>
  <si>
    <t>l9qvM%@2</t>
  </si>
  <si>
    <t>Herr Schade, Sie haben leider meinen Anruf verpasst</t>
  </si>
  <si>
    <t>gc7Sz72A</t>
  </si>
  <si>
    <t>Herr Kohaut, Sie haben leider meinen Anruf verpasst</t>
  </si>
  <si>
    <t>Mg9@FTMz</t>
  </si>
  <si>
    <t>Hallo Marco, Sie haben leider meinen Anruf verpasst</t>
  </si>
  <si>
    <t>TsBbUFw8</t>
  </si>
  <si>
    <t>Dear Marco, unfortunately you missed my call!</t>
  </si>
  <si>
    <t>IC5OB7IW</t>
  </si>
  <si>
    <t>##uc$Zq9</t>
  </si>
  <si>
    <t>HeLR0kgY</t>
  </si>
  <si>
    <t>^@X1QYTi</t>
  </si>
  <si>
    <t>Are you attending, Mr. Miller, at the Advanced Battery Cell Technology for EVs ?</t>
  </si>
  <si>
    <t>bc</t>
  </si>
  <si>
    <t>j3OQcqjE</t>
  </si>
  <si>
    <t>Hg7PH@kw</t>
  </si>
  <si>
    <t>ztd5sgy#</t>
  </si>
  <si>
    <t>%$we%ar@</t>
  </si>
  <si>
    <t>Werden Sie teilnehmen, Herr Frosch, an der Advanced Battery Cell Technology for EVs ?</t>
  </si>
  <si>
    <t>SqXc@vsk</t>
  </si>
  <si>
    <t>Herr Becker, Sie haben leider meinen Anruf verpasst</t>
  </si>
  <si>
    <t>j3NPcpiE</t>
  </si>
  <si>
    <t>Werden Sie teilnehmen, Herr Köbel, an der Advanced Battery Cell Technology for EVs ?</t>
  </si>
  <si>
    <t>o$Wwpa*L</t>
  </si>
  <si>
    <t>Are you attending, Mr. Abgrall, at the Advanced Battery Cell Technology for EVs ?</t>
  </si>
  <si>
    <t>xv2hYiEW</t>
  </si>
  <si>
    <t>Are you attending, Mr. Atneryo, at the Advanced Battery Cell Technology for EVs ?</t>
  </si>
  <si>
    <t>2GLODl5v</t>
  </si>
  <si>
    <t>Werden Sie teilnehmen, Herr Lang, an der Advanced Battery Cell Technology for EVs ?</t>
  </si>
  <si>
    <t>7jm%io7D</t>
  </si>
  <si>
    <t>Are you attending, Mr. Klein, at the Advanced Battery Cell Technology for EVs ?</t>
  </si>
  <si>
    <t>q8rZ9VU6</t>
  </si>
  <si>
    <t>Are you attending, Mr. Vidal, at the Advanced Battery Cell Technology for EVs ?</t>
  </si>
  <si>
    <t>%UBGpGVN</t>
  </si>
  <si>
    <t>Werden Sie teilnehmen, Herr Thiemig, an der Advanced Battery Cell Technology for EVs ?</t>
  </si>
  <si>
    <t>^@Y1QFAQ</t>
  </si>
  <si>
    <t>Werden Sie teilnehmen, Herr Malinowski, an der Advanced Battery Cell Technology for EVs ?</t>
  </si>
  <si>
    <t>x*cLY4xS</t>
  </si>
  <si>
    <t>Werden Sie teilnehmen, Herr Kawasumi, an der Advanced Battery Cell Technology for EVs ?</t>
  </si>
  <si>
    <t>8i9&amp;J$my</t>
  </si>
  <si>
    <t>Werden Sie teilnehmen, Herr Sommer, an der Advanced Battery Cell Technology for EVs ?</t>
  </si>
  <si>
    <t>YWd8*Jy^</t>
  </si>
  <si>
    <t>Are you attending, Mr. Cases Andreu, at the Advanced Battery Cell Technology for EVs ?</t>
  </si>
  <si>
    <t>Njosh%RH</t>
  </si>
  <si>
    <t>Are you attending, Mr. Edlin, at the Advanced Battery Cell Technology for EVs ?</t>
  </si>
  <si>
    <t>jLOpKQje</t>
  </si>
  <si>
    <t>Herr Ortmanns, haben Sie meine Email erhalten?</t>
  </si>
  <si>
    <t>Me##fr7b</t>
  </si>
  <si>
    <t>Herr Florian, haben Sie meine Email erhalten?</t>
  </si>
  <si>
    <t>S8XvMv!2</t>
  </si>
  <si>
    <t>Herr Schäfer, haben Sie meine Email erhalten?</t>
  </si>
  <si>
    <t>4h#q4#7F</t>
  </si>
  <si>
    <t>Herr Kaltenbronn, haben Sie meine Email erhalten?</t>
  </si>
  <si>
    <t>l5^*MslG</t>
  </si>
  <si>
    <t>Frau Redlich, haben Sie meine Email erhalten?</t>
  </si>
  <si>
    <t>Y&amp;HgrdC$</t>
  </si>
  <si>
    <t>Herr Queins, haben Sie meine Email erhalten?</t>
  </si>
  <si>
    <t>trxdmwAk</t>
  </si>
  <si>
    <t>Frau Effmert, haben Sie meine Email erhalten?</t>
  </si>
  <si>
    <t>t^15uJwU</t>
  </si>
  <si>
    <t>Herr Mees, haben Sie meine Email erhalten?</t>
  </si>
  <si>
    <t>Dwh9wj2&amp;</t>
  </si>
  <si>
    <t>Herr Neurauter, haben Sie meine Email erhalten?</t>
  </si>
  <si>
    <t>*&amp;zzSduO</t>
  </si>
  <si>
    <t>Herr Birke, haben Sie meine Email erhalten?</t>
  </si>
  <si>
    <t>tRxDUEA!</t>
  </si>
  <si>
    <t>Herr Spahn, haben Sie meine Email erhalten?</t>
  </si>
  <si>
    <t>soAw@B%L</t>
  </si>
  <si>
    <t>Herr Horst, haben Sie meine Email erhalten?</t>
  </si>
  <si>
    <t>OQtu7V$j</t>
  </si>
  <si>
    <t>Herr Zintl, haben Sie meine Email erhalten?</t>
  </si>
  <si>
    <t>K2@SdP6z</t>
  </si>
  <si>
    <t>Herr Bergmann, haben Sie meine Email erhalten?</t>
  </si>
  <si>
    <t>B&amp;F3t3a!</t>
  </si>
  <si>
    <t>Herr Pannes, Sie haben leider meinen Anruf verpasst</t>
  </si>
  <si>
    <t>GchlZ7cA</t>
  </si>
  <si>
    <t>Herr Taxakis, Sie haben leider meinen Anruf verpasst</t>
  </si>
  <si>
    <t>!4p*4r!G</t>
  </si>
  <si>
    <t>77pX8Ul4</t>
  </si>
  <si>
    <t>i6nsJ@7z</t>
  </si>
  <si>
    <t>Mr. de Theye, unfortunately you missed my call!</t>
  </si>
  <si>
    <t>QMrCjrm2</t>
  </si>
  <si>
    <t>Herr Klose, Sie haben leider meinen Anruf verpasst</t>
  </si>
  <si>
    <t>zAdfs5yU</t>
  </si>
  <si>
    <t>Herr Schneider, Sie haben leider meinen Anruf verpasst</t>
  </si>
  <si>
    <t>&amp;XyG&amp;2bn</t>
  </si>
  <si>
    <t>Herr Fröder, Sie haben leider meinen Anruf verpasst</t>
  </si>
  <si>
    <t>yw3iZjGX</t>
  </si>
  <si>
    <t>Herr Otschik, haben Sie meine Email erhalten?</t>
  </si>
  <si>
    <t>82n%1p8D</t>
  </si>
  <si>
    <t>bbJ9c6FY</t>
  </si>
  <si>
    <t>%UBGpZWN</t>
  </si>
  <si>
    <t>Herr Sütter, sind Sie interessiert an der Teilnahme?</t>
  </si>
  <si>
    <t>YUzKrzu!</t>
  </si>
  <si>
    <t>Herr Böhm, Sie haben leider meinen Anruf verpasst</t>
  </si>
  <si>
    <t>Jc57CPIw</t>
  </si>
  <si>
    <t>Kj!SL%nz</t>
  </si>
  <si>
    <t>Ich würde mich über ein Rückmeldung freuen, Herr Markowski</t>
  </si>
  <si>
    <t>$@AxoyVm</t>
  </si>
  <si>
    <t>Frau Beruda, haben Sie meine Email erhalten?</t>
  </si>
  <si>
    <t>#PUYNv^5</t>
  </si>
  <si>
    <t>Herr Schwebel, haben Sie meine Email erhalten?</t>
  </si>
  <si>
    <t>l3mU4QP1</t>
  </si>
  <si>
    <t>Herr Von Blumröder, haben Sie meine Email erhalten?</t>
  </si>
  <si>
    <t>%UBGpHWO</t>
  </si>
  <si>
    <t>Herr Messmer, Sie haben leider meinen Anruf verpasst</t>
  </si>
  <si>
    <t>xtFj&amp;50&amp;</t>
  </si>
  <si>
    <t>o8TCPunJ</t>
  </si>
  <si>
    <t>Ich würde mich über ein Rückmeldung freuen, Herr Jacobsen</t>
  </si>
  <si>
    <t>S9TalX$H</t>
  </si>
  <si>
    <t>aYf!BL0*</t>
  </si>
  <si>
    <t>Herr Reimann, Sie haben leider meinen Anruf verpasst</t>
  </si>
  <si>
    <t>p@&amp;B8Ysi</t>
  </si>
  <si>
    <t>Herr Ismann, Sie haben leider meinen Anruf verpasst</t>
  </si>
  <si>
    <t>jKOpKQje</t>
  </si>
  <si>
    <t>Herr Mertens, Sie haben leider meinen Anruf verpasst</t>
  </si>
  <si>
    <t>Herr Borchmann, Sie haben leider meinen Anruf verpasst</t>
  </si>
  <si>
    <t>gEk9Z9G&amp;</t>
  </si>
  <si>
    <t>Herr Lückmann, Sie haben leider meinen Anruf verpasst</t>
  </si>
  <si>
    <t>wZ4iw4z^</t>
  </si>
  <si>
    <t>Herr Stengl, Sie haben leider meinen Anruf verpasst</t>
  </si>
  <si>
    <t>7JTVh$6c</t>
  </si>
  <si>
    <t>Herr Söhrich, haben Sie meine Email erhalten?</t>
  </si>
  <si>
    <t>LF7RE!KY</t>
  </si>
  <si>
    <t>yE38ZJG^</t>
  </si>
  <si>
    <t>2yLoDLGW</t>
  </si>
  <si>
    <t>7Jmo1%7d</t>
  </si>
  <si>
    <t>LL#tMq7I</t>
  </si>
  <si>
    <t>snXzmZs6</t>
  </si>
  <si>
    <t>Herr Scherrer, Sie haben leider meinen Anruf verpasst</t>
  </si>
  <si>
    <t>@@tb#Yp8</t>
  </si>
  <si>
    <t>Herr Wehnert, Sie haben leider meinen Anruf verpasst</t>
  </si>
  <si>
    <t>d0hnE62u</t>
  </si>
  <si>
    <t>Frau Sauer, Sie haben leider meinen Anruf verpasst</t>
  </si>
  <si>
    <t>aW1Nu2w#</t>
  </si>
  <si>
    <t>Frau Lohrer, Sie haben leider meinen Anruf verpasst</t>
  </si>
  <si>
    <t>Lf8!ESLy</t>
  </si>
  <si>
    <t>Frau Witzel, Sie haben leider meinen Anruf verpasst</t>
  </si>
  <si>
    <t>q^YyqcAN</t>
  </si>
  <si>
    <t>Herr Kochems, Sie haben leider meinen Anruf verpasst</t>
  </si>
  <si>
    <t>hfmRIS6G</t>
  </si>
  <si>
    <t>Herr Breitenkamp, Sie haben leider meinen Anruf verpasst</t>
  </si>
  <si>
    <t>Herr Übler, Sie haben leider meinen Anruf verpasst</t>
  </si>
  <si>
    <t>&amp;svFrx&amp;M</t>
  </si>
  <si>
    <t>l3mT4QP0</t>
  </si>
  <si>
    <t>Herr Dejosez, Sie haben leider meinen Anruf verpasst</t>
  </si>
  <si>
    <t>MjQW5Wld</t>
  </si>
  <si>
    <t>A%b4UJET</t>
  </si>
  <si>
    <t>Herr Kuwert, Sie haben leider meinen Anruf verpasst</t>
  </si>
  <si>
    <t>9KnXj^8e</t>
  </si>
  <si>
    <t>Herr Nuyken, Sie haben leider meinen Anruf verpasst</t>
  </si>
  <si>
    <t>pjUwjWp3</t>
  </si>
  <si>
    <t>RQ*zRv#N</t>
  </si>
  <si>
    <t>Herr Mussa, Sie haben leider meinen Anruf verpasst</t>
  </si>
  <si>
    <t>2I7#dNKB</t>
  </si>
  <si>
    <t>Herr Reiser, Sie haben leider meinen Anruf verpasst</t>
  </si>
  <si>
    <t>62PsHPKZ</t>
  </si>
  <si>
    <t>Herr Gruben, Sie haben leider meinen Anruf verpasst</t>
  </si>
  <si>
    <t>r!VXkxqM</t>
  </si>
  <si>
    <t>Herr Homann, Sie haben leider meinen Anruf verpasst</t>
  </si>
  <si>
    <t>Cb2KD6fr</t>
  </si>
  <si>
    <t>JHO#2#j0</t>
  </si>
  <si>
    <t>Herr Frischke, Sie haben leider meinen Anruf verpasst</t>
  </si>
  <si>
    <t>@OTXMt%4</t>
  </si>
  <si>
    <t>S#^Z@*Sg</t>
  </si>
  <si>
    <t>Herr Kessler, Sie haben leider meinen Anruf verpasst</t>
  </si>
  <si>
    <t>n5oW6TR3</t>
  </si>
  <si>
    <t>Herr Seemann, Sie haben leider meinen Anruf verpasst</t>
  </si>
  <si>
    <t>7N#*iAPH</t>
  </si>
  <si>
    <t>Herr Knopp, Sie haben leider meinen Anruf verpasst</t>
  </si>
  <si>
    <t>lh@X4to4</t>
  </si>
  <si>
    <t>Frau Goetz, Sie haben leider meinen Anruf verpasst</t>
  </si>
  <si>
    <t>s#XHTzsO</t>
  </si>
  <si>
    <t>LJQv4%l2</t>
  </si>
  <si>
    <t>Herr Schmidt, Sie haben leider meinen Anruf verpasst</t>
  </si>
  <si>
    <t>Hchla8KA</t>
  </si>
  <si>
    <t>Herr Thomas, Sie haben leider meinen Anruf verpasst</t>
  </si>
  <si>
    <t>&amp;ruEqx^@</t>
  </si>
  <si>
    <t>Frau Ahrens, Sie haben leider meinen Anruf verpasst</t>
  </si>
  <si>
    <t>ZrHIs4Do</t>
  </si>
  <si>
    <t>hFl9a!H&amp;</t>
  </si>
  <si>
    <t>gaLmZNgt</t>
  </si>
  <si>
    <t>^^yf&amp;ct#</t>
  </si>
  <si>
    <t>A#xH#zAO</t>
  </si>
  <si>
    <t>RQ*zRv#O</t>
  </si>
  <si>
    <t>Herr Laumann, Sie haben leider meinen Anruf verpasst</t>
  </si>
  <si>
    <t>icNocPiw</t>
  </si>
  <si>
    <t>21kS2Ofz</t>
  </si>
  <si>
    <t>Herr Thiele, Sie haben leider meinen Anruf verpasst</t>
  </si>
  <si>
    <t>MjQW5pld</t>
  </si>
  <si>
    <t>Frau Kamasheva, Sie haben leider meinen Anruf verpasst</t>
  </si>
  <si>
    <t>Herr Unterlugauer, Sie haben leider meinen Anruf verpasst</t>
  </si>
  <si>
    <t>UTC2Uy^Q</t>
  </si>
  <si>
    <t>Herr Henkel, Sie haben leider meinen Anruf verpasst</t>
  </si>
  <si>
    <t>7M@*hROG</t>
  </si>
  <si>
    <t>mi#Y5$8F</t>
  </si>
  <si>
    <t>Frau Reiner, Sie haben leider meinen Anruf verpasst</t>
  </si>
  <si>
    <t>@Nqs5A@h</t>
  </si>
  <si>
    <t>Herr Schlautmann, Sie haben leider meinen Anruf verpasst</t>
  </si>
  <si>
    <t>Dc3LE7gs</t>
  </si>
  <si>
    <t>Herr Anner, Sie haben leider meinen Anruf verpasst</t>
  </si>
  <si>
    <t>MJQ%5%l3</t>
  </si>
  <si>
    <t>Herr Peters, Sie haben leider meinen Anruf verpasst</t>
  </si>
  <si>
    <t>*VaeS0C!</t>
  </si>
  <si>
    <t>Herr Behrens, Sie haben leider meinen Anruf verpasst</t>
  </si>
  <si>
    <t>rTWySYr5</t>
  </si>
  <si>
    <t>Frau Schick, Sie haben leider meinen Anruf verpasst</t>
  </si>
  <si>
    <t>!K@tLpoI</t>
  </si>
  <si>
    <t>0F4!a!H*</t>
  </si>
  <si>
    <t>Herr Schöne, Sie haben leider meinen Anruf verpasst</t>
  </si>
  <si>
    <t>HH8pIm3E</t>
  </si>
  <si>
    <t>xtFj&amp;GBQ</t>
  </si>
  <si>
    <t>7Jmo0%7c</t>
  </si>
  <si>
    <t>Herr Ajib, Sie haben leider meinen Anruf verpasst</t>
  </si>
  <si>
    <t>0y5kblIZ</t>
  </si>
  <si>
    <t>9NSWKs$3</t>
  </si>
  <si>
    <t>nOStOUn0</t>
  </si>
  <si>
    <t>RM%YL&amp;Rf</t>
  </si>
  <si>
    <t>tnYzmat6</t>
  </si>
  <si>
    <t>Werden Sie teilnehmen, Frau Schnur, an der 8. Jahrestagung Finanzarchitektur in Banken?</t>
  </si>
  <si>
    <t>BA1jCgx&amp;</t>
  </si>
  <si>
    <t>Herr Plewniak, Sie haben leider meinen Anruf verpasst</t>
  </si>
  <si>
    <t>JgNT1lia</t>
  </si>
  <si>
    <t>Herr Pulsack, Sie haben leider meinen Anruf verpasst</t>
  </si>
  <si>
    <t>^@Y1QYTj</t>
  </si>
  <si>
    <t>m6RSfslH</t>
  </si>
  <si>
    <t>Herr Ortmanns, Sie haben leider meinen Anruf verpasst</t>
  </si>
  <si>
    <t>Nm$VN*q2</t>
  </si>
  <si>
    <t>Herr Stalfort, Sie haben leider meinen Anruf verpasst</t>
  </si>
  <si>
    <t>f169yOiY</t>
  </si>
  <si>
    <t>Herr Iserhardt, Sie haben leider meinen Anruf verpasst</t>
  </si>
  <si>
    <t>nPSuOUn1</t>
  </si>
  <si>
    <t>Herr Kautsch, Sie haben leider meinen Anruf verpasst</t>
  </si>
  <si>
    <t>hziQ0MLx</t>
  </si>
  <si>
    <t>Herr Duschl, Sie haben leider meinen Anruf verpasst</t>
  </si>
  <si>
    <t>$S*FoFUM</t>
  </si>
  <si>
    <t>Herr Wessels, Sie haben leider meinen Anruf verpasst</t>
  </si>
  <si>
    <t>YUzKrhbr</t>
  </si>
  <si>
    <t>Herr Nöhles, Sie haben leider meinen Anruf verpasst</t>
  </si>
  <si>
    <t>Sm^y@ZS6</t>
  </si>
  <si>
    <t>X^YfqcAN</t>
  </si>
  <si>
    <t>!8^clvSj</t>
  </si>
  <si>
    <t>Herr Blumberg, Sie haben leider meinen Anruf verpasst</t>
  </si>
  <si>
    <t>AWbfU1E#</t>
  </si>
  <si>
    <t>Herr Hempel, Sie haben leider meinen Anruf verpasst</t>
  </si>
  <si>
    <t>5hk#gm50</t>
  </si>
  <si>
    <t>Mr. Burkhart, unfortunately you missed my call!</t>
  </si>
  <si>
    <t>Herr Franz, Sie haben leider meinen Anruf verpasst</t>
  </si>
  <si>
    <t>M8U&amp;NVPf</t>
  </si>
  <si>
    <t>GakmzNGt</t>
  </si>
  <si>
    <t>Herr Gluth, Sie haben leider meinen Anruf verpasst</t>
  </si>
  <si>
    <t>iIRq1nMF</t>
  </si>
  <si>
    <t>Frau Wettlaufer, Sie haben leider meinen Anruf verpasst</t>
  </si>
  <si>
    <t>pnuZjs^h</t>
  </si>
  <si>
    <t>Frau Trippner, Sie haben leider meinen Anruf verpasst</t>
  </si>
  <si>
    <t>cykod!gD</t>
  </si>
  <si>
    <t>Herr Scholten, Sie haben leider meinen Anruf verpasst</t>
  </si>
  <si>
    <t>nO*bOBUi</t>
  </si>
  <si>
    <t>SSBBlx%i</t>
  </si>
  <si>
    <t>Frau Flamm, Sie haben leider meinen Anruf verpasst</t>
  </si>
  <si>
    <t>A*0hAev%</t>
  </si>
  <si>
    <t>Frau Chung, Sie haben leider meinen Anruf verpasst</t>
  </si>
  <si>
    <t>Mrs. Chung, unfortunately you missed my call!</t>
  </si>
  <si>
    <t>$9WzOWRh</t>
  </si>
  <si>
    <t>Vp*BObU8</t>
  </si>
  <si>
    <t>Herr Edlich hat mich an Sie verwiesen zum 16. Jahresforum EVU Prozess &amp; IT Tage 2019.</t>
  </si>
  <si>
    <t>uBc2ugFR</t>
  </si>
  <si>
    <t>Herr Hennig hat mich an Sie verwiesen zum 16. Jahresforum EVU Prozess &amp; IT Tage 2019.</t>
  </si>
  <si>
    <t>OMT*7*o5</t>
  </si>
  <si>
    <t>Ojosh%RH</t>
  </si>
  <si>
    <t>pRUwQWp3</t>
  </si>
  <si>
    <t>Herr Hilber, sind Sie interessiert am Teilnahme?</t>
  </si>
  <si>
    <t>GYH6Z31V</t>
  </si>
  <si>
    <t>Ich würde mich über ein Rückmeldung freuen, Herr Schnebel</t>
  </si>
  <si>
    <t>^9tD8w%K</t>
  </si>
  <si>
    <t>baJ9b5EY</t>
  </si>
  <si>
    <t>Xvch&amp;0wo</t>
  </si>
  <si>
    <t>Frau Messerschmidt, Sie haben leider meinen Anruf verpasst</t>
  </si>
  <si>
    <t>uqCg$D&amp;N</t>
  </si>
  <si>
    <t>Updated Agenda: Testing ADAS &amp; Self Driving Cars</t>
  </si>
  <si>
    <t>ua</t>
  </si>
  <si>
    <t>*Twy@G*m</t>
  </si>
  <si>
    <t>bVGhUIbp</t>
  </si>
  <si>
    <t>toY0nat7</t>
  </si>
  <si>
    <t>44nU5Ri1</t>
  </si>
  <si>
    <t>Ich würde mich über ein Rückmeldung freuen, Herr Schaefer</t>
  </si>
  <si>
    <t>ayfkB30s</t>
  </si>
  <si>
    <t>Herr Menke, Sie haben leider meinen Anruf verpasst</t>
  </si>
  <si>
    <t>nj%Z6%9H</t>
  </si>
  <si>
    <t>Herr Geritan, Sie haben leider meinen Anruf verpasst</t>
  </si>
  <si>
    <t>Qk$^KXQ4</t>
  </si>
  <si>
    <t>Herr Smith, Sie haben leider meinen Anruf verpasst</t>
  </si>
  <si>
    <t>AZ0IA4dp</t>
  </si>
  <si>
    <t>Herr Stenzel, Sie haben leider meinen Anruf verpasst</t>
  </si>
  <si>
    <t>qouaRb^P</t>
  </si>
  <si>
    <t>Dear Dorvale, unfortunately you missed my call!</t>
  </si>
  <si>
    <t>wAEI^fzp</t>
  </si>
  <si>
    <t>Herr Puffe, Sie haben leider meinen Anruf verpasst</t>
  </si>
  <si>
    <t>2eh9dj2&amp;</t>
  </si>
  <si>
    <t>Herr Luksa, Sie haben leider meinen Anruf verpasst</t>
  </si>
  <si>
    <t>!K@sLpnH</t>
  </si>
  <si>
    <t>Herr Gregor, Sie haben leider meinen Anruf verpasst</t>
  </si>
  <si>
    <t>Herr Volkmer, Sie haben leider meinen Anruf verpasst</t>
  </si>
  <si>
    <t>ok%a7wr7</t>
  </si>
  <si>
    <t>Jd6p2QJw</t>
  </si>
  <si>
    <t>Frau Oster, Sie haben leider meinen Anruf verpasst</t>
  </si>
  <si>
    <t>&amp;q*GRDt6</t>
  </si>
  <si>
    <t>OMTy7*o5</t>
  </si>
  <si>
    <t>LF8RE!LY</t>
  </si>
  <si>
    <t>poXFqCTm</t>
  </si>
  <si>
    <t>Frank Seling, Abteilungsdirektor Meldewesen</t>
  </si>
  <si>
    <t>KfW BankenGruppe</t>
  </si>
  <si>
    <t>Stefan Walther, Referat Grundsatzfragen</t>
  </si>
  <si>
    <t>Bundesbank</t>
  </si>
  <si>
    <t>Dr. Jens Gampe, Grundsatzreferat IT-Aufsicht und Prüfungswesen</t>
  </si>
  <si>
    <t xml:space="preserve"> BaFin</t>
  </si>
  <si>
    <t>EZB</t>
  </si>
  <si>
    <t>Dr. Martin Kraus, Abteilungsdirektor IT</t>
  </si>
  <si>
    <t>Commerzbank AG</t>
  </si>
  <si>
    <t>Dr. Thomas Gstädtner, Head of Division DG II Microprudential Supervision</t>
  </si>
  <si>
    <t>Ansgar Finken, Bereichsleiter Konzernrisikocontrolling</t>
  </si>
  <si>
    <t>DB Privat- und Firmenkundenbank AG</t>
  </si>
  <si>
    <t>Daniela Paulsen, CRO Change</t>
  </si>
  <si>
    <t>Credit Suisse</t>
  </si>
  <si>
    <t>r^w1SC*9</t>
  </si>
  <si>
    <t>$9VzOWQg</t>
  </si>
  <si>
    <t>Frau Loderer, Sie haben leider meinen Anruf verpasst</t>
  </si>
  <si>
    <t>Ich möchte mit unserem Gespräch fortfahren, [Salutation] [Name]</t>
  </si>
  <si>
    <t>RL%XK&amp;Rf</t>
  </si>
  <si>
    <t>I want to continue with our conversation, Dear Annaelle</t>
  </si>
  <si>
    <t>zyhPzLcw</t>
  </si>
  <si>
    <t>Ich würde mich über ein Rückmeldung freuen, Herr Wang</t>
  </si>
  <si>
    <t>m!rwN^#3</t>
  </si>
  <si>
    <t>I'm looking for a feedback from you, Mr. Wang.</t>
  </si>
  <si>
    <t>Kd68DQJx</t>
  </si>
  <si>
    <t>I want to continue with our conversation, Dear Mohan</t>
  </si>
  <si>
    <t>#6qA5t@H</t>
  </si>
  <si>
    <t>Ich möchte mit unserem Gespräch fortfahren, Herr Ivanov</t>
  </si>
  <si>
    <t>o#tyP*%5</t>
  </si>
  <si>
    <t>Ich möchte mit unserem Gespräch fortfahren, Herr Sittauer</t>
  </si>
  <si>
    <t>B^c5VcXn</t>
  </si>
  <si>
    <t>lfQsfSlz</t>
  </si>
  <si>
    <t>Ich würde mich über ein Rückmeldung freuen, Herr Binder</t>
  </si>
  <si>
    <t>WWF4X1AT</t>
  </si>
  <si>
    <t>1H6@cMJA</t>
  </si>
  <si>
    <t>IEj$ckeu</t>
  </si>
  <si>
    <t>g5OohS9D</t>
  </si>
  <si>
    <t>318neoLc</t>
  </si>
  <si>
    <t>yCHL*h2s</t>
  </si>
  <si>
    <t>aBFgBHan</t>
  </si>
  <si>
    <t>gyhOzLJv</t>
  </si>
  <si>
    <t>9O$BkBQI</t>
  </si>
  <si>
    <t>Ich würde mich über ein Rückmeldung freuen, Herr Brandt</t>
  </si>
  <si>
    <t>B^c5UKEU</t>
  </si>
  <si>
    <t>Ich würde mich über ein Rückmeldung freuen, Herr Gaus</t>
  </si>
  <si>
    <t>YsD4*fY#</t>
  </si>
  <si>
    <t>Herr Elgebaly, Sie haben leider meinen Anruf verpasst</t>
  </si>
  <si>
    <t>Ich würde mich über ein Rückmeldung freuen, Herr Zeiser</t>
  </si>
  <si>
    <t>zx4RakHY</t>
  </si>
  <si>
    <t>Herr Walsberger, Sie haben leider meinen Anruf verpasst</t>
  </si>
  <si>
    <t>Lhmqe#PF</t>
  </si>
  <si>
    <t>Frau Korn, Sie haben leider meinen Anruf verpasst</t>
  </si>
  <si>
    <t>M59S5@LH</t>
  </si>
  <si>
    <t>Herr Krug, Sie haben leider meinen Anruf verpasst</t>
  </si>
  <si>
    <t>Og%%hs9d</t>
  </si>
  <si>
    <t>5d9PyQfW</t>
  </si>
  <si>
    <t>Herr Möbus, Sie haben leider meinen Anruf verpasst</t>
  </si>
  <si>
    <t>3h#q4#7E</t>
  </si>
  <si>
    <t>Herr Kalis, Sie haben leider meinen Anruf verpasst</t>
  </si>
  <si>
    <t>FZjlyMFt</t>
  </si>
  <si>
    <t>I'm looking for a feedback from you, Mr. Pereira Da Rosa.</t>
  </si>
  <si>
    <t>nMVv6rQK</t>
  </si>
  <si>
    <t>I'm looking for a feedback from you, Mr. Adwan.</t>
  </si>
  <si>
    <t>ECJ7&amp;He%</t>
  </si>
  <si>
    <t>I'm looking for a feedback from you, Mr. Zakaria.</t>
  </si>
  <si>
    <t>[CSalutation] [Colleague] told me to get in touch with you about [Title].</t>
  </si>
  <si>
    <t>CXKNCkFu</t>
  </si>
  <si>
    <t>Mr. Klein told me to get in touch with you about Testing ADAS &amp; Self Driving Cars.</t>
  </si>
  <si>
    <t>xYJlYLes</t>
  </si>
  <si>
    <t>Herr Lorenz, Sie haben leider meinen Anruf verpasst</t>
  </si>
  <si>
    <t>DD44WizT</t>
  </si>
  <si>
    <t>Ich möchte mit unserem Gespräch fortfahren, Frau Klein</t>
  </si>
  <si>
    <t>EuJhxheV</t>
  </si>
  <si>
    <t>Ich möchte mit unserem Gespräch fortfahren, Herr Schmidt</t>
  </si>
  <si>
    <t>tpCy#C^N</t>
  </si>
  <si>
    <t>Ich möchte mit unserem Gespräch fortfahren, Herr Schell</t>
  </si>
  <si>
    <t>cd68DjJx</t>
  </si>
  <si>
    <t>I want to continue with our conversation, Mr. Simon</t>
  </si>
  <si>
    <t>T@CcnY^8</t>
  </si>
  <si>
    <t>aYfKBL0S</t>
  </si>
  <si>
    <t>Ich würde mich über ein Rückmeldung freuen, Herr Kebben</t>
  </si>
  <si>
    <t>u&amp;DG$d&amp;n</t>
  </si>
  <si>
    <t>I'm looking for a feedback from you, Mr. Erario.</t>
  </si>
  <si>
    <t>&amp;!vE9x^L</t>
  </si>
  <si>
    <t>Herr Freudenberger, Sie haben leider meinen Anruf verpasst</t>
  </si>
  <si>
    <t>JI9qJn4F</t>
  </si>
  <si>
    <t>Ich würde mich über ein Rückmeldung freuen, Herr Rapp</t>
  </si>
  <si>
    <t>@Q^DmWSK</t>
  </si>
  <si>
    <t>I'm looking for a feedback from you, Mr. Singh.</t>
  </si>
  <si>
    <t>I want to continue with our conversation, Mr. Nersisyan</t>
  </si>
  <si>
    <t>!Mpr4*!g</t>
  </si>
  <si>
    <t>Mr. Motoyoshi, unfortunately you missed my call!</t>
  </si>
  <si>
    <t>c1LkdP5*</t>
  </si>
  <si>
    <t>Herr Renk, Sie haben leider meinen Anruf verpasst</t>
  </si>
  <si>
    <t>Ich würde mich über ein Rückmeldung freuen, Herr Prinz</t>
  </si>
  <si>
    <t>4INQFn7x</t>
  </si>
  <si>
    <t>Ich würde mich über ein Rückmeldung freuen, Herr Guethlein</t>
  </si>
  <si>
    <t>&amp;Q*yRvtN</t>
  </si>
  <si>
    <t>Ich möchte mit unserem Gespräch fortfahren, Herr Michel</t>
  </si>
  <si>
    <t>LiPV4Vkc</t>
  </si>
  <si>
    <t>Ich würde mich über ein Rückmeldung freuen, Herr Englund</t>
  </si>
  <si>
    <t>40NqF$8F</t>
  </si>
  <si>
    <t>Ich würde mich über ein Rückmeldung freuen, Herr Zwicknagl</t>
  </si>
  <si>
    <t>i2N%JpiD</t>
  </si>
  <si>
    <t>Ich würde mich über ein Rückmeldung freuen, Herr David</t>
  </si>
  <si>
    <t>[ConferenceStart]</t>
  </si>
  <si>
    <t xml:space="preserve"> 21</t>
  </si>
  <si>
    <t xml:space="preserve"> 22</t>
  </si>
  <si>
    <t>[ConferenceCode]</t>
  </si>
  <si>
    <t>Email text</t>
  </si>
  <si>
    <t>I would like to continue our conversation, [Salutation] [Name]</t>
  </si>
  <si>
    <t>[Salutation] [Name], Können Sie bitte so freundlich sein und auf meine Email antworten?</t>
  </si>
  <si>
    <t>Category</t>
  </si>
  <si>
    <t>ZName8</t>
  </si>
  <si>
    <t>ZName12</t>
  </si>
  <si>
    <t>I:\Spex Blocklist\21039.008 Blockliste Finanzarchtektur 2019.xlsx</t>
  </si>
  <si>
    <t>Westnetz GmbH</t>
  </si>
  <si>
    <t>Letzter Aufruf zur Mitfahrt: [Title]</t>
  </si>
  <si>
    <t>Last call for the ride: [Title]</t>
  </si>
  <si>
    <t>rsbc</t>
  </si>
  <si>
    <t xml:space="preserve"> 23</t>
  </si>
  <si>
    <t>[WeeksTillEvent]</t>
  </si>
  <si>
    <t>2ndn</t>
  </si>
  <si>
    <t>[Salutation] [Name], you missed my call!</t>
  </si>
  <si>
    <t>[Salutation] [Name], Sie haben meinen Anruf verpasst!</t>
  </si>
  <si>
    <t>nrr</t>
  </si>
  <si>
    <t>nrbl</t>
  </si>
  <si>
    <t>Christopher.Hollfelder@bayernlb.de</t>
  </si>
  <si>
    <t>instant banking</t>
  </si>
  <si>
    <t>Andreas Ohrlein</t>
  </si>
  <si>
    <t>[Conference]</t>
  </si>
  <si>
    <t>christian.hoeppner@innogy.com</t>
  </si>
  <si>
    <t>Stefan.barra@dew21.de</t>
  </si>
  <si>
    <t>Thomas Bargehr</t>
  </si>
  <si>
    <t>nsbcF</t>
  </si>
  <si>
    <t>Dokumentation: [Title]</t>
  </si>
  <si>
    <t>Documentation: [Title]</t>
  </si>
  <si>
    <t>Docum after Conference</t>
  </si>
  <si>
    <t>dac</t>
  </si>
  <si>
    <t>[Greeting line]</t>
  </si>
  <si>
    <t>Days &lt; 7  6 Days, Days &gt; 7: less then two weeks Days &gt; 14 less then three weeks</t>
  </si>
  <si>
    <t>Conference Code</t>
  </si>
  <si>
    <t>Best regards e.g.</t>
  </si>
  <si>
    <t>Volvo, Audi, BMW and VW</t>
  </si>
  <si>
    <t>Drivers of the conference</t>
  </si>
  <si>
    <t>Speaker of the conferences</t>
  </si>
  <si>
    <t>Name of  the conference</t>
  </si>
  <si>
    <t xml:space="preserve">Dear Mr. </t>
  </si>
  <si>
    <t>(1) 25.01.2019
(2) 2th March 2019</t>
  </si>
  <si>
    <t>[Title]</t>
  </si>
  <si>
    <t>S4 HANA Migration in Finance</t>
  </si>
  <si>
    <t>30416.001</t>
  </si>
  <si>
    <t>Jane Clarke, Head of Finance to Manage, Business Engagement &amp; IT</t>
  </si>
  <si>
    <t>Covestro AG</t>
  </si>
  <si>
    <t>Tobias Westphal, Business Analyst Professional</t>
  </si>
  <si>
    <t>Otto GmbH &amp; Ko KG</t>
  </si>
  <si>
    <t>Nicolas Pradel, Business Partner Finance &amp; Controlling</t>
  </si>
  <si>
    <t>Infraserv AG</t>
  </si>
  <si>
    <t>Johann Brunner, Leiter Accounting und Controlling BS</t>
  </si>
  <si>
    <t>BayWa AG</t>
  </si>
  <si>
    <t>Workshop A: Planung, Pilotierung und Roll-Out im Praxistest</t>
  </si>
  <si>
    <t>Workshop B: Green-, Brown- oder Bluefield? Chancen und Risiken von Migrations und Integrationsszenarien</t>
  </si>
  <si>
    <t>Workshop C: Finance, Accounting, Controlling und Reporting auf einer Platform</t>
  </si>
  <si>
    <t>Workshop D: SAP S/4HANA Finance und die Strukturen des neuen Hauptbuches</t>
  </si>
  <si>
    <t>Fallstricke und Kostenfallen bei Planung, Konzeption und Rollout</t>
  </si>
  <si>
    <t>Single Source of Truth und Real Time - Integrierte Planung und Analytics</t>
  </si>
  <si>
    <t>Fast Close und Soft Close - Multi-Ledger und Einkreissystem</t>
  </si>
  <si>
    <t>Enorme Kosten – doch wo ist der konkrete Business Case und greifbare ROI?</t>
  </si>
  <si>
    <t>Placeholder</t>
  </si>
  <si>
    <t>Month of conference</t>
  </si>
  <si>
    <t>na</t>
  </si>
  <si>
    <t>na, 2nd Email New</t>
  </si>
  <si>
    <t>na, 3rd Email</t>
  </si>
  <si>
    <t>na, before last email</t>
  </si>
  <si>
    <t>na, Early bird1</t>
  </si>
  <si>
    <t>na, Early bird2</t>
  </si>
  <si>
    <t>na, Final follow up</t>
  </si>
  <si>
    <t>na, Final follow up, deadline</t>
  </si>
  <si>
    <t>na, Last email</t>
  </si>
  <si>
    <t>na, PDF Downloader</t>
  </si>
  <si>
    <t>na, PDF Downloader short before</t>
  </si>
  <si>
    <t>na, PDF Downloader, very straight</t>
  </si>
  <si>
    <t>na, referral</t>
  </si>
  <si>
    <t>na, short</t>
  </si>
  <si>
    <t>na, short before conf. start wo. FB</t>
  </si>
  <si>
    <t>na, short before conference start</t>
  </si>
  <si>
    <t>na, What is my concern</t>
  </si>
  <si>
    <t>na,no email, short before conference start</t>
  </si>
  <si>
    <t>r, short before conference start</t>
  </si>
  <si>
    <t>r, short</t>
  </si>
  <si>
    <t>r, Last year conference</t>
  </si>
  <si>
    <t>r, 2nd Call nr, Attendance</t>
  </si>
  <si>
    <t>r, 2nd Call nr, Fb from colleagues</t>
  </si>
  <si>
    <t>r, 2nd Call nr, Read Agenda</t>
  </si>
  <si>
    <t>r, 2nd call nr, referrals</t>
  </si>
  <si>
    <t>r, 3nd Call nr, Deal Finalisation prolonging</t>
  </si>
  <si>
    <t>r, Deal Finalisation</t>
  </si>
  <si>
    <t>r, Early bird</t>
  </si>
  <si>
    <t>r, Early bird3</t>
  </si>
  <si>
    <t>r, final follow up</t>
  </si>
  <si>
    <t>r, Early bird2</t>
  </si>
  <si>
    <t>na, Early bird with Workshops</t>
  </si>
  <si>
    <t>Berlin</t>
  </si>
  <si>
    <t>Country</t>
  </si>
  <si>
    <t>Start</t>
  </si>
  <si>
    <t>End</t>
  </si>
  <si>
    <t>EB 1</t>
  </si>
  <si>
    <t>EB 1 Discount</t>
  </si>
  <si>
    <t>EB 2</t>
  </si>
  <si>
    <t>EB 2 Discount</t>
  </si>
  <si>
    <t>EB 3</t>
  </si>
  <si>
    <t>EB 3 Discount</t>
  </si>
  <si>
    <t>EB 4</t>
  </si>
  <si>
    <t>EB 4 Discount</t>
  </si>
  <si>
    <t>Mainz</t>
  </si>
  <si>
    <t>Wiesbaden</t>
  </si>
  <si>
    <t>Inhibitors</t>
  </si>
  <si>
    <t>Topic</t>
  </si>
  <si>
    <t>Stream 1</t>
  </si>
  <si>
    <t>Drivers</t>
  </si>
  <si>
    <t>Relevant Jobtitles</t>
  </si>
  <si>
    <t>Workshop A | 08:30 - 10:00 | LIVE Demo/Coding: Praxis-Erfahrungsbericht zur Einführung Robotic Process Automation (RPA)</t>
  </si>
  <si>
    <t>Workshop C | 10:30 - 12:00 | BUILD A BOT: Entwicklung und Einsatz von Chatbots im Kundenservice</t>
  </si>
  <si>
    <t>Workshop D | 16:30 - 18:00 | Zweigleisige IT in den Abrechnungstools der EVUs – Schnittstellenmanagement zwischen SAP Systemen und Alternativen. Kosteneffizientes Managen</t>
  </si>
  <si>
    <t>Workshop B | 10:30 - 12:00 | SAP HANA – Implementierung, Roll out, Prozes-Umgestaltung</t>
  </si>
  <si>
    <t>Workshop F | 17:45 - 19:15 | Smart Meter Roll-Out: Wie managet man den Rollout von intelligenten Messsystemen?</t>
  </si>
  <si>
    <t>Stream 2</t>
  </si>
  <si>
    <t>Stream 3</t>
  </si>
  <si>
    <t>Masterclass D | Diskutierst Du noch oder integrierst Du schon? Der Sprung zur gelingenden Datenintegration.</t>
  </si>
  <si>
    <t>Masterclass B | Data-World 2.0 im Riskreporting der Credit Suisse: Globale Prozess-und Datenharmonisierung aus einer Hand</t>
  </si>
  <si>
    <t>Page Day 1</t>
  </si>
  <si>
    <t>Page Day 2</t>
  </si>
  <si>
    <t>Page Driver</t>
  </si>
  <si>
    <t>Stream 1 - Test 1</t>
  </si>
  <si>
    <t>Stream</t>
  </si>
  <si>
    <t>[Workshop]</t>
  </si>
  <si>
    <t xml:space="preserve"> 24</t>
  </si>
  <si>
    <t>AA</t>
  </si>
  <si>
    <t>Actual Early Bird</t>
  </si>
  <si>
    <t>AB</t>
  </si>
  <si>
    <t>AC</t>
  </si>
  <si>
    <t xml:space="preserve"> Stream</t>
  </si>
  <si>
    <t>Workshop</t>
  </si>
  <si>
    <t>City</t>
  </si>
  <si>
    <t>[Driver1][Driver2][Driver3][Driver4]</t>
  </si>
  <si>
    <t>Speaker and Topic</t>
  </si>
  <si>
    <t>Topic Speaker</t>
  </si>
  <si>
    <t>[Speaker1][Speaker2][Speaker3][Speaker4][Speaker5][Speaker6][Speaker7]</t>
  </si>
  <si>
    <t>[Topic]</t>
  </si>
  <si>
    <t>[Companies]</t>
  </si>
  <si>
    <t>IDG F | Agile Umsetzung von Projekten mit IT</t>
  </si>
  <si>
    <t>Interview on Stage: Zweigleisigkeit bei den Abrechnungssystemen – Modulare IT –Wie fnde ich die ideale Balance zwischen SAP &amp; Alternativen</t>
  </si>
  <si>
    <t>„The Golden Record“ – der Kunde im Zentrum und als Datenobjekt</t>
  </si>
  <si>
    <t>AD</t>
  </si>
  <si>
    <t>Email Text</t>
  </si>
  <si>
    <t>Reminder: [Title]</t>
  </si>
  <si>
    <t>Erinnerung: [Title]</t>
  </si>
  <si>
    <t>Leiter für intelligente Messsysteme</t>
  </si>
  <si>
    <t>Smart Metering - Aktueller Umsetzungsstand - lessons learned</t>
  </si>
  <si>
    <t>Markus Wörz, Leiter Energiepolitik</t>
  </si>
  <si>
    <t>Thüga Aktiengesellschaft</t>
  </si>
  <si>
    <t>Neuigkeiten von intelligenten Messsystemen bei Netze BW</t>
  </si>
  <si>
    <t>Elmar Albertsmeyer, Leiter für intelligente Messsysteme</t>
  </si>
  <si>
    <t>Netze BW GmbH</t>
  </si>
  <si>
    <t>Joachim Schlegel, Koordination operative Verbandsarbeit</t>
  </si>
  <si>
    <t>MaKo 2020, nächste Schritte und Ausblick</t>
  </si>
  <si>
    <t>Innogy SE</t>
  </si>
  <si>
    <t>Der lange Weg zum Smart Meter Rollout - Lessons Learned und was wir für die Zukunft mitnehmen sollten</t>
  </si>
  <si>
    <t>Digital Change in der Energiewirtschaft</t>
  </si>
  <si>
    <t>enercity AG</t>
  </si>
  <si>
    <t>Keynote | Wie verändert die Digitalisierung das Kundenverhalten im Energievertrieb?</t>
  </si>
  <si>
    <t>Yellowstrom</t>
  </si>
  <si>
    <t>BKW AG</t>
  </si>
  <si>
    <t>Ümit Kirayit, Projektleiter</t>
  </si>
  <si>
    <t>RheinEnergie AG</t>
  </si>
  <si>
    <t>Matthias Krause, Abteilungsleiter Vertriebsservice Lösungen</t>
  </si>
  <si>
    <t>Stadtwerke Leipzig GmbH</t>
  </si>
  <si>
    <t>Prozessautomatisierung vom Wowi-Kunden bis zum EVU mittels Portalinnovationen</t>
  </si>
  <si>
    <t>Customer Experience &amp; Customer Centricity: Stärkung der Kundenbindung als Fokus</t>
  </si>
  <si>
    <t>Innovatives, kundenfokussiertes, datenbasiertes Produktdesign (Design Thinking)</t>
  </si>
  <si>
    <t>Durch optimierte Zukunftsplanung auf Basis von Data Analytics den digitalen Kunden von Morgen binden</t>
  </si>
  <si>
    <t>personal reached</t>
  </si>
  <si>
    <t>pr</t>
  </si>
  <si>
    <t>Abrechnung flexibler Netzentgelte</t>
  </si>
  <si>
    <t>Prof. Dr. Michael Lehmann, Leiter Prozess- &amp; Systemmanagement</t>
  </si>
  <si>
    <t>Mitteldeutsche Netzgesellschaft Strom mbH</t>
  </si>
  <si>
    <t>Next Generation Billing – Flexible und schnelle Abrechnung geht auch mit SAP</t>
  </si>
  <si>
    <t>17</t>
  </si>
  <si>
    <t xml:space="preserve">  </t>
  </si>
  <si>
    <t xml:space="preserve">    </t>
  </si>
  <si>
    <t xml:space="preserve">         </t>
  </si>
  <si>
    <t xml:space="preserve">              </t>
  </si>
  <si>
    <t xml:space="preserve">             </t>
  </si>
  <si>
    <t>Email Customization</t>
  </si>
  <si>
    <t>Quick Access</t>
  </si>
  <si>
    <t>k</t>
  </si>
  <si>
    <t>l</t>
  </si>
  <si>
    <t>ob ich Ihren Kollegen Plätze reservieren soll oder soll ich die Plätze wieder freigeben?</t>
  </si>
  <si>
    <t>ob ich Ihnen einen Platz reservieren soll oder soll ich den Platz wieder freigeben?</t>
  </si>
  <si>
    <t>eine Teilnahme aus Ihrem Haus in Erwägung gezogen wird?</t>
  </si>
  <si>
    <t>ob Sie eine Teilnahme in Erwägung ziehen?</t>
  </si>
  <si>
    <t xml:space="preserve"> Select Workshop</t>
  </si>
  <si>
    <t>Select Topic</t>
  </si>
  <si>
    <t>Sending
Delete</t>
  </si>
  <si>
    <t>Navigator</t>
  </si>
  <si>
    <t>[Deadline]</t>
  </si>
  <si>
    <t>Stream 4</t>
  </si>
  <si>
    <t>KI, Chatbots &amp; Automation - Wirtschaftlichkeit &amp; Technische Umsetzung</t>
  </si>
  <si>
    <t>Data Analytics - Neue Geschäftsmodelle - Innovationen</t>
  </si>
  <si>
    <t>Test</t>
  </si>
  <si>
    <t>Digitalisierung der Customer-Journey im Kundenzentrum am Beispiel des IT Projektes „MingPad“</t>
  </si>
  <si>
    <t>Revenue Assurance: Nachhaltige Steigerung der Profitabilität durch Verhinderung von Umsatzverlusten</t>
  </si>
  <si>
    <t>Powertrain Electrification for Off road Machinery</t>
  </si>
  <si>
    <t>30511.001</t>
  </si>
  <si>
    <t>Workshop A: Battery technology</t>
  </si>
  <si>
    <t>Workshop B: Applying ISO14990 Earth-moving machinery — Electrical safety of machines</t>
  </si>
  <si>
    <t>Workshop C: Design architectures</t>
  </si>
  <si>
    <t>Workshop D: Modular systems &amp; how can they be adapted</t>
  </si>
  <si>
    <t>3</t>
  </si>
  <si>
    <t>5</t>
  </si>
  <si>
    <t>2</t>
  </si>
  <si>
    <t>Danfoss Editron</t>
  </si>
  <si>
    <t xml:space="preserve"> MobileTronics GmbH</t>
  </si>
  <si>
    <t>Markus Plaßmann, Manager Electronic Drive Solutions</t>
  </si>
  <si>
    <t>Dr. Christoph Müller, CEO</t>
  </si>
  <si>
    <t>2nd Powertrain Electrification for medium and heavy duty vehicles</t>
  </si>
  <si>
    <t>29419.002</t>
  </si>
  <si>
    <t>Dr. Byung-Ki Ahn, Vice President Division of Electronic Powertrain</t>
  </si>
  <si>
    <t xml:space="preserve"> Hyundai Mobis</t>
  </si>
  <si>
    <t>Optimization Of Electric Powertrain For Improving Performance In Battery And Fuel Cell Electric Vehicles</t>
  </si>
  <si>
    <t>Dr. David Flaschenträger, Head of Battery Technology</t>
  </si>
  <si>
    <t xml:space="preserve"> EFORCE</t>
  </si>
  <si>
    <t>The Freight Traffic Electrification On Europe’s Streets</t>
  </si>
  <si>
    <t>Dr. Michael Lampérth, CEO</t>
  </si>
  <si>
    <t xml:space="preserve"> Phi-Power</t>
  </si>
  <si>
    <t>How To Improve Performance In Electrified Commercial Vehicles</t>
  </si>
  <si>
    <t>Dr. Andrew Burke, Research Engineer</t>
  </si>
  <si>
    <t xml:space="preserve"> Institute of Transportation Studies</t>
  </si>
  <si>
    <t>The Right Battery Packs To Power Heavy Duty Vehicles</t>
  </si>
  <si>
    <t>Per Öhlund, MSc Mechanical Engineering Road and Rail Department</t>
  </si>
  <si>
    <t xml:space="preserve"> The Swedish Transport Agency</t>
  </si>
  <si>
    <t>Testing Of Electrified Vehicles Now And In The Future</t>
  </si>
  <si>
    <t>Workshop A: Electric City Transportation: Technology Optimization For Battery Electric Buses</t>
  </si>
  <si>
    <t>Workshop B: Electrified Logistics: Challenges And Possibilities For Heavy Duty Vehicles Used For Goods Transports</t>
  </si>
  <si>
    <t>Workshop C: Creating A Strategic Plan For Efficient E-Fleet Manufacturing</t>
  </si>
  <si>
    <t>Workshop D: Developing Electrified Powertrain For Cargo Transport Heavy Duty Vehicles</t>
  </si>
  <si>
    <t>EU's new standards for commercial vehicles</t>
  </si>
  <si>
    <t>Newest battery technology developments for al lowing fastcharging for commercial vehicles</t>
  </si>
  <si>
    <t>Testing on real life scenarios: routes in different weather andload conditions, and iteration of powertrain components</t>
  </si>
  <si>
    <t>CC</t>
  </si>
  <si>
    <t>AE</t>
  </si>
  <si>
    <t>Latest evolution on EU Stage V emission standard and end consumer requirements to meet the growing complexity</t>
  </si>
  <si>
    <t>The requirements batteries need as well as electric engines (e-motors) to overcome the many challenges in electrification</t>
  </si>
  <si>
    <t>Solutions of how to redesign the powertrain</t>
  </si>
  <si>
    <t>Innovative approaches on the emergence of powertrain electrification for construction equipment, agricultural and mining</t>
  </si>
  <si>
    <t>Zname15</t>
  </si>
  <si>
    <t>d</t>
  </si>
  <si>
    <t>Zname6</t>
  </si>
  <si>
    <t>Zname13</t>
  </si>
  <si>
    <t>Zname3</t>
  </si>
  <si>
    <t>Zname14</t>
  </si>
  <si>
    <t xml:space="preserve">[Flextext1] </t>
  </si>
  <si>
    <t xml:space="preserve">[Flextext2] </t>
  </si>
  <si>
    <t>[Flextext1]</t>
  </si>
  <si>
    <t>[Flextext2]</t>
  </si>
  <si>
    <t>Flexttext1</t>
  </si>
  <si>
    <t>Flextext2</t>
  </si>
  <si>
    <t>c</t>
  </si>
  <si>
    <t>Variation</t>
  </si>
  <si>
    <t>Duration</t>
  </si>
  <si>
    <t>UK</t>
  </si>
  <si>
    <t>Duration ( in Min.)</t>
  </si>
  <si>
    <t>Grußformel Ger</t>
  </si>
  <si>
    <t>Grußformel Eng</t>
  </si>
  <si>
    <t>AF</t>
  </si>
  <si>
    <t>AG</t>
  </si>
  <si>
    <t>AH</t>
  </si>
  <si>
    <t>InvDate</t>
  </si>
  <si>
    <t>Sales Manager</t>
  </si>
  <si>
    <t>robert.fuldner@iqpc.de</t>
  </si>
  <si>
    <t>CSR</t>
  </si>
  <si>
    <t>csr@iqpc.de</t>
  </si>
  <si>
    <t>Marketing Manager</t>
  </si>
  <si>
    <t>andrea.adam@iqpc.de</t>
  </si>
  <si>
    <t>\\uk.pls.com\plsde\IQPCUsers\Maximilian Liebsch\Documents\Templates&amp;Forms\!GER_Templates\Reservation for Delegate.oft</t>
  </si>
  <si>
    <t>Reservation for Delegate</t>
  </si>
  <si>
    <t>6</t>
  </si>
  <si>
    <t>1</t>
  </si>
  <si>
    <t>Fleet owners providing their powertrain architecture requirements</t>
  </si>
  <si>
    <t>Dr. Ulf Dunker, Geschäftsbereichsleiter IT-Service &amp;Rechenzentrum</t>
  </si>
  <si>
    <t>Quo vadis 2025, wie die Stadtwerke Bielefeld Gruppe ihre SAP Roadmap erarbeitet</t>
  </si>
  <si>
    <t>Early bird download in week of EB</t>
  </si>
  <si>
    <t>nebw</t>
  </si>
  <si>
    <t>Henrik Göthberg, Data Analytics &amp; Transformation Lead</t>
  </si>
  <si>
    <t>Sandro Yersin, Industry Expert Utilities</t>
  </si>
  <si>
    <t>9</t>
  </si>
  <si>
    <t>12</t>
  </si>
  <si>
    <t>18</t>
  </si>
  <si>
    <t>Page Workshop, Payment</t>
  </si>
  <si>
    <t>Email Settings</t>
  </si>
  <si>
    <t>Trackingcode     Chrome for PDF     Acrobat Reader for PDF</t>
  </si>
  <si>
    <t xml:space="preserve">Stream 1 - Developement - Standards - Solutions- electrification </t>
  </si>
  <si>
    <t>Driver</t>
  </si>
  <si>
    <t>Related Jobtitles</t>
  </si>
  <si>
    <t>Stream 1 - Architecture - Standards -heavy duty electrification</t>
  </si>
  <si>
    <t>(1) 2 March
(2)(3) today = today|Today+1 =  tmw. | Today + 2 =  after tmw.
(3) This Wk: this mo.(2), the 27th August | Next Wk: next m.(2), the ...
(4) Friday, the 12th October</t>
  </si>
  <si>
    <t>Nicole Hopf, Head of Digital Change Management</t>
  </si>
  <si>
    <t>Aurélie Alemany, Leiterin Vertrieb &amp; Marke</t>
  </si>
  <si>
    <t>Christoph Bigler, Leiter Revenue Management</t>
  </si>
  <si>
    <t>Dr. Oliver Franz, Senior Expert</t>
  </si>
  <si>
    <t>Herbert-Holger Haake, Leiter Netznutzung</t>
  </si>
  <si>
    <t>Smart Meter Rollout: Planung, Umsetzung und die Problematik des Deckungsbeitrages eines gMSB in einem mittelgroßes EVU</t>
  </si>
  <si>
    <t>Paneldiskussion | Abrechnung - Was ändert sich im Zielmodell?</t>
  </si>
  <si>
    <t>Stream 2 - Vertrieb - Abrechnung - Kundenservice</t>
  </si>
  <si>
    <t>LinktoAllowWindow</t>
  </si>
  <si>
    <t>LinktoAllowSecondWindow</t>
  </si>
  <si>
    <t>Put the Email Address here below!</t>
  </si>
  <si>
    <t>H:\Documents\Templates&amp;Forms\Conferences\2nd Powertrain Electrification for medium and heavy duty vehicles\2nd Powertrain Electrification for medium and heavy duty vehicles.pdf</t>
  </si>
  <si>
    <t>H:\Documents\Templates&amp;Forms\Conferences\8. Jahrestagung Finanzarchitketur in Banken\8. Jahrestagung Finanzarchitketur in Banken.pdf</t>
  </si>
  <si>
    <t>H:\Documents\Templates&amp;Forms\Conferences\Powertrain Electrification for Off road Machinery\Powertrain Electrification for Off road Machinery.pdf</t>
  </si>
  <si>
    <t>H:\Documents\Templates&amp;Forms\Conferences\S4 HANA Migration in Finance\S4 HANA Migration in Finance.pdf</t>
  </si>
  <si>
    <t>Stream 3 - Markkommunikation</t>
  </si>
  <si>
    <t>Stream 1 - IT Architektur</t>
  </si>
  <si>
    <t>Stream 4 - IT – Plattformen – Automation - Data Analytics</t>
  </si>
  <si>
    <t>Datenspeicherung - Datenmanagement - IoT als neues Geschäftsmodell</t>
  </si>
  <si>
    <t>Wie Daten die Prozesse den Vertrieb, die Abrechnung und das Smart Meter Wesen verändern</t>
  </si>
  <si>
    <t>Digitale Plattform für die Zukunftsfähigkeit</t>
  </si>
  <si>
    <t>Einsatz von Cloudservices und Automation zur Optimierung der Prozesse</t>
  </si>
  <si>
    <t>Stadtwerke_x000D_
Lübeck Netz GmbH</t>
  </si>
  <si>
    <t>Dr. Matthias Postina,  Konzern IT IT-Innovationsmanagement</t>
  </si>
  <si>
    <t>EWE Aktiengesellschaft</t>
  </si>
  <si>
    <t>Das EWE DataLab – Ein Erfahrungsberichtzum Einsatz von KI und Big Data Analytics</t>
  </si>
  <si>
    <t>Stefan Buchner, IT Management</t>
  </si>
  <si>
    <t>Stadtwerke Lübeck Netz GmbH</t>
  </si>
  <si>
    <t>DIGITALISIERUNGS Gewinner des JahresIntegration der Digitalisierung in diebestehende SAP Strategie</t>
  </si>
  <si>
    <t>Danilo Topalovic,  Managing Director</t>
  </si>
  <si>
    <t>eCommerce in der Energiewirtschaft</t>
  </si>
  <si>
    <t>Thomas Mehrer, Leiter Energievertrieb</t>
  </si>
  <si>
    <t>rhenag Rheinische Energie Aktiengesellschaft</t>
  </si>
  <si>
    <t>Dr. Ulf Dunker, GeschäftsbereichsleiterIT-Service &amp; Rechenzentrum</t>
  </si>
  <si>
    <t>Henrik Göthberg,  Data Analytics &amp; Transformation Lead</t>
  </si>
  <si>
    <t>How to unlock and accelerate the opportunities of Data, Analytics andAI in Energy retail (EVO)</t>
  </si>
  <si>
    <t>Florian Fischer, Senior Business Development Manager</t>
  </si>
  <si>
    <t>Datengetriebene Geschäftsmodelle: Von regionalen Wachstumsbarrieren zu globalenNetzwerkeffekten durch partnerschaftliches Plattformkonzept</t>
  </si>
  <si>
    <t>H:\Documents\Templates&amp;Forms</t>
  </si>
  <si>
    <t>H:\Documents\Templates&amp;Forms\!ENG_Templates\Contact details.oft</t>
  </si>
  <si>
    <t>H:\Documents\Templates&amp;Forms\!ENG_Templates\Documentation.oft</t>
  </si>
  <si>
    <t>H:\Documents\Templates&amp;Forms\!ENG_Templates\Feedback not coming, referrals.oft</t>
  </si>
  <si>
    <t>H:\Documents\Templates&amp;Forms\!ENG_Templates\Forwarded Information, referrals.oft</t>
  </si>
  <si>
    <t>H:\Documents\Templates&amp;Forms\!ENG_Templates\Individual Mail.oft</t>
  </si>
  <si>
    <t>H:\Documents\Templates&amp;Forms\!ENG_Templates\na, 2nd Email New.oft</t>
  </si>
  <si>
    <t>H:\Documents\Templates&amp;Forms\!ENG_Templates\na, 3rd Email.oft</t>
  </si>
  <si>
    <t>H:\Documents\Templates&amp;Forms\!ENG_Templates\na, before last email.oft</t>
  </si>
  <si>
    <t>H:\Documents\Templates&amp;Forms\!ENG_Templates\na, Early bird with Workshops.oft</t>
  </si>
  <si>
    <t>H:\Documents\Templates&amp;Forms\!ENG_Templates\na, Early bird2.oft</t>
  </si>
  <si>
    <t>H:\Documents\Templates&amp;Forms\!ENG_Templates\na, Final follow up, deadline.oft</t>
  </si>
  <si>
    <t>H:\Documents\Templates&amp;Forms\!ENG_Templates\na, Final follow up.oft</t>
  </si>
  <si>
    <t>H:\Documents\Templates&amp;Forms\!ENG_Templates\na, Last email.oft</t>
  </si>
  <si>
    <t>H:\Documents\Templates&amp;Forms\!ENG_Templates\na, PDF Downloader, very straight.oft</t>
  </si>
  <si>
    <t>H:\Documents\Templates&amp;Forms\!ENG_Templates\na, PDF Downloader.oft</t>
  </si>
  <si>
    <t>H:\Documents\Templates&amp;Forms\!ENG_Templates\na, referral.oft</t>
  </si>
  <si>
    <t>H:\Documents\Templates&amp;Forms\!ENG_Templates\na, short before conf. start wo. FB.oft</t>
  </si>
  <si>
    <t>H:\Documents\Templates&amp;Forms\!ENG_Templates\na, short before conference start.oft</t>
  </si>
  <si>
    <t>H:\Documents\Templates&amp;Forms\!ENG_Templates\na, short.oft</t>
  </si>
  <si>
    <t>H:\Documents\Templates&amp;Forms\!ENG_Templates\na, What is my concern.oft</t>
  </si>
  <si>
    <t>H:\Documents\Templates&amp;Forms\!ENG_Templates\na.oft</t>
  </si>
  <si>
    <t>H:\Documents\Templates&amp;Forms\!ENG_Templates\personal reached.oft</t>
  </si>
  <si>
    <t>H:\Documents\Templates&amp;Forms\!ENG_Templates\r, 2nd Call nr, Attendance.oft</t>
  </si>
  <si>
    <t>H:\Documents\Templates&amp;Forms\!ENG_Templates\r, 2nd Call nr, Fb from colleagues.oft</t>
  </si>
  <si>
    <t>H:\Documents\Templates&amp;Forms\!ENG_Templates\r, 2nd Call nr, Read Agenda.oft</t>
  </si>
  <si>
    <t>H:\Documents\Templates&amp;Forms\!ENG_Templates\r, 2nd call nr, referrals.oft</t>
  </si>
  <si>
    <t>H:\Documents\Templates&amp;Forms\!ENG_Templates\r, 3nd Call nr, Deal Finalisation prolonging.oft</t>
  </si>
  <si>
    <t>H:\Documents\Templates&amp;Forms\!ENG_Templates\r, Deal Finalisation.oft</t>
  </si>
  <si>
    <t>H:\Documents\Templates&amp;Forms\!ENG_Templates\r, Early bird.oft</t>
  </si>
  <si>
    <t>H:\Documents\Templates&amp;Forms\!ENG_Templates\r, Early bird2.oft</t>
  </si>
  <si>
    <t>H:\Documents\Templates&amp;Forms\!ENG_Templates\r, Early bird3.oft</t>
  </si>
  <si>
    <t>H:\Documents\Templates&amp;Forms\!ENG_Templates\r, final follow up.oft</t>
  </si>
  <si>
    <t>H:\Documents\Templates&amp;Forms\!ENG_Templates\r, Last year conference.oft</t>
  </si>
  <si>
    <t>H:\Documents\Templates&amp;Forms\!ENG_Templates\r, short before conference start.oft</t>
  </si>
  <si>
    <t>H:\Documents\Templates&amp;Forms\!ENG_Templates\r, short.oft</t>
  </si>
  <si>
    <t>H:\Documents\Templates&amp;Forms\!ENG_Templates\Reached.oft</t>
  </si>
  <si>
    <t>H:\Documents\Templates&amp;Forms\!ENG_Templates\Thanks Feedback.oft</t>
  </si>
  <si>
    <t>H:\Documents\Templates&amp;Forms\!ENG_Templates\UpdatedAgenda.oft</t>
  </si>
  <si>
    <t>H:\Documents\Templates&amp;Forms\!ENG_Templates\Web Reg.oft</t>
  </si>
  <si>
    <t>H:\Documents\Templates&amp;Forms\!GER_Templates\Contact details.oft</t>
  </si>
  <si>
    <t>H:\Documents\Templates&amp;Forms\!GER_Templates\Docum after Conference.oft</t>
  </si>
  <si>
    <t>H:\Documents\Templates&amp;Forms\!GER_Templates\Documentation.oft</t>
  </si>
  <si>
    <t>H:\Documents\Templates&amp;Forms\!GER_Templates\Early bird download in week of EB.oft</t>
  </si>
  <si>
    <t>H:\Documents\Templates&amp;Forms\!GER_Templates\Feedback not coming, referrals.oft</t>
  </si>
  <si>
    <t>H:\Documents\Templates&amp;Forms\!GER_Templates\Forwarded Information, Deadline for Answer.oft</t>
  </si>
  <si>
    <t>H:\Documents\Templates&amp;Forms\!GER_Templates\Forwarded Information, referrals.oft</t>
  </si>
  <si>
    <t>H:\Documents\Templates&amp;Forms\!GER_Templates\Individual Mail.oft</t>
  </si>
  <si>
    <t>H:\Documents\Templates&amp;Forms\!GER_Templates\na, 2nd Email New.oft</t>
  </si>
  <si>
    <t>H:\Documents\Templates&amp;Forms\!GER_Templates\na, 3rd Email.oft</t>
  </si>
  <si>
    <t>H:\Documents\Templates&amp;Forms\!GER_Templates\na, before last email.oft</t>
  </si>
  <si>
    <t>H:\Documents\Templates&amp;Forms\!GER_Templates\na, Early bird1.oft</t>
  </si>
  <si>
    <t>H:\Documents\Templates&amp;Forms\!GER_Templates\na, Early bird2.oft</t>
  </si>
  <si>
    <t>H:\Documents\Templates&amp;Forms\!GER_Templates\na, Final follow up, deadline.oft</t>
  </si>
  <si>
    <t>H:\Documents\Templates&amp;Forms\!GER_Templates\na, Final follow up.oft</t>
  </si>
  <si>
    <t>H:\Documents\Templates&amp;Forms\!GER_Templates\na, Last email.oft</t>
  </si>
  <si>
    <t>H:\Documents\Templates&amp;Forms\!GER_Templates\na, PDF Downloader short before.oft</t>
  </si>
  <si>
    <t>H:\Documents\Templates&amp;Forms\!GER_Templates\na, PDF Downloader, very straight.oft</t>
  </si>
  <si>
    <t>H:\Documents\Templates&amp;Forms\!GER_Templates\na, PDF Downloader.oft</t>
  </si>
  <si>
    <t>H:\Documents\Templates&amp;Forms\!GER_Templates\na, short before conf. start wo. FB.oft</t>
  </si>
  <si>
    <t>H:\Documents\Templates&amp;Forms\!GER_Templates\na, short before conference start.oft</t>
  </si>
  <si>
    <t>H:\Documents\Templates&amp;Forms\!GER_Templates\na, What is my concern.oft</t>
  </si>
  <si>
    <t>H:\Documents\Templates&amp;Forms\!GER_Templates\na,no email, short before conference start.oft</t>
  </si>
  <si>
    <t>H:\Documents\Templates&amp;Forms\!GER_Templates\personal reached.oft</t>
  </si>
  <si>
    <t>H:\Documents\Templates&amp;Forms\!GER_Templates\r, 2nd Call nr, Attendance.oft</t>
  </si>
  <si>
    <t>H:\Documents\Templates&amp;Forms\!GER_Templates\r, 2nd Call nr, Fb from colleagues.oft</t>
  </si>
  <si>
    <t>H:\Documents\Templates&amp;Forms\!GER_Templates\r, 2nd Call nr, Read Agenda.oft</t>
  </si>
  <si>
    <t>H:\Documents\Templates&amp;Forms\!GER_Templates\r, 2nd call nr, referrals.oft</t>
  </si>
  <si>
    <t>H:\Documents\Templates&amp;Forms\!GER_Templates\r, 3nd Call nr, Deal Finalisation prolonging.oft</t>
  </si>
  <si>
    <t>H:\Documents\Templates&amp;Forms\!GER_Templates\r, Deal Finalisation.oft</t>
  </si>
  <si>
    <t>H:\Documents\Templates&amp;Forms\!GER_Templates\r, Early bird.oft</t>
  </si>
  <si>
    <t>H:\Documents\Templates&amp;Forms\!GER_Templates\r, Early bird2.oft</t>
  </si>
  <si>
    <t>H:\Documents\Templates&amp;Forms\!GER_Templates\r, Early bird3.oft</t>
  </si>
  <si>
    <t>H:\Documents\Templates&amp;Forms\!GER_Templates\r, final follow up.oft</t>
  </si>
  <si>
    <t>H:\Documents\Templates&amp;Forms\!GER_Templates\r, Last year conference.oft</t>
  </si>
  <si>
    <t>H:\Documents\Templates&amp;Forms\!GER_Templates\r, short before conference start.oft</t>
  </si>
  <si>
    <t>H:\Documents\Templates&amp;Forms\!GER_Templates\r, short.oft</t>
  </si>
  <si>
    <t>H:\Documents\Templates&amp;Forms\!GER_Templates\Reached.oft</t>
  </si>
  <si>
    <t>H:\Documents\Templates&amp;Forms\!GER_Templates\Reservation for Delegate.oft</t>
  </si>
  <si>
    <t>H:\Documents\Templates&amp;Forms\!GER_Templates\Thanks Feedback.oft</t>
  </si>
  <si>
    <t>H:\Documents\Templates&amp;Forms\!GER_Templates\UpdatedAgenda.oft</t>
  </si>
  <si>
    <t>H:\Documents\Templates&amp;Forms\!GER_Templates\Web Reg.oft</t>
  </si>
  <si>
    <t>H:\Documents\Templates&amp;Forms\Documentation Form\Documentation Purchase Form.docx</t>
  </si>
  <si>
    <t>H:\Documents\Templates&amp;Forms\Dokumentationbestellung\Dokumentation Bestellformular.docx</t>
  </si>
  <si>
    <t>H:\Documents\Templates&amp;Forms\Registration Form\Registration Form.docx</t>
  </si>
  <si>
    <t>H:\Documents\Templates&amp;Forms\Allow FirstInstance\AllowMeFirstInstance.exe</t>
  </si>
  <si>
    <t>H:\Documents\Templates&amp;Forms\Allow SecondInstance\AllowMeSecondInstance.exe</t>
  </si>
  <si>
    <t>H:\Documents\Templates&amp;Forms\Backup&amp;Statistics</t>
  </si>
  <si>
    <t>you take a participation in consideration?</t>
  </si>
  <si>
    <t>AI</t>
  </si>
  <si>
    <t>I:\Spex Blocklist\30416.001 S4HANA Migration Blockliste.xlsx</t>
  </si>
  <si>
    <t>Column1</t>
  </si>
  <si>
    <t>Update der Agenda: [Title]</t>
  </si>
  <si>
    <t>Updated agenda: [Title]</t>
  </si>
  <si>
    <t>EWE AG</t>
  </si>
  <si>
    <t>H:\Documents\Templates&amp;Forms\!GER_Templates\na, referral.oft</t>
  </si>
  <si>
    <t>H:\Documents\Templates&amp;Forms\!ENG_Templates\na, PDF Downloader short before.oft</t>
  </si>
  <si>
    <t>H:\Documents\Templates&amp;Forms\!ENG_Templates\na,no email, short before conference start.oft</t>
  </si>
  <si>
    <t>H:\Documents\Templates&amp;Forms\!ENG_Templates\na, Early bird1.oft</t>
  </si>
  <si>
    <t>Type</t>
  </si>
  <si>
    <t>Hierachy</t>
  </si>
  <si>
    <t>Reg</t>
  </si>
  <si>
    <t>Aj</t>
  </si>
  <si>
    <t>AK</t>
  </si>
  <si>
    <t>Surname</t>
  </si>
  <si>
    <t>H:\Documents\Templates&amp;Forms\Anmeldeformular\Anmeldeformular.docx</t>
  </si>
  <si>
    <t>H:\Documents\Templates&amp;Forms\Conferences</t>
  </si>
  <si>
    <t>H:\Documents\Templates&amp;Forms\Conferences\IS-U 16. Jahresforum EVU Prozess &amp; IT Tage 2019\IS-U 16. Jahresforum EVU Prozess &amp; IT Tage 2019.pdf</t>
  </si>
  <si>
    <t>H:\Documents\Templates&amp;Forms\!GER_Templates\na, short.oft</t>
  </si>
  <si>
    <t>\\uk.pls.com\plsde\IQPCUsers\Maximilian Liebsch\Documents\Templates&amp;Forms\Temp (Do not delete)</t>
  </si>
  <si>
    <t>H:\Documents\Templates&amp;Forms\!GER_Templates\na.oft</t>
  </si>
  <si>
    <t>Guten Tag Herr</t>
  </si>
  <si>
    <t>Guten Tag Frau</t>
  </si>
  <si>
    <t>Dear Mr</t>
  </si>
  <si>
    <t>Dear Mrs</t>
  </si>
  <si>
    <t>Informal</t>
  </si>
  <si>
    <t>Formal</t>
  </si>
  <si>
    <t>Hi</t>
  </si>
  <si>
    <t>Hallo</t>
  </si>
  <si>
    <t>Dear</t>
  </si>
  <si>
    <t>male</t>
  </si>
  <si>
    <t>female</t>
  </si>
  <si>
    <t>Hello Mr</t>
  </si>
  <si>
    <t>Hello Mrs</t>
  </si>
  <si>
    <t>Howdy Mr</t>
  </si>
  <si>
    <t>Howdy Mrs</t>
  </si>
  <si>
    <t>Sehr geehrte Frau</t>
  </si>
  <si>
    <t>Sehr geehrter Herr</t>
  </si>
  <si>
    <t>Hallo Herr</t>
  </si>
  <si>
    <t>Hallo Frau</t>
  </si>
  <si>
    <t>Hello</t>
  </si>
  <si>
    <t>Howdy</t>
  </si>
  <si>
    <t xml:space="preserve">
Language Settings
Salutation
Send directly
Read Receipt</t>
  </si>
  <si>
    <t>birsen.arslan@bnnetze.de</t>
  </si>
  <si>
    <t>Birsen</t>
  </si>
  <si>
    <t>Arslan</t>
  </si>
  <si>
    <t>y</t>
  </si>
  <si>
    <t>f</t>
  </si>
  <si>
    <t>Von der Gateway Zertifizierung bis hin zu neuen Möglichkeiten zur vertrieblichen Positionierung  und Erwirtschaftung zusätzlicher Erträge</t>
  </si>
  <si>
    <t>Vorbereitung der Kunden auf das Rollout - Datensicherheit - Transparenz für den Kunden - DSVGO -  den Kundenfokus nicht verlieren</t>
  </si>
  <si>
    <t>Maximilian.Liebsch@iqpc.de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</si>
</sst>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(&quot;€&quot;* #,##0.00_);_(&quot;€&quot;* \(#,##0.00\);_(&quot;€&quot;* &quot;-&quot;??_);_(@_)"/>
    <numFmt numFmtId="165" formatCode="d/m;@"/>
    <numFmt numFmtId="166" formatCode="dd\.mm\.yyyy"/>
    <numFmt numFmtId="167" formatCode="dd/mm/yy;@"/>
    <numFmt numFmtId="168" formatCode="h:mm;@"/>
    <numFmt numFmtId="169" formatCode="_-* #,##0\ &quot;€&quot;_-;\-* #,##0\ &quot;€&quot;_-;_-* &quot;-&quot;??\ &quot;€&quot;_-;_-@_-"/>
    <numFmt numFmtId="170" formatCode="General;General;"/>
    <numFmt numFmtId="171" formatCode="h:mm"/>
  </numFmts>
  <fonts count="5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222222"/>
      <name val="Arial"/>
      <family val="2"/>
    </font>
    <font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8"/>
      <color theme="3"/>
      <name val="Cambria"/>
      <family val="2"/>
      <scheme val="major"/>
    </font>
    <font>
      <sz val="12"/>
      <color indexed="81"/>
      <name val="Segoe UI"/>
      <family val="2"/>
    </font>
    <font>
      <sz val="8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4"/>
      <color indexed="81"/>
      <name val="Calibri"/>
      <family val="2"/>
      <scheme val="minor"/>
    </font>
    <font>
      <sz val="14"/>
      <color indexed="81"/>
      <name val="Calibri"/>
      <family val="2"/>
      <scheme val="minor"/>
    </font>
    <font>
      <sz val="16"/>
      <color indexed="8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4"/>
      <name val="Calibri"/>
      <family val="2"/>
      <scheme val="minor"/>
    </font>
    <font>
      <sz val="16"/>
      <color theme="3"/>
      <name val="Calibri"/>
      <family val="2"/>
      <scheme val="minor"/>
    </font>
    <font>
      <sz val="14"/>
      <color theme="3"/>
      <name val="Calibri"/>
      <family val="2"/>
      <scheme val="minor"/>
    </font>
    <font>
      <sz val="12"/>
      <color theme="3"/>
      <name val="Calibri"/>
      <family val="2"/>
      <scheme val="minor"/>
    </font>
    <font>
      <sz val="18"/>
      <color theme="3"/>
      <name val="Calibri"/>
      <family val="2"/>
      <scheme val="minor"/>
    </font>
    <font>
      <sz val="18"/>
      <color theme="3"/>
      <name val="Arial"/>
      <family val="2"/>
    </font>
    <font>
      <sz val="11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color theme="0"/>
      <name val="Calibri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  <font>
      <sz val="18"/>
      <color theme="3"/>
      <name val="Arial"/>
      <family val="2"/>
    </font>
    <font>
      <sz val="14"/>
      <color theme="1"/>
      <name val="Calibri"/>
    </font>
    <font>
      <sz val="18"/>
      <name val="Arial"/>
      <family val="2"/>
    </font>
    <font>
      <sz val="18"/>
      <color theme="0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6"/>
      <color rgb="FF000000"/>
      <name val="Calibri"/>
      <family val="2"/>
    </font>
    <font>
      <sz val="14"/>
      <color theme="1"/>
      <name val="Calibri"/>
      <scheme val="minor"/>
    </font>
    <font>
      <sz val="18"/>
      <color theme="0"/>
      <name val="Calibri"/>
      <family val="2"/>
      <scheme val="minor"/>
    </font>
    <font>
      <sz val="18"/>
      <color theme="1"/>
      <name val="Arial"/>
      <family val="2"/>
    </font>
    <font>
      <sz val="16"/>
      <color theme="1"/>
      <name val="Calibri"/>
      <scheme val="minor"/>
    </font>
    <font>
      <sz val="18"/>
      <name val="Calibri"/>
      <scheme val="minor"/>
    </font>
    <font>
      <sz val="18"/>
      <color theme="1"/>
      <name val="Calibri"/>
      <scheme val="minor"/>
    </font>
    <font>
      <sz val="18"/>
      <color theme="0"/>
      <name val="Calibri"/>
      <scheme val="minor"/>
    </font>
    <font>
      <sz val="1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DDCD3"/>
        <bgColor indexed="64"/>
      </patternFill>
    </fill>
    <fill>
      <patternFill patternType="solid">
        <fgColor rgb="FF00B05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 style="thin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0" tint="-0.14999847407452621"/>
      </top>
      <bottom/>
      <diagonal/>
    </border>
    <border>
      <left style="thin">
        <color theme="0" tint="-0.14999847407452621"/>
      </left>
      <right/>
      <top style="medium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/>
      <right style="thin">
        <color theme="0" tint="-0.14999847407452621"/>
      </right>
      <top/>
      <bottom style="medium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/>
      <right/>
      <top style="medium">
        <color theme="0" tint="-0.14999847407452621"/>
      </top>
      <bottom style="thin">
        <color theme="0" tint="-0.14999847407452621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0" tint="-0.14999847407452621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/>
      <top style="medium">
        <color theme="0" tint="-0.14999847407452621"/>
      </top>
      <bottom style="thin">
        <color theme="0" tint="-0.34998626667073579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5" fillId="0" borderId="0" applyFill="0" applyBorder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15" fillId="0" borderId="17" applyNumberFormat="0" applyFill="0" applyAlignment="0" applyProtection="0"/>
    <xf numFmtId="0" fontId="12" fillId="0" borderId="18" applyNumberFormat="0" applyFill="0" applyAlignment="0" applyProtection="0"/>
    <xf numFmtId="0" fontId="22" fillId="0" borderId="19" applyNumberFormat="0" applyFill="0" applyAlignment="0" applyProtection="0"/>
    <xf numFmtId="0" fontId="24" fillId="0" borderId="0" applyFill="0" applyBorder="0" applyAlignment="0" applyProtection="0"/>
    <xf numFmtId="0" fontId="29" fillId="0" borderId="0"/>
    <xf numFmtId="0" fontId="29" fillId="0" borderId="0"/>
  </cellStyleXfs>
  <cellXfs count="361">
    <xf numFmtId="0" fontId="0" fillId="0" borderId="0" xfId="0"/>
    <xf numFmtId="0" fontId="0" fillId="0" borderId="0" xfId="0" applyAlignment="1">
      <alignment wrapText="1"/>
    </xf>
    <xf numFmtId="20" fontId="0" fillId="0" borderId="0" xfId="0" applyNumberFormat="1"/>
    <xf numFmtId="0" fontId="0" fillId="0" borderId="1" xfId="0" applyBorder="1"/>
    <xf numFmtId="14" fontId="0" fillId="0" borderId="0" xfId="0" applyNumberFormat="1"/>
    <xf numFmtId="1" fontId="0" fillId="2" borderId="0" xfId="0" applyNumberFormat="1" applyFill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wrapText="1"/>
    </xf>
    <xf numFmtId="14" fontId="0" fillId="2" borderId="0" xfId="0" applyNumberFormat="1" applyFill="1" applyAlignment="1">
      <alignment wrapText="1"/>
    </xf>
    <xf numFmtId="0" fontId="0" fillId="2" borderId="0" xfId="0" applyFill="1" applyAlignment="1">
      <alignment horizontal="center" vertical="center" wrapText="1"/>
    </xf>
    <xf numFmtId="0" fontId="0" fillId="2" borderId="0" xfId="0" applyFill="1"/>
    <xf numFmtId="1" fontId="0" fillId="2" borderId="0" xfId="0" applyNumberFormat="1" applyFill="1" applyAlignment="1" applyProtection="1">
      <alignment vertical="top"/>
      <protection locked="0"/>
    </xf>
    <xf numFmtId="1" fontId="0" fillId="2" borderId="0" xfId="0" applyNumberFormat="1" applyFill="1" applyAlignment="1" applyProtection="1">
      <alignment vertical="top" wrapText="1"/>
      <protection locked="0"/>
    </xf>
    <xf numFmtId="14" fontId="0" fillId="2" borderId="0" xfId="0" applyNumberFormat="1" applyFill="1"/>
    <xf numFmtId="14" fontId="0" fillId="2" borderId="0" xfId="0" applyNumberFormat="1" applyFill="1" applyAlignment="1" applyProtection="1">
      <alignment vertical="top"/>
      <protection locked="0"/>
    </xf>
    <xf numFmtId="1" fontId="0" fillId="2" borderId="0" xfId="0" applyNumberFormat="1" applyFill="1"/>
    <xf numFmtId="0" fontId="8" fillId="2" borderId="0" xfId="0" applyFont="1" applyFill="1"/>
    <xf numFmtId="0" fontId="11" fillId="2" borderId="0" xfId="0" applyFont="1" applyFill="1" applyAlignment="1">
      <alignment textRotation="90"/>
    </xf>
    <xf numFmtId="0" fontId="25" fillId="2" borderId="0" xfId="3" applyFill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2" borderId="2" xfId="0" applyFill="1" applyBorder="1" applyAlignment="1">
      <alignment wrapText="1"/>
    </xf>
    <xf numFmtId="0" fontId="25" fillId="0" borderId="0" xfId="3" applyAlignment="1">
      <alignment horizontal="center" vertical="center"/>
    </xf>
    <xf numFmtId="167" fontId="0" fillId="0" borderId="0" xfId="0" applyNumberFormat="1"/>
    <xf numFmtId="168" fontId="0" fillId="0" borderId="0" xfId="0" applyNumberFormat="1"/>
    <xf numFmtId="0" fontId="0" fillId="2" borderId="0" xfId="0" applyFill="1" applyAlignment="1">
      <alignment horizontal="left" vertical="top" wrapText="1"/>
    </xf>
    <xf numFmtId="0" fontId="0" fillId="2" borderId="16" xfId="0" applyFill="1" applyBorder="1"/>
    <xf numFmtId="0" fontId="2" fillId="2" borderId="0" xfId="1" applyFont="1" applyFill="1" applyAlignment="1" applyProtection="1">
      <alignment horizontal="left" vertical="top" wrapText="1"/>
      <protection locked="0"/>
    </xf>
    <xf numFmtId="0" fontId="0" fillId="2" borderId="0" xfId="0" applyFill="1" applyAlignment="1">
      <alignment horizontal="left"/>
    </xf>
    <xf numFmtId="0" fontId="0" fillId="0" borderId="0" xfId="0" applyAlignment="1">
      <alignment vertical="top" wrapText="1"/>
    </xf>
    <xf numFmtId="0" fontId="0" fillId="0" borderId="0" xfId="0" applyAlignment="1">
      <alignment horizontal="center"/>
    </xf>
    <xf numFmtId="0" fontId="20" fillId="2" borderId="0" xfId="0" applyFont="1" applyFill="1" applyAlignment="1">
      <alignment vertical="center"/>
    </xf>
    <xf numFmtId="0" fontId="1" fillId="2" borderId="0" xfId="1" applyFill="1" applyAlignme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/>
    <xf numFmtId="0" fontId="21" fillId="0" borderId="0" xfId="0" applyFont="1" applyAlignment="1" applyProtection="1">
      <alignment horizontal="center" vertical="center"/>
      <protection locked="0"/>
    </xf>
    <xf numFmtId="0" fontId="19" fillId="0" borderId="0" xfId="3" applyFont="1" applyAlignment="1">
      <alignment horizontal="center" textRotation="90" wrapText="1"/>
    </xf>
    <xf numFmtId="165" fontId="19" fillId="0" borderId="0" xfId="3" applyNumberFormat="1" applyFont="1" applyAlignment="1">
      <alignment horizontal="center" vertical="center" wrapText="1"/>
    </xf>
    <xf numFmtId="0" fontId="19" fillId="0" borderId="0" xfId="3" applyFont="1" applyAlignment="1">
      <alignment horizontal="left" vertical="center" wrapText="1"/>
    </xf>
    <xf numFmtId="0" fontId="19" fillId="0" borderId="0" xfId="3" applyFont="1" applyAlignment="1">
      <alignment horizontal="center" vertical="center" wrapText="1"/>
    </xf>
    <xf numFmtId="0" fontId="21" fillId="0" borderId="0" xfId="0" applyFont="1" applyAlignment="1">
      <alignment wrapText="1"/>
    </xf>
    <xf numFmtId="164" fontId="21" fillId="0" borderId="0" xfId="0" applyNumberFormat="1" applyFont="1"/>
    <xf numFmtId="164" fontId="21" fillId="0" borderId="0" xfId="0" applyNumberFormat="1" applyFont="1" applyAlignment="1">
      <alignment horizontal="left" vertical="top"/>
    </xf>
    <xf numFmtId="0" fontId="22" fillId="0" borderId="19" xfId="8" applyAlignment="1">
      <alignment textRotation="90"/>
    </xf>
    <xf numFmtId="49" fontId="0" fillId="0" borderId="0" xfId="0" applyNumberFormat="1"/>
    <xf numFmtId="0" fontId="26" fillId="0" borderId="0" xfId="3" applyFont="1"/>
    <xf numFmtId="0" fontId="21" fillId="2" borderId="0" xfId="0" applyFont="1" applyFill="1" applyAlignment="1" applyProtection="1">
      <alignment horizontal="left" vertical="center" wrapText="1"/>
      <protection locked="0"/>
    </xf>
    <xf numFmtId="0" fontId="21" fillId="2" borderId="0" xfId="0" applyFont="1" applyFill="1" applyAlignment="1" applyProtection="1">
      <alignment horizontal="center" vertical="center" wrapText="1"/>
      <protection locked="0"/>
    </xf>
    <xf numFmtId="166" fontId="21" fillId="2" borderId="0" xfId="0" applyNumberFormat="1" applyFont="1" applyFill="1" applyAlignment="1" applyProtection="1">
      <alignment horizontal="center" vertical="center" wrapText="1"/>
      <protection locked="0"/>
    </xf>
    <xf numFmtId="1" fontId="21" fillId="2" borderId="0" xfId="0" applyNumberFormat="1" applyFont="1" applyFill="1" applyAlignment="1" applyProtection="1">
      <alignment horizontal="left" vertical="center" wrapText="1"/>
      <protection locked="0"/>
    </xf>
    <xf numFmtId="165" fontId="21" fillId="2" borderId="0" xfId="0" applyNumberFormat="1" applyFont="1" applyFill="1" applyAlignment="1" applyProtection="1">
      <alignment horizontal="center" vertical="center" wrapText="1"/>
      <protection locked="0"/>
    </xf>
    <xf numFmtId="0" fontId="25" fillId="0" borderId="0" xfId="3" applyAlignment="1">
      <alignment horizontal="right" vertical="center" wrapText="1"/>
    </xf>
    <xf numFmtId="0" fontId="26" fillId="0" borderId="0" xfId="3" applyFont="1" applyAlignment="1">
      <alignment horizontal="center" wrapText="1"/>
    </xf>
    <xf numFmtId="0" fontId="26" fillId="0" borderId="0" xfId="3" applyFont="1" applyAlignment="1">
      <alignment horizontal="left" wrapText="1"/>
    </xf>
    <xf numFmtId="0" fontId="2" fillId="2" borderId="0" xfId="1" applyFont="1" applyFill="1"/>
    <xf numFmtId="169" fontId="0" fillId="0" borderId="0" xfId="0" applyNumberFormat="1"/>
    <xf numFmtId="169" fontId="2" fillId="0" borderId="0" xfId="0" applyNumberFormat="1" applyFont="1"/>
    <xf numFmtId="0" fontId="2" fillId="0" borderId="0" xfId="0" applyFont="1"/>
    <xf numFmtId="14" fontId="0" fillId="0" borderId="0" xfId="0" applyNumberFormat="1" applyAlignment="1">
      <alignment horizontal="center" vertical="center"/>
    </xf>
    <xf numFmtId="169" fontId="2" fillId="0" borderId="0" xfId="1" applyNumberFormat="1" applyFon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0" fillId="0" borderId="0" xfId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26" fillId="0" borderId="0" xfId="9" applyFont="1" applyAlignment="1">
      <alignment horizontal="center"/>
    </xf>
    <xf numFmtId="0" fontId="19" fillId="2" borderId="0" xfId="3" applyFont="1" applyFill="1"/>
    <xf numFmtId="0" fontId="21" fillId="2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vertic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vertical="top"/>
    </xf>
    <xf numFmtId="0" fontId="0" fillId="0" borderId="3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2" borderId="0" xfId="10" quotePrefix="1" applyFont="1" applyFill="1" applyAlignment="1">
      <alignment horizontal="left" vertical="top" wrapText="1"/>
    </xf>
    <xf numFmtId="170" fontId="29" fillId="2" borderId="0" xfId="10" quotePrefix="1" applyNumberFormat="1" applyFill="1" applyAlignment="1">
      <alignment horizontal="left" vertical="top" wrapText="1"/>
    </xf>
    <xf numFmtId="0" fontId="29" fillId="2" borderId="0" xfId="10" applyFill="1" applyAlignment="1">
      <alignment horizontal="left" vertical="top" wrapText="1"/>
    </xf>
    <xf numFmtId="0" fontId="21" fillId="2" borderId="0" xfId="0" applyFont="1" applyFill="1" applyAlignment="1" applyProtection="1">
      <alignment horizontal="center" vertical="center" wrapText="1"/>
      <protection locked="0" hidden="1"/>
    </xf>
    <xf numFmtId="49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12" xfId="0" applyBorder="1" applyAlignment="1">
      <alignment wrapText="1"/>
    </xf>
    <xf numFmtId="0" fontId="0" fillId="0" borderId="10" xfId="0" applyBorder="1" applyAlignment="1">
      <alignment wrapText="1"/>
    </xf>
    <xf numFmtId="0" fontId="0" fillId="0" borderId="15" xfId="0" applyBorder="1" applyAlignment="1">
      <alignment vertical="top"/>
    </xf>
    <xf numFmtId="0" fontId="0" fillId="0" borderId="13" xfId="0" applyBorder="1" applyAlignment="1">
      <alignment vertical="top" wrapText="1"/>
    </xf>
    <xf numFmtId="0" fontId="0" fillId="0" borderId="15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" fontId="0" fillId="2" borderId="0" xfId="0" applyNumberFormat="1" applyFill="1" applyAlignment="1">
      <alignment wrapText="1"/>
    </xf>
    <xf numFmtId="49" fontId="0" fillId="2" borderId="0" xfId="0" applyNumberFormat="1" applyFill="1"/>
    <xf numFmtId="49" fontId="0" fillId="2" borderId="0" xfId="0" applyNumberFormat="1" applyFill="1" applyAlignment="1">
      <alignment wrapText="1"/>
    </xf>
    <xf numFmtId="49" fontId="3" fillId="0" borderId="0" xfId="0" applyNumberFormat="1" applyFont="1" applyAlignment="1">
      <alignment horizontal="center" vertical="center"/>
    </xf>
    <xf numFmtId="0" fontId="15" fillId="2" borderId="17" xfId="6" applyFill="1"/>
    <xf numFmtId="0" fontId="0" fillId="2" borderId="24" xfId="0" applyFill="1" applyBorder="1" applyAlignment="1">
      <alignment horizontal="center" vertical="center"/>
    </xf>
    <xf numFmtId="0" fontId="4" fillId="2" borderId="22" xfId="0" applyFont="1" applyFill="1" applyBorder="1" applyAlignment="1">
      <alignment vertical="top" wrapText="1"/>
    </xf>
    <xf numFmtId="0" fontId="4" fillId="2" borderId="23" xfId="0" applyFont="1" applyFill="1" applyBorder="1" applyAlignment="1">
      <alignment vertical="top" wrapText="1"/>
    </xf>
    <xf numFmtId="0" fontId="0" fillId="2" borderId="25" xfId="0" applyFill="1" applyBorder="1" applyAlignment="1">
      <alignment horizontal="center" vertical="center"/>
    </xf>
    <xf numFmtId="0" fontId="4" fillId="2" borderId="21" xfId="0" applyFont="1" applyFill="1" applyBorder="1" applyAlignment="1">
      <alignment vertical="top" wrapText="1"/>
    </xf>
    <xf numFmtId="14" fontId="4" fillId="2" borderId="22" xfId="0" applyNumberFormat="1" applyFont="1" applyFill="1" applyBorder="1" applyAlignment="1">
      <alignment vertical="top" wrapText="1"/>
    </xf>
    <xf numFmtId="14" fontId="4" fillId="2" borderId="23" xfId="0" applyNumberFormat="1" applyFont="1" applyFill="1" applyBorder="1" applyAlignment="1">
      <alignment vertical="top" wrapText="1"/>
    </xf>
    <xf numFmtId="0" fontId="0" fillId="2" borderId="26" xfId="0" applyFill="1" applyBorder="1" applyAlignment="1">
      <alignment horizontal="center" vertical="center"/>
    </xf>
    <xf numFmtId="0" fontId="0" fillId="2" borderId="21" xfId="0" applyFill="1" applyBorder="1" applyAlignment="1">
      <alignment vertical="top" wrapText="1"/>
    </xf>
    <xf numFmtId="0" fontId="25" fillId="2" borderId="0" xfId="3" applyFill="1" applyAlignment="1">
      <alignment vertical="center"/>
    </xf>
    <xf numFmtId="0" fontId="0" fillId="2" borderId="0" xfId="0" applyFill="1" applyAlignment="1">
      <alignment vertical="center"/>
    </xf>
    <xf numFmtId="0" fontId="4" fillId="2" borderId="27" xfId="0" applyFont="1" applyFill="1" applyBorder="1" applyAlignment="1">
      <alignment horizontal="left" vertical="center" wrapText="1"/>
    </xf>
    <xf numFmtId="0" fontId="4" fillId="2" borderId="28" xfId="0" applyFont="1" applyFill="1" applyBorder="1" applyAlignment="1">
      <alignment horizontal="left" vertical="center" wrapText="1"/>
    </xf>
    <xf numFmtId="0" fontId="4" fillId="2" borderId="29" xfId="0" applyFont="1" applyFill="1" applyBorder="1" applyAlignment="1">
      <alignment vertical="top" wrapText="1"/>
    </xf>
    <xf numFmtId="0" fontId="4" fillId="2" borderId="21" xfId="0" applyFont="1" applyFill="1" applyBorder="1" applyAlignment="1">
      <alignment horizontal="left" vertical="center" wrapText="1"/>
    </xf>
    <xf numFmtId="0" fontId="4" fillId="2" borderId="22" xfId="0" applyFont="1" applyFill="1" applyBorder="1" applyAlignment="1">
      <alignment horizontal="left" vertical="center" wrapText="1"/>
    </xf>
    <xf numFmtId="0" fontId="0" fillId="2" borderId="25" xfId="0" applyFill="1" applyBorder="1"/>
    <xf numFmtId="0" fontId="0" fillId="2" borderId="23" xfId="0" applyFill="1" applyBorder="1"/>
    <xf numFmtId="0" fontId="0" fillId="2" borderId="26" xfId="0" applyFill="1" applyBorder="1"/>
    <xf numFmtId="0" fontId="0" fillId="2" borderId="21" xfId="0" applyFill="1" applyBorder="1"/>
    <xf numFmtId="0" fontId="0" fillId="2" borderId="22" xfId="0" applyFill="1" applyBorder="1" applyAlignment="1">
      <alignment horizontal="left"/>
    </xf>
    <xf numFmtId="0" fontId="4" fillId="2" borderId="0" xfId="0" applyFont="1" applyFill="1" applyAlignment="1">
      <alignment horizontal="center"/>
    </xf>
    <xf numFmtId="0" fontId="22" fillId="2" borderId="19" xfId="8" applyFill="1"/>
    <xf numFmtId="0" fontId="25" fillId="2" borderId="21" xfId="3" applyFill="1" applyBorder="1" applyAlignment="1">
      <alignment vertical="center"/>
    </xf>
    <xf numFmtId="0" fontId="0" fillId="2" borderId="22" xfId="0" applyFill="1" applyBorder="1" applyAlignment="1">
      <alignment vertical="center"/>
    </xf>
    <xf numFmtId="0" fontId="25" fillId="2" borderId="22" xfId="3" applyFill="1" applyBorder="1" applyAlignment="1">
      <alignment vertical="center"/>
    </xf>
    <xf numFmtId="0" fontId="25" fillId="2" borderId="23" xfId="3" applyFill="1" applyBorder="1" applyAlignment="1">
      <alignment vertical="center"/>
    </xf>
    <xf numFmtId="0" fontId="0" fillId="2" borderId="22" xfId="0" applyFill="1" applyBorder="1"/>
    <xf numFmtId="0" fontId="4" fillId="2" borderId="24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1" xfId="0" applyFont="1" applyFill="1" applyBorder="1" applyAlignment="1">
      <alignment vertical="top"/>
    </xf>
    <xf numFmtId="0" fontId="4" fillId="2" borderId="21" xfId="0" applyFont="1" applyFill="1" applyBorder="1"/>
    <xf numFmtId="1" fontId="22" fillId="2" borderId="19" xfId="8" applyNumberFormat="1" applyFill="1"/>
    <xf numFmtId="0" fontId="0" fillId="2" borderId="21" xfId="0" applyFill="1" applyBorder="1" applyAlignment="1">
      <alignment vertical="center"/>
    </xf>
    <xf numFmtId="0" fontId="0" fillId="2" borderId="22" xfId="0" applyFill="1" applyBorder="1" applyAlignment="1">
      <alignment horizontal="left" vertical="center"/>
    </xf>
    <xf numFmtId="0" fontId="4" fillId="2" borderId="23" xfId="0" applyFont="1" applyFill="1" applyBorder="1" applyAlignment="1">
      <alignment wrapText="1"/>
    </xf>
    <xf numFmtId="0" fontId="25" fillId="0" borderId="4" xfId="3" applyBorder="1" applyAlignment="1">
      <alignment horizontal="center" vertical="center"/>
    </xf>
    <xf numFmtId="0" fontId="25" fillId="0" borderId="6" xfId="3" applyBorder="1" applyAlignment="1">
      <alignment horizontal="center" vertical="center"/>
    </xf>
    <xf numFmtId="0" fontId="19" fillId="0" borderId="0" xfId="3" applyFont="1" applyAlignment="1">
      <alignment horizontal="right" vertical="center" wrapText="1"/>
    </xf>
    <xf numFmtId="0" fontId="0" fillId="2" borderId="23" xfId="0" applyFill="1" applyBorder="1" applyAlignment="1">
      <alignment wrapText="1"/>
    </xf>
    <xf numFmtId="0" fontId="0" fillId="2" borderId="23" xfId="0" applyFill="1" applyBorder="1" applyAlignment="1">
      <alignment vertical="top" wrapText="1"/>
    </xf>
    <xf numFmtId="0" fontId="4" fillId="2" borderId="27" xfId="0" applyFont="1" applyFill="1" applyBorder="1" applyAlignment="1">
      <alignment vertical="top" wrapText="1"/>
    </xf>
    <xf numFmtId="0" fontId="4" fillId="2" borderId="28" xfId="0" applyFont="1" applyFill="1" applyBorder="1" applyAlignment="1">
      <alignment vertical="top" wrapText="1"/>
    </xf>
    <xf numFmtId="0" fontId="21" fillId="0" borderId="0" xfId="0" applyFont="1" applyAlignment="1">
      <alignment horizontal="center"/>
    </xf>
    <xf numFmtId="49" fontId="21" fillId="0" borderId="0" xfId="0" applyNumberFormat="1" applyFont="1" applyAlignment="1">
      <alignment horizontal="left" vertical="top" wrapText="1"/>
    </xf>
    <xf numFmtId="0" fontId="21" fillId="0" borderId="0" xfId="0" applyFont="1" applyAlignment="1">
      <alignment vertical="top" wrapText="1"/>
    </xf>
    <xf numFmtId="0" fontId="21" fillId="0" borderId="0" xfId="0" applyFont="1" applyAlignment="1">
      <alignment vertical="top"/>
    </xf>
    <xf numFmtId="0" fontId="23" fillId="0" borderId="0" xfId="4" applyFont="1" applyFill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8" fillId="2" borderId="30" xfId="9" applyFont="1" applyFill="1" applyBorder="1" applyAlignment="1">
      <alignment horizontal="center" textRotation="90" wrapText="1"/>
    </xf>
    <xf numFmtId="14" fontId="25" fillId="0" borderId="4" xfId="3" applyNumberFormat="1" applyBorder="1" applyAlignment="1">
      <alignment horizontal="center" vertical="center"/>
    </xf>
    <xf numFmtId="14" fontId="25" fillId="0" borderId="4" xfId="3" applyNumberFormat="1" applyBorder="1" applyAlignment="1">
      <alignment horizontal="center" vertical="center" wrapText="1"/>
    </xf>
    <xf numFmtId="1" fontId="25" fillId="0" borderId="4" xfId="3" applyNumberFormat="1" applyBorder="1" applyAlignment="1">
      <alignment horizontal="center" vertical="center" wrapText="1"/>
    </xf>
    <xf numFmtId="49" fontId="25" fillId="0" borderId="4" xfId="3" applyNumberFormat="1" applyBorder="1" applyAlignment="1">
      <alignment horizontal="center" vertical="center"/>
    </xf>
    <xf numFmtId="0" fontId="25" fillId="0" borderId="4" xfId="3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" xfId="0" applyFon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49" fontId="21" fillId="0" borderId="0" xfId="0" applyNumberFormat="1" applyFont="1" applyAlignment="1">
      <alignment horizontal="left" vertical="top"/>
    </xf>
    <xf numFmtId="14" fontId="21" fillId="0" borderId="0" xfId="0" applyNumberFormat="1" applyFont="1" applyAlignment="1">
      <alignment horizontal="left" vertical="top"/>
    </xf>
    <xf numFmtId="14" fontId="21" fillId="0" borderId="0" xfId="0" applyNumberFormat="1" applyFont="1"/>
    <xf numFmtId="1" fontId="21" fillId="0" borderId="0" xfId="0" applyNumberFormat="1" applyFont="1"/>
    <xf numFmtId="0" fontId="21" fillId="0" borderId="0" xfId="0" applyFont="1" applyAlignment="1">
      <alignment horizontal="left" vertical="top"/>
    </xf>
    <xf numFmtId="14" fontId="21" fillId="0" borderId="0" xfId="0" applyNumberFormat="1" applyFont="1" applyAlignment="1">
      <alignment horizontal="left" vertical="top" wrapText="1"/>
    </xf>
    <xf numFmtId="0" fontId="33" fillId="0" borderId="0" xfId="0" applyFont="1" applyAlignment="1">
      <alignment horizontal="left" vertical="top" wrapText="1"/>
    </xf>
    <xf numFmtId="1" fontId="21" fillId="0" borderId="0" xfId="0" applyNumberFormat="1" applyFont="1" applyAlignment="1">
      <alignment horizontal="center"/>
    </xf>
    <xf numFmtId="14" fontId="23" fillId="0" borderId="0" xfId="4" applyNumberFormat="1" applyFont="1" applyFill="1" applyAlignment="1">
      <alignment horizontal="left" vertical="top" wrapText="1"/>
    </xf>
    <xf numFmtId="49" fontId="23" fillId="0" borderId="0" xfId="4" applyNumberFormat="1" applyFont="1" applyFill="1" applyAlignment="1">
      <alignment horizontal="left" vertical="top" wrapText="1"/>
    </xf>
    <xf numFmtId="0" fontId="34" fillId="0" borderId="0" xfId="0" applyFont="1" applyAlignment="1">
      <alignment horizontal="left" vertical="top" wrapText="1"/>
    </xf>
    <xf numFmtId="20" fontId="21" fillId="2" borderId="0" xfId="0" applyNumberFormat="1" applyFont="1" applyFill="1" applyAlignment="1" applyProtection="1">
      <alignment horizontal="left" vertical="center" wrapText="1"/>
      <protection locked="0"/>
    </xf>
    <xf numFmtId="0" fontId="0" fillId="2" borderId="22" xfId="0" applyFill="1" applyBorder="1" applyAlignment="1">
      <alignment horizontal="left" wrapText="1"/>
    </xf>
    <xf numFmtId="0" fontId="25" fillId="2" borderId="0" xfId="3" applyFill="1" applyAlignment="1">
      <alignment textRotation="90"/>
    </xf>
    <xf numFmtId="1" fontId="25" fillId="2" borderId="0" xfId="3" applyNumberFormat="1" applyFill="1" applyAlignment="1">
      <alignment vertical="center"/>
    </xf>
    <xf numFmtId="0" fontId="28" fillId="2" borderId="0" xfId="9" applyFont="1" applyFill="1" applyAlignment="1">
      <alignment horizontal="center" vertical="center" wrapText="1"/>
    </xf>
    <xf numFmtId="0" fontId="31" fillId="2" borderId="0" xfId="0" applyFont="1" applyFill="1" applyAlignment="1">
      <alignment horizontal="left" vertical="top" wrapText="1"/>
    </xf>
    <xf numFmtId="0" fontId="32" fillId="2" borderId="0" xfId="0" applyFont="1" applyFill="1" applyAlignment="1">
      <alignment horizontal="left" vertical="top" wrapText="1"/>
    </xf>
    <xf numFmtId="0" fontId="30" fillId="2" borderId="0" xfId="0" applyFont="1" applyFill="1" applyAlignment="1">
      <alignment horizontal="left" vertical="top" wrapText="1"/>
    </xf>
    <xf numFmtId="0" fontId="30" fillId="2" borderId="0" xfId="0" applyFont="1" applyFill="1" applyAlignment="1">
      <alignment horizontal="left" vertical="top"/>
    </xf>
    <xf numFmtId="0" fontId="30" fillId="2" borderId="0" xfId="0" applyFont="1" applyFill="1"/>
    <xf numFmtId="0" fontId="0" fillId="2" borderId="31" xfId="0" applyFill="1" applyBorder="1" applyAlignment="1">
      <alignment horizontal="center" vertical="center" wrapText="1"/>
    </xf>
    <xf numFmtId="49" fontId="0" fillId="2" borderId="31" xfId="0" applyNumberFormat="1" applyFill="1" applyBorder="1" applyAlignment="1">
      <alignment horizontal="center" vertical="center" wrapText="1"/>
    </xf>
    <xf numFmtId="1" fontId="0" fillId="2" borderId="31" xfId="0" applyNumberFormat="1" applyFill="1" applyBorder="1" applyAlignment="1">
      <alignment horizontal="center" vertical="top" wrapText="1"/>
    </xf>
    <xf numFmtId="165" fontId="0" fillId="2" borderId="31" xfId="0" applyNumberFormat="1" applyFill="1" applyBorder="1" applyAlignment="1">
      <alignment horizontal="center" vertical="center" wrapText="1"/>
    </xf>
    <xf numFmtId="0" fontId="0" fillId="2" borderId="31" xfId="0" applyFill="1" applyBorder="1" applyAlignment="1">
      <alignment horizontal="left" vertical="top" wrapText="1"/>
    </xf>
    <xf numFmtId="0" fontId="6" fillId="2" borderId="31" xfId="0" applyFont="1" applyFill="1" applyBorder="1" applyAlignment="1">
      <alignment horizontal="center" vertical="center" wrapText="1"/>
    </xf>
    <xf numFmtId="0" fontId="5" fillId="2" borderId="31" xfId="0" applyFont="1" applyFill="1" applyBorder="1" applyAlignment="1">
      <alignment horizontal="left" vertical="center" wrapText="1"/>
    </xf>
    <xf numFmtId="0" fontId="0" fillId="2" borderId="31" xfId="0" applyFill="1" applyBorder="1" applyAlignment="1">
      <alignment wrapText="1"/>
    </xf>
    <xf numFmtId="0" fontId="0" fillId="2" borderId="31" xfId="0" applyFill="1" applyBorder="1"/>
    <xf numFmtId="0" fontId="21" fillId="0" borderId="34" xfId="0" applyFont="1" applyBorder="1" applyAlignment="1" applyProtection="1">
      <alignment horizontal="center" vertical="center"/>
      <protection locked="0"/>
    </xf>
    <xf numFmtId="0" fontId="21" fillId="0" borderId="35" xfId="0" applyFont="1" applyBorder="1" applyAlignment="1" applyProtection="1">
      <alignment horizontal="center" vertical="center"/>
      <protection locked="0"/>
    </xf>
    <xf numFmtId="1" fontId="25" fillId="2" borderId="36" xfId="3" applyNumberFormat="1" applyFill="1" applyBorder="1" applyAlignment="1">
      <alignment vertical="center"/>
    </xf>
    <xf numFmtId="0" fontId="25" fillId="2" borderId="36" xfId="3" applyFill="1" applyBorder="1" applyAlignment="1">
      <alignment horizontal="center" textRotation="90"/>
    </xf>
    <xf numFmtId="0" fontId="23" fillId="0" borderId="34" xfId="0" applyFont="1" applyBorder="1" applyAlignment="1" applyProtection="1">
      <alignment horizontal="center" vertical="center"/>
      <protection locked="0"/>
    </xf>
    <xf numFmtId="0" fontId="21" fillId="0" borderId="39" xfId="0" applyFont="1" applyBorder="1" applyAlignment="1" applyProtection="1">
      <alignment horizontal="left" vertical="center"/>
      <protection locked="0"/>
    </xf>
    <xf numFmtId="0" fontId="21" fillId="0" borderId="40" xfId="0" applyFont="1" applyBorder="1" applyAlignment="1" applyProtection="1">
      <alignment horizontal="left" vertical="center"/>
      <protection locked="0"/>
    </xf>
    <xf numFmtId="0" fontId="21" fillId="0" borderId="40" xfId="0" applyFont="1" applyBorder="1" applyAlignment="1" applyProtection="1">
      <alignment horizontal="left" vertical="center" wrapText="1"/>
      <protection locked="0"/>
    </xf>
    <xf numFmtId="0" fontId="21" fillId="0" borderId="41" xfId="0" applyFont="1" applyBorder="1" applyAlignment="1">
      <alignment horizontal="left" vertical="top" wrapText="1"/>
    </xf>
    <xf numFmtId="0" fontId="21" fillId="0" borderId="41" xfId="0" applyFont="1" applyBorder="1" applyAlignment="1">
      <alignment horizontal="left" vertical="top"/>
    </xf>
    <xf numFmtId="0" fontId="21" fillId="0" borderId="40" xfId="0" applyFont="1" applyBorder="1" applyAlignment="1" applyProtection="1">
      <alignment horizontal="center" vertical="center"/>
      <protection locked="0"/>
    </xf>
    <xf numFmtId="0" fontId="21" fillId="0" borderId="39" xfId="0" applyFont="1" applyBorder="1" applyAlignment="1" applyProtection="1">
      <alignment horizontal="center" vertical="center"/>
      <protection locked="0"/>
    </xf>
    <xf numFmtId="0" fontId="21" fillId="0" borderId="42" xfId="0" applyFont="1" applyBorder="1" applyAlignment="1">
      <alignment horizontal="left" vertical="top" wrapText="1"/>
    </xf>
    <xf numFmtId="0" fontId="23" fillId="0" borderId="0" xfId="0" applyFont="1" applyAlignment="1" applyProtection="1">
      <alignment horizontal="center" vertical="center"/>
      <protection locked="0"/>
    </xf>
    <xf numFmtId="0" fontId="21" fillId="0" borderId="43" xfId="0" applyFont="1" applyBorder="1" applyAlignment="1" applyProtection="1">
      <alignment horizontal="center" vertical="center"/>
      <protection locked="0"/>
    </xf>
    <xf numFmtId="0" fontId="21" fillId="0" borderId="44" xfId="0" applyFont="1" applyBorder="1" applyAlignment="1" applyProtection="1">
      <alignment horizontal="center" vertical="center"/>
      <protection locked="0"/>
    </xf>
    <xf numFmtId="0" fontId="23" fillId="0" borderId="44" xfId="0" applyFont="1" applyBorder="1" applyAlignment="1" applyProtection="1">
      <alignment horizontal="center" vertical="center"/>
      <protection locked="0"/>
    </xf>
    <xf numFmtId="0" fontId="21" fillId="0" borderId="43" xfId="0" applyFont="1" applyBorder="1" applyAlignment="1" applyProtection="1">
      <alignment vertical="top"/>
      <protection locked="0"/>
    </xf>
    <xf numFmtId="0" fontId="21" fillId="0" borderId="44" xfId="0" applyFont="1" applyBorder="1" applyAlignment="1" applyProtection="1">
      <alignment vertical="top"/>
      <protection locked="0"/>
    </xf>
    <xf numFmtId="0" fontId="23" fillId="0" borderId="44" xfId="0" applyFont="1" applyBorder="1" applyAlignment="1" applyProtection="1">
      <alignment vertical="top"/>
      <protection locked="0"/>
    </xf>
    <xf numFmtId="0" fontId="21" fillId="0" borderId="43" xfId="0" applyFont="1" applyBorder="1"/>
    <xf numFmtId="0" fontId="21" fillId="0" borderId="44" xfId="0" applyFont="1" applyBorder="1"/>
    <xf numFmtId="0" fontId="23" fillId="0" borderId="44" xfId="0" applyFont="1" applyBorder="1"/>
    <xf numFmtId="0" fontId="21" fillId="0" borderId="38" xfId="0" applyFont="1" applyBorder="1" applyAlignment="1" applyProtection="1">
      <alignment horizontal="center" vertical="center"/>
      <protection locked="0"/>
    </xf>
    <xf numFmtId="0" fontId="21" fillId="0" borderId="33" xfId="0" applyFont="1" applyBorder="1" applyAlignment="1" applyProtection="1">
      <alignment horizontal="center" vertical="center"/>
      <protection locked="0"/>
    </xf>
    <xf numFmtId="0" fontId="30" fillId="0" borderId="36" xfId="0" quotePrefix="1" applyFont="1" applyBorder="1"/>
    <xf numFmtId="0" fontId="30" fillId="0" borderId="36" xfId="0" quotePrefix="1" applyFont="1" applyBorder="1" applyAlignment="1">
      <alignment wrapText="1"/>
    </xf>
    <xf numFmtId="0" fontId="30" fillId="0" borderId="36" xfId="0" quotePrefix="1" applyFont="1" applyBorder="1" applyAlignment="1" applyProtection="1">
      <alignment horizontal="center" vertical="center"/>
      <protection locked="0"/>
    </xf>
    <xf numFmtId="0" fontId="30" fillId="0" borderId="36" xfId="0" quotePrefix="1" applyFont="1" applyBorder="1" applyAlignment="1" applyProtection="1">
      <alignment vertical="center"/>
      <protection locked="0"/>
    </xf>
    <xf numFmtId="0" fontId="30" fillId="0" borderId="36" xfId="0" quotePrefix="1" applyFont="1" applyBorder="1" applyAlignment="1">
      <alignment vertical="center"/>
    </xf>
    <xf numFmtId="0" fontId="30" fillId="0" borderId="36" xfId="0" applyFont="1" applyBorder="1" applyAlignment="1" applyProtection="1">
      <alignment horizontal="center" vertical="center"/>
      <protection locked="0"/>
    </xf>
    <xf numFmtId="0" fontId="30" fillId="2" borderId="36" xfId="0" applyFont="1" applyFill="1" applyBorder="1" applyAlignment="1" applyProtection="1">
      <alignment horizontal="center" vertical="center"/>
      <protection locked="0"/>
    </xf>
    <xf numFmtId="0" fontId="27" fillId="2" borderId="48" xfId="3" applyFont="1" applyFill="1" applyBorder="1" applyAlignment="1">
      <alignment horizontal="center" vertical="top" wrapText="1"/>
    </xf>
    <xf numFmtId="0" fontId="0" fillId="2" borderId="49" xfId="0" applyFill="1" applyBorder="1"/>
    <xf numFmtId="14" fontId="0" fillId="2" borderId="50" xfId="0" applyNumberFormat="1" applyFill="1" applyBorder="1"/>
    <xf numFmtId="0" fontId="0" fillId="2" borderId="44" xfId="0" applyFill="1" applyBorder="1"/>
    <xf numFmtId="14" fontId="0" fillId="2" borderId="32" xfId="0" applyNumberFormat="1" applyFill="1" applyBorder="1"/>
    <xf numFmtId="0" fontId="0" fillId="2" borderId="32" xfId="0" applyFill="1" applyBorder="1"/>
    <xf numFmtId="0" fontId="0" fillId="2" borderId="51" xfId="0" applyFill="1" applyBorder="1"/>
    <xf numFmtId="0" fontId="0" fillId="2" borderId="52" xfId="0" applyFill="1" applyBorder="1"/>
    <xf numFmtId="19" fontId="0" fillId="2" borderId="32" xfId="0" applyNumberFormat="1" applyFill="1" applyBorder="1"/>
    <xf numFmtId="0" fontId="15" fillId="2" borderId="49" xfId="6" applyFill="1" applyBorder="1"/>
    <xf numFmtId="0" fontId="0" fillId="2" borderId="53" xfId="0" applyFill="1" applyBorder="1"/>
    <xf numFmtId="0" fontId="15" fillId="2" borderId="53" xfId="7" applyFont="1" applyFill="1" applyBorder="1"/>
    <xf numFmtId="0" fontId="0" fillId="2" borderId="50" xfId="0" applyFill="1" applyBorder="1"/>
    <xf numFmtId="0" fontId="26" fillId="2" borderId="51" xfId="3" applyFont="1" applyFill="1" applyBorder="1"/>
    <xf numFmtId="0" fontId="26" fillId="2" borderId="30" xfId="3" applyFont="1" applyFill="1" applyBorder="1"/>
    <xf numFmtId="0" fontId="26" fillId="2" borderId="52" xfId="3" applyFont="1" applyFill="1" applyBorder="1"/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7" fillId="2" borderId="32" xfId="3" applyFont="1" applyFill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25" fillId="2" borderId="23" xfId="3" applyFill="1" applyBorder="1" applyAlignment="1">
      <alignment vertical="center" wrapText="1"/>
    </xf>
    <xf numFmtId="0" fontId="15" fillId="2" borderId="17" xfId="6" applyFill="1" applyAlignment="1">
      <alignment wrapText="1"/>
    </xf>
    <xf numFmtId="0" fontId="25" fillId="2" borderId="0" xfId="3" applyFill="1" applyAlignment="1">
      <alignment vertical="center" wrapText="1"/>
    </xf>
    <xf numFmtId="0" fontId="25" fillId="2" borderId="0" xfId="3" applyFill="1" applyAlignment="1">
      <alignment wrapText="1"/>
    </xf>
    <xf numFmtId="0" fontId="0" fillId="2" borderId="21" xfId="0" applyFill="1" applyBorder="1" applyAlignment="1">
      <alignment wrapText="1"/>
    </xf>
    <xf numFmtId="0" fontId="4" fillId="2" borderId="27" xfId="0" applyFont="1" applyFill="1" applyBorder="1" applyAlignment="1">
      <alignment horizontal="left" vertical="center"/>
    </xf>
    <xf numFmtId="0" fontId="4" fillId="2" borderId="21" xfId="0" applyFont="1" applyFill="1" applyBorder="1" applyAlignment="1">
      <alignment horizontal="left" vertical="center"/>
    </xf>
    <xf numFmtId="0" fontId="4" fillId="2" borderId="0" xfId="0" applyFont="1" applyFill="1"/>
    <xf numFmtId="0" fontId="0" fillId="2" borderId="25" xfId="0" applyFill="1" applyBorder="1" applyAlignment="1">
      <alignment vertical="center"/>
    </xf>
    <xf numFmtId="0" fontId="0" fillId="2" borderId="26" xfId="0" applyFill="1" applyBorder="1" applyAlignment="1">
      <alignment vertical="center"/>
    </xf>
    <xf numFmtId="0" fontId="27" fillId="0" borderId="47" xfId="3" applyFont="1" applyBorder="1" applyAlignment="1" applyProtection="1">
      <alignment horizontal="center" vertical="center"/>
      <protection locked="0"/>
    </xf>
    <xf numFmtId="0" fontId="27" fillId="0" borderId="37" xfId="3" applyFont="1" applyBorder="1" applyAlignment="1" applyProtection="1">
      <alignment horizontal="left" vertical="center"/>
      <protection locked="0"/>
    </xf>
    <xf numFmtId="0" fontId="26" fillId="2" borderId="0" xfId="3" applyFont="1" applyFill="1"/>
    <xf numFmtId="0" fontId="0" fillId="0" borderId="0" xfId="0" applyAlignment="1">
      <alignment horizontal="left"/>
    </xf>
    <xf numFmtId="0" fontId="0" fillId="2" borderId="0" xfId="0" applyFill="1" applyAlignment="1">
      <alignment vertical="top" wrapText="1"/>
    </xf>
    <xf numFmtId="168" fontId="0" fillId="2" borderId="0" xfId="0" applyNumberFormat="1" applyFill="1" applyAlignment="1">
      <alignment wrapText="1"/>
    </xf>
    <xf numFmtId="168" fontId="0" fillId="2" borderId="0" xfId="0" applyNumberFormat="1" applyFill="1"/>
    <xf numFmtId="0" fontId="0" fillId="0" borderId="3" xfId="0" applyBorder="1" applyAlignment="1">
      <alignment vertical="top" wrapText="1"/>
    </xf>
    <xf numFmtId="0" fontId="0" fillId="2" borderId="55" xfId="0" applyFill="1" applyBorder="1" applyAlignment="1">
      <alignment horizontal="center" vertical="center"/>
    </xf>
    <xf numFmtId="0" fontId="0" fillId="2" borderId="29" xfId="0" applyFill="1" applyBorder="1" applyAlignment="1">
      <alignment horizontal="left" vertical="top" wrapText="1"/>
    </xf>
    <xf numFmtId="0" fontId="0" fillId="2" borderId="56" xfId="0" applyFill="1" applyBorder="1"/>
    <xf numFmtId="0" fontId="0" fillId="2" borderId="57" xfId="0" applyFill="1" applyBorder="1"/>
    <xf numFmtId="0" fontId="0" fillId="2" borderId="58" xfId="0" applyFill="1" applyBorder="1" applyAlignment="1">
      <alignment wrapText="1"/>
    </xf>
    <xf numFmtId="0" fontId="0" fillId="2" borderId="0" xfId="5" applyFont="1" applyFill="1"/>
    <xf numFmtId="0" fontId="0" fillId="2" borderId="21" xfId="0" applyFill="1" applyBorder="1" applyAlignment="1">
      <alignment horizontal="left" vertical="center"/>
    </xf>
    <xf numFmtId="0" fontId="21" fillId="0" borderId="59" xfId="0" applyFont="1" applyBorder="1" applyAlignment="1" applyProtection="1">
      <alignment horizontal="left" vertical="center"/>
      <protection locked="0"/>
    </xf>
    <xf numFmtId="0" fontId="21" fillId="0" borderId="25" xfId="0" applyFont="1" applyBorder="1" applyAlignment="1">
      <alignment horizontal="left" vertical="top" wrapText="1"/>
    </xf>
    <xf numFmtId="0" fontId="21" fillId="0" borderId="60" xfId="0" applyFont="1" applyBorder="1" applyAlignment="1">
      <alignment horizontal="left" vertical="top" wrapText="1"/>
    </xf>
    <xf numFmtId="0" fontId="21" fillId="0" borderId="61" xfId="0" applyFont="1" applyBorder="1" applyAlignment="1" applyProtection="1">
      <alignment horizontal="center" vertical="center"/>
      <protection locked="0"/>
    </xf>
    <xf numFmtId="0" fontId="21" fillId="0" borderId="41" xfId="0" applyFont="1" applyBorder="1" applyAlignment="1" applyProtection="1">
      <alignment horizontal="center" vertical="center"/>
      <protection locked="0"/>
    </xf>
    <xf numFmtId="0" fontId="25" fillId="2" borderId="0" xfId="9" applyFont="1" applyFill="1"/>
    <xf numFmtId="0" fontId="28" fillId="2" borderId="30" xfId="9" applyFont="1" applyFill="1" applyBorder="1" applyAlignment="1">
      <alignment horizontal="center" vertical="center" wrapText="1"/>
    </xf>
    <xf numFmtId="0" fontId="28" fillId="2" borderId="54" xfId="9" applyFont="1" applyFill="1" applyBorder="1" applyAlignment="1">
      <alignment horizontal="center" vertical="center" wrapText="1"/>
    </xf>
    <xf numFmtId="0" fontId="35" fillId="2" borderId="54" xfId="9" applyFont="1" applyFill="1" applyBorder="1" applyAlignment="1">
      <alignment horizontal="center" vertical="center" wrapText="1"/>
    </xf>
    <xf numFmtId="0" fontId="35" fillId="2" borderId="30" xfId="9" applyFont="1" applyFill="1" applyBorder="1" applyAlignment="1">
      <alignment horizontal="center" vertical="center" wrapText="1"/>
    </xf>
    <xf numFmtId="0" fontId="30" fillId="0" borderId="31" xfId="0" quotePrefix="1" applyFont="1" applyBorder="1" applyAlignment="1" applyProtection="1">
      <alignment horizontal="center" vertical="center"/>
      <protection locked="0"/>
    </xf>
    <xf numFmtId="0" fontId="0" fillId="2" borderId="46" xfId="0" applyFill="1" applyBorder="1"/>
    <xf numFmtId="0" fontId="28" fillId="2" borderId="0" xfId="9" applyFont="1" applyFill="1" applyAlignment="1">
      <alignment horizontal="center" textRotation="90" wrapText="1"/>
    </xf>
    <xf numFmtId="0" fontId="4" fillId="2" borderId="22" xfId="0" applyFont="1" applyFill="1" applyBorder="1" applyAlignment="1">
      <alignment vertical="top"/>
    </xf>
    <xf numFmtId="0" fontId="36" fillId="0" borderId="0" xfId="0" applyFont="1" applyAlignment="1">
      <alignment horizontal="left" vertical="top" wrapText="1"/>
    </xf>
    <xf numFmtId="0" fontId="38" fillId="2" borderId="30" xfId="9" applyFont="1" applyFill="1" applyBorder="1" applyAlignment="1">
      <alignment horizontal="center" vertical="center" wrapText="1"/>
    </xf>
    <xf numFmtId="0" fontId="39" fillId="2" borderId="0" xfId="0" applyFont="1" applyFill="1"/>
    <xf numFmtId="0" fontId="39" fillId="2" borderId="0" xfId="0" applyFont="1" applyFill="1" applyAlignment="1">
      <alignment horizontal="left"/>
    </xf>
    <xf numFmtId="0" fontId="21" fillId="0" borderId="0" xfId="0" applyFont="1" applyAlignment="1">
      <alignment horizontal="center" vertical="center"/>
    </xf>
    <xf numFmtId="0" fontId="21" fillId="0" borderId="41" xfId="5" applyFont="1" applyFill="1" applyBorder="1" applyAlignment="1">
      <alignment horizontal="left" vertical="top"/>
    </xf>
    <xf numFmtId="0" fontId="40" fillId="2" borderId="0" xfId="0" applyFont="1" applyFill="1" applyAlignment="1" applyProtection="1">
      <alignment horizontal="center" vertical="center" wrapText="1"/>
      <protection locked="0"/>
    </xf>
    <xf numFmtId="0" fontId="40" fillId="2" borderId="0" xfId="0" applyFont="1" applyFill="1" applyAlignment="1" applyProtection="1">
      <alignment horizontal="left" vertical="center" wrapText="1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21" fillId="0" borderId="0" xfId="0" applyFont="1" applyAlignment="1" applyProtection="1">
      <alignment horizontal="center" vertical="top"/>
      <protection locked="0"/>
    </xf>
    <xf numFmtId="49" fontId="0" fillId="2" borderId="0" xfId="0" applyNumberFormat="1" applyFill="1" applyAlignment="1">
      <alignment horizontal="center" vertical="top" wrapText="1"/>
    </xf>
    <xf numFmtId="0" fontId="25" fillId="0" borderId="0" xfId="3"/>
    <xf numFmtId="0" fontId="28" fillId="0" borderId="30" xfId="9" applyFont="1" applyBorder="1" applyAlignment="1">
      <alignment horizontal="center" vertical="center" wrapText="1"/>
    </xf>
    <xf numFmtId="0" fontId="0" fillId="2" borderId="62" xfId="0" applyFill="1" applyBorder="1"/>
    <xf numFmtId="0" fontId="4" fillId="0" borderId="0" xfId="0" applyFont="1" applyAlignment="1">
      <alignment horizontal="center" vertical="center"/>
    </xf>
    <xf numFmtId="0" fontId="23" fillId="0" borderId="0" xfId="4" applyFont="1" applyFill="1" applyAlignment="1">
      <alignment vertical="top" wrapText="1"/>
    </xf>
    <xf numFmtId="0" fontId="39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Fill="1"/>
    <xf numFmtId="171" fontId="39" fillId="0" borderId="0" xfId="0" applyNumberFormat="1" applyFont="1" applyFill="1" applyAlignment="1" applyProtection="1">
      <alignment horizontal="center" vertical="center"/>
      <protection locked="0"/>
    </xf>
    <xf numFmtId="0" fontId="39" fillId="0" borderId="0" xfId="0" applyFont="1" applyFill="1" applyAlignment="1" applyProtection="1">
      <alignment horizontal="center" vertical="center"/>
      <protection locked="0"/>
    </xf>
    <xf numFmtId="166" fontId="39" fillId="0" borderId="0" xfId="0" applyNumberFormat="1" applyFont="1" applyFill="1" applyAlignment="1" applyProtection="1">
      <alignment horizontal="center" vertical="center" wrapText="1"/>
      <protection locked="0"/>
    </xf>
    <xf numFmtId="0" fontId="39" fillId="0" borderId="0" xfId="0" applyNumberFormat="1" applyFont="1" applyFill="1" applyAlignment="1" applyProtection="1">
      <alignment horizontal="center" vertical="center" wrapText="1"/>
      <protection locked="0"/>
    </xf>
    <xf numFmtId="0" fontId="39" fillId="0" borderId="0" xfId="0" applyNumberFormat="1" applyFont="1" applyFill="1" applyAlignment="1" applyProtection="1">
      <alignment horizontal="center" vertical="center" wrapText="1"/>
    </xf>
    <xf numFmtId="0" fontId="39" fillId="0" borderId="0" xfId="0" applyNumberFormat="1" applyFont="1" applyFill="1" applyAlignment="1" applyProtection="1">
      <alignment horizontal="left" vertical="top" wrapText="1"/>
    </xf>
    <xf numFmtId="0" fontId="39" fillId="0" borderId="0" xfId="0" applyFont="1" applyFill="1" applyAlignment="1" applyProtection="1">
      <alignment horizontal="left" vertical="top" wrapText="1"/>
    </xf>
    <xf numFmtId="0" fontId="37" fillId="0" borderId="0" xfId="10" quotePrefix="1" applyFont="1" applyFill="1" applyAlignment="1" applyProtection="1">
      <alignment horizontal="center" vertical="center" wrapText="1"/>
    </xf>
    <xf numFmtId="0" fontId="37" fillId="0" borderId="0" xfId="10" quotePrefix="1" applyFont="1" applyFill="1" applyAlignment="1" applyProtection="1">
      <alignment horizontal="left" vertical="top" wrapText="1"/>
    </xf>
    <xf numFmtId="14" fontId="39" fillId="0" borderId="0" xfId="0" applyNumberFormat="1" applyFont="1" applyFill="1" applyAlignment="1" applyProtection="1">
      <alignment horizontal="left" vertical="top" wrapText="1"/>
    </xf>
    <xf numFmtId="20" fontId="39" fillId="0" borderId="0" xfId="0" applyNumberFormat="1" applyFont="1" applyFill="1" applyAlignment="1" applyProtection="1">
      <alignment horizontal="left" vertical="top" wrapText="1"/>
    </xf>
    <xf numFmtId="0" fontId="44" fillId="0" borderId="0" xfId="0" applyFont="1" applyFill="1" applyAlignment="1" applyProtection="1">
      <alignment horizontal="left" vertical="top" wrapText="1"/>
    </xf>
    <xf numFmtId="0" fontId="23" fillId="6" borderId="33" xfId="0" applyFont="1" applyFill="1" applyBorder="1" applyAlignment="1" applyProtection="1">
      <alignment horizontal="center" vertical="center"/>
      <protection locked="0"/>
    </xf>
    <xf numFmtId="0" fontId="23" fillId="6" borderId="40" xfId="0" applyFont="1" applyFill="1" applyBorder="1" applyAlignment="1" applyProtection="1">
      <alignment horizontal="left" vertical="center"/>
      <protection locked="0"/>
    </xf>
    <xf numFmtId="0" fontId="23" fillId="6" borderId="41" xfId="0" applyFont="1" applyFill="1" applyBorder="1" applyAlignment="1">
      <alignment horizontal="left" vertical="top" wrapText="1"/>
    </xf>
    <xf numFmtId="0" fontId="23" fillId="6" borderId="0" xfId="0" applyFont="1" applyFill="1" applyAlignment="1">
      <alignment horizontal="left" vertical="top" wrapText="1"/>
    </xf>
    <xf numFmtId="0" fontId="23" fillId="6" borderId="34" xfId="0" applyFont="1" applyFill="1" applyBorder="1" applyAlignment="1" applyProtection="1">
      <alignment horizontal="center" vertical="center"/>
      <protection locked="0"/>
    </xf>
    <xf numFmtId="0" fontId="23" fillId="6" borderId="40" xfId="0" applyFont="1" applyFill="1" applyBorder="1" applyAlignment="1" applyProtection="1">
      <alignment horizontal="center" vertical="center"/>
      <protection locked="0"/>
    </xf>
    <xf numFmtId="0" fontId="23" fillId="6" borderId="0" xfId="0" applyFont="1" applyFill="1" applyAlignment="1" applyProtection="1">
      <alignment horizontal="center" vertical="center"/>
      <protection locked="0"/>
    </xf>
    <xf numFmtId="0" fontId="23" fillId="6" borderId="44" xfId="0" applyFont="1" applyFill="1" applyBorder="1" applyAlignment="1" applyProtection="1">
      <alignment horizontal="center" vertical="center"/>
      <protection locked="0"/>
    </xf>
    <xf numFmtId="0" fontId="23" fillId="6" borderId="44" xfId="0" applyFont="1" applyFill="1" applyBorder="1" applyAlignment="1" applyProtection="1">
      <alignment vertical="top"/>
      <protection locked="0"/>
    </xf>
    <xf numFmtId="0" fontId="23" fillId="6" borderId="44" xfId="0" applyFont="1" applyFill="1" applyBorder="1"/>
    <xf numFmtId="0" fontId="45" fillId="2" borderId="54" xfId="9" applyFont="1" applyFill="1" applyBorder="1" applyAlignment="1">
      <alignment horizontal="center" vertical="center" wrapText="1"/>
    </xf>
    <xf numFmtId="0" fontId="0" fillId="2" borderId="5" xfId="0" applyFill="1" applyBorder="1"/>
    <xf numFmtId="0" fontId="0" fillId="2" borderId="8" xfId="0" applyFill="1" applyBorder="1"/>
    <xf numFmtId="0" fontId="0" fillId="2" borderId="11" xfId="0" applyFill="1" applyBorder="1"/>
    <xf numFmtId="0" fontId="30" fillId="2" borderId="0" xfId="0" applyFont="1" applyFill="1" applyAlignment="1">
      <alignment horizontal="center" vertical="center" wrapText="1"/>
    </xf>
    <xf numFmtId="0" fontId="47" fillId="0" borderId="0" xfId="0" applyNumberFormat="1" applyFont="1" applyFill="1" applyAlignment="1" applyProtection="1">
      <alignment horizontal="center" vertical="top" wrapText="1"/>
    </xf>
    <xf numFmtId="0" fontId="48" fillId="5" borderId="0" xfId="0" applyFont="1" applyFill="1" applyAlignment="1" applyProtection="1">
      <alignment horizontal="center" vertical="center"/>
      <protection locked="0"/>
    </xf>
    <xf numFmtId="0" fontId="48" fillId="0" borderId="0" xfId="0" applyFont="1" applyFill="1" applyAlignment="1" applyProtection="1">
      <alignment horizontal="center" vertical="center"/>
      <protection locked="0"/>
    </xf>
    <xf numFmtId="166" fontId="46" fillId="0" borderId="0" xfId="0" applyNumberFormat="1" applyFont="1" applyFill="1" applyAlignment="1" applyProtection="1">
      <alignment horizontal="center" vertical="center" wrapText="1"/>
      <protection locked="0"/>
    </xf>
    <xf numFmtId="0" fontId="48" fillId="0" borderId="0" xfId="0" applyNumberFormat="1" applyFont="1" applyFill="1" applyAlignment="1" applyProtection="1">
      <alignment horizontal="center" vertical="center" wrapText="1"/>
      <protection locked="0" hidden="1"/>
    </xf>
    <xf numFmtId="0" fontId="49" fillId="0" borderId="0" xfId="0" applyFont="1" applyFill="1" applyAlignment="1" applyProtection="1">
      <alignment horizontal="left" vertical="top" wrapText="1"/>
    </xf>
    <xf numFmtId="0" fontId="27" fillId="2" borderId="45" xfId="3" applyFont="1" applyFill="1" applyBorder="1" applyAlignment="1">
      <alignment horizontal="center" vertical="top" wrapText="1"/>
    </xf>
    <xf numFmtId="0" fontId="27" fillId="2" borderId="36" xfId="3" applyFont="1" applyFill="1" applyBorder="1" applyAlignment="1">
      <alignment horizontal="center" vertical="top" wrapText="1"/>
    </xf>
    <xf numFmtId="0" fontId="27" fillId="2" borderId="48" xfId="3" applyFont="1" applyFill="1" applyBorder="1" applyAlignment="1">
      <alignment horizontal="center" vertical="top" wrapText="1"/>
    </xf>
    <xf numFmtId="0" fontId="27" fillId="2" borderId="45" xfId="3" applyFont="1" applyFill="1" applyBorder="1" applyAlignment="1">
      <alignment horizontal="left" vertical="top" wrapText="1"/>
    </xf>
    <xf numFmtId="0" fontId="27" fillId="2" borderId="36" xfId="3" applyFont="1" applyFill="1" applyBorder="1" applyAlignment="1">
      <alignment horizontal="left" vertical="top" wrapText="1"/>
    </xf>
    <xf numFmtId="0" fontId="27" fillId="2" borderId="48" xfId="3" applyFont="1" applyFill="1" applyBorder="1" applyAlignment="1">
      <alignment horizontal="left" vertical="top" wrapText="1"/>
    </xf>
    <xf numFmtId="1" fontId="0" fillId="0" borderId="20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25" fillId="2" borderId="0" xfId="3" applyFill="1" applyAlignment="1">
      <alignment horizontal="center" textRotation="90"/>
    </xf>
    <xf numFmtId="0" fontId="25" fillId="2" borderId="36" xfId="3" applyFill="1" applyBorder="1" applyAlignment="1">
      <alignment horizontal="center" textRotation="90"/>
    </xf>
    <xf numFmtId="0" fontId="25" fillId="0" borderId="0" xfId="3" applyAlignment="1">
      <alignment horizontal="center" textRotation="90"/>
    </xf>
    <xf numFmtId="0" fontId="25" fillId="0" borderId="36" xfId="3" applyBorder="1" applyAlignment="1">
      <alignment horizontal="center" textRotation="90"/>
    </xf>
    <xf numFmtId="1" fontId="9" fillId="2" borderId="2" xfId="2" applyNumberFormat="1" applyFill="1" applyBorder="1" applyAlignment="1">
      <alignment horizontal="center"/>
    </xf>
    <xf numFmtId="0" fontId="25" fillId="2" borderId="0" xfId="3" applyFill="1" applyAlignment="1">
      <alignment horizontal="left" vertical="center"/>
    </xf>
    <xf numFmtId="0" fontId="40" fillId="0" borderId="0" xfId="0" applyFont="1" applyFill="1" applyAlignment="1">
      <alignment horizontal="center" vertical="center"/>
    </xf>
    <xf numFmtId="0" fontId="50" fillId="0" borderId="0" xfId="0" applyNumberFormat="1" applyFont="1" applyFill="1" applyAlignment="1" applyProtection="1">
      <alignment horizontal="center" vertical="top" wrapText="1"/>
    </xf>
    <xf numFmtId="0" fontId="39" fillId="5" borderId="0" xfId="0" applyFont="1" applyFill="1" applyAlignment="1" applyProtection="1">
      <alignment horizontal="center" vertical="center"/>
      <protection locked="0"/>
    </xf>
    <xf numFmtId="166" fontId="40" fillId="0" borderId="0" xfId="0" applyNumberFormat="1" applyFont="1" applyFill="1" applyAlignment="1" applyProtection="1">
      <alignment horizontal="center" vertical="center" wrapText="1"/>
      <protection locked="0"/>
    </xf>
    <xf numFmtId="0" fontId="39" fillId="0" borderId="0" xfId="0" applyNumberFormat="1" applyFont="1" applyFill="1" applyAlignment="1" applyProtection="1">
      <alignment horizontal="center" vertical="center" wrapText="1"/>
      <protection locked="0" hidden="1"/>
    </xf>
  </cellXfs>
  <cellStyles count="12">
    <cellStyle name="%" xfId="10"/>
    <cellStyle name="Bad" xfId="4" builtinId="27"/>
    <cellStyle name="Heading 1" xfId="8" builtinId="16"/>
    <cellStyle name="Heading 2" xfId="6" builtinId="17"/>
    <cellStyle name="Heading 3" xfId="7" builtinId="18"/>
    <cellStyle name="Heading 4" xfId="3" builtinId="19" customBuiltin="1"/>
    <cellStyle name="Heading 4 2" xfId="9"/>
    <cellStyle name="Hyperlink" xfId="1" builtinId="8"/>
    <cellStyle name="Neutral" xfId="5" builtinId="28"/>
    <cellStyle name="Normal" xfId="0" builtinId="0"/>
    <cellStyle name="Normal 2" xfId="11"/>
    <cellStyle name="Title" xfId="2" builtinId="15"/>
  </cellStyles>
  <dxfs count="155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18"/>
      </font>
      <numFmt numFmtId="166" formatCode="dd\.mm\.yyyy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hidden="1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166" formatCode="dd\.mm\.yyyy"/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top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9" formatCode="_-* #,##0\ &quot;€&quot;_-;\-* #,##0\ &quot;€&quot;_-;_-* &quot;-&quot;??\ &quot;€&quot;_-;_-@_-"/>
    </dxf>
    <dxf>
      <numFmt numFmtId="1" formatCode="0"/>
      <alignment horizontal="center" vertical="center" textRotation="0" wrapText="0" indent="0" justifyLastLine="0" shrinkToFit="0" readingOrder="0"/>
    </dxf>
    <dxf>
      <numFmt numFmtId="169" formatCode="_-* #,##0\ &quot;€&quot;_-;\-* #,##0\ &quot;€&quot;_-;_-* &quot;-&quot;??\ &quot;€&quot;_-;_-@_-"/>
    </dxf>
    <dxf>
      <numFmt numFmtId="172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_-* #,##0\ &quot;€&quot;_-;\-* #,##0\ &quot;€&quot;_-;_-* &quot;-&quot;??\ &quot;€&quot;_-;_-@_-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9" formatCode="_-* #,##0\ &quot;€&quot;_-;\-* #,##0\ &quot;€&quot;_-;_-* &quot;-&quot;??\ &quot;€&quot;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3"/>
        <name val="Calibri"/>
        <scheme val="minor"/>
      </font>
      <alignment horizontal="center" vertical="bottom" textRotation="0" wrapText="0" indent="0" justifyLastLine="0" shrinkToFit="0" readingOrder="0"/>
    </dxf>
    <dxf>
      <numFmt numFmtId="168" formatCode="h:mm;@"/>
    </dxf>
    <dxf>
      <numFmt numFmtId="167" formatCode="dd/mm/yy;@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general" vertical="bottom" textRotation="0" wrapText="1" indent="0" justifyLastLine="0" shrinkToFit="0" readingOrder="0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3"/>
        <name val="Calibri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numFmt numFmtId="172" formatCode="m/d/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numFmt numFmtId="172" formatCode="m/d/yyyy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4"/>
        <name val="Calibri"/>
        <scheme val="none"/>
      </font>
      <fill>
        <patternFill patternType="none">
          <fgColor rgb="FF000000"/>
          <bgColor auto="1"/>
        </patternFill>
      </fill>
      <alignment horizontal="left" vertical="top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strike val="0"/>
        <outline val="0"/>
        <shadow val="0"/>
        <u val="none"/>
        <vertAlign val="baseline"/>
        <sz val="14"/>
        <color theme="3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2"/>
        <color theme="3"/>
        <name val="Calibri"/>
        <scheme val="minor"/>
      </font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theme="0" tint="-0.14999847407452621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general" vertical="top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14999847407452621"/>
        </left>
        <right/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medium">
          <color theme="0" tint="-0.14999847407452621"/>
        </left>
        <right style="medium">
          <color theme="0" tint="-0.14999847407452621"/>
        </right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left" vertical="center" textRotation="0" indent="0" justifyLastLine="0" shrinkToFit="0" readingOrder="0"/>
      <border diagonalUp="0" diagonalDown="0">
        <left style="medium">
          <color theme="0" tint="-0.14999847407452621"/>
        </left>
        <right style="thin">
          <color theme="0" tint="-0.14999847407452621"/>
        </right>
        <top/>
        <bottom/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medium">
          <color theme="0" tint="-0.14999847407452621"/>
        </right>
        <top style="medium">
          <color auto="1"/>
        </top>
        <bottom style="medium">
          <color auto="1"/>
        </bottom>
        <vertical/>
        <horizontal style="medium">
          <color auto="1"/>
        </horizontal>
      </border>
      <protection locked="0" hidden="0"/>
    </dxf>
    <dxf>
      <border diagonalUp="0" diagonalDown="0">
        <left style="medium">
          <color theme="0" tint="-0.14999847407452621"/>
        </left>
        <right style="medium">
          <color theme="0" tint="-0.14999847407452621"/>
        </right>
        <top style="medium">
          <color theme="0" tint="-0.14999847407452621"/>
        </top>
        <bottom style="medium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none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0"/>
      </font>
      <fill>
        <patternFill patternType="none">
          <fgColor indexed="64"/>
          <bgColor theme="0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solid">
          <fgColor indexed="64"/>
          <bgColor rgb="FFFDDCD3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name val="Calibri"/>
        <scheme val="minor"/>
      </font>
      <fill>
        <patternFill patternType="solid">
          <fgColor indexed="64"/>
          <bgColor rgb="FFFDDCD3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</font>
      <numFmt numFmtId="171" formatCode="h:m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</font>
      <alignment horizontal="left" vertical="top" textRotation="0" wrapText="1" indent="0" justifyLastLine="0" shrinkToFit="0" readingOrder="0"/>
      <protection locked="1" hidden="0"/>
    </dxf>
    <dxf>
      <border>
        <bottom style="thin">
          <color theme="0" tint="-0.14999847407452621"/>
        </bottom>
      </border>
    </dxf>
    <dxf>
      <font>
        <strike val="0"/>
        <outline val="0"/>
        <shadow val="0"/>
        <u val="none"/>
        <vertAlign val="baseline"/>
        <sz val="18"/>
        <color theme="3"/>
        <name val="Arial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  <protection locked="1" hidden="0"/>
    </dxf>
    <dxf>
      <fill>
        <patternFill>
          <bgColor rgb="FFEAEAEA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>
          <bgColor rgb="FFF5F5F5"/>
        </patternFill>
      </fill>
      <border>
        <bottom style="thin">
          <color auto="1"/>
        </bottom>
      </border>
    </dxf>
    <dxf>
      <fill>
        <patternFill patternType="solid">
          <fgColor theme="0" tint="-0.14993743705557422"/>
          <bgColor rgb="FFE1EEF7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thin">
          <color theme="1"/>
        </top>
      </border>
    </dxf>
    <dxf>
      <font>
        <b val="0"/>
        <i val="0"/>
        <color theme="1"/>
      </font>
      <border>
        <bottom style="thin">
          <color theme="1"/>
        </bottom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ECECEC"/>
        </patternFill>
      </fill>
      <border>
        <left/>
        <bottom/>
      </border>
    </dxf>
    <dxf>
      <fill>
        <patternFill>
          <bgColor theme="0" tint="-4.9989318521683403E-2"/>
        </patternFill>
      </fill>
      <border>
        <left/>
        <bottom/>
      </border>
    </dxf>
    <dxf>
      <border>
        <left/>
        <right/>
        <top/>
        <vertical/>
      </border>
    </dxf>
  </dxfs>
  <tableStyles count="3" defaultTableStyle="TableStyleMedium2" defaultPivotStyle="PivotStyleLight16">
    <tableStyle name="Tabellenformat 1" pivot="0" count="0"/>
    <tableStyle name="Table Style 1" pivot="0" count="4">
      <tableStyleElement type="wholeTable" dxfId="154"/>
      <tableStyleElement type="firstRowStripe" dxfId="153"/>
      <tableStyleElement type="secondRowStripe" dxfId="152"/>
      <tableStyleElement type="firstColumnStripe" dxfId="151"/>
    </tableStyle>
    <tableStyle name="TableStyleLight1 2" pivot="0" count="9">
      <tableStyleElement type="wholeTable" dxfId="150"/>
      <tableStyleElement type="headerRow" dxfId="149"/>
      <tableStyleElement type="totalRow" dxfId="148"/>
      <tableStyleElement type="firstColumn" dxfId="147"/>
      <tableStyleElement type="lastColumn" dxfId="146"/>
      <tableStyleElement type="firstRowStripe" dxfId="145"/>
      <tableStyleElement type="secondRowStripe" dxfId="144"/>
      <tableStyleElement type="firstColumnStripe" dxfId="143"/>
      <tableStyleElement type="secondColumnStripe" dxfId="142"/>
    </tableStyle>
  </tableStyles>
  <colors>
    <mruColors>
      <color rgb="FFF89D84"/>
      <color rgb="FFFDDCD3"/>
      <color rgb="FFECECEC"/>
      <color rgb="FFEEEEEE"/>
      <color rgb="FFE4E4E4"/>
      <color rgb="FFF5F5F5"/>
      <color rgb="FFE1EEF7"/>
      <color rgb="FFEAEAEA"/>
      <color rgb="FFFFFF66"/>
      <color rgb="FF33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20DD1B9E-87C4-11D1-8BE3-0000F8754DA1}" ax:license="651A8940-87C5-11d1-8BE3-0000F8754DA1" ax:persistence="persistPropertyBag">
  <ax:ocxPr ax:name="_ExtentX" ax:value="106"/>
  <ax:ocxPr ax:name="_ExtentY" ax:value="53"/>
  <ax:ocxPr ax:name="_Version" ax:value="393216"/>
  <ax:ocxPr ax:name="Font">
    <ax:font ax:persistence="persistPropertyBag">
      <ax:ocxPr ax:name="Name" ax:value="Calibri"/>
      <ax:ocxPr ax:name="Size" ax:value="11,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CustomFormat" ax:value="MM'/'dd'/'yyyy hh':'mm':'ss tt"/>
  <ax:ocxPr ax:name="Format" ax:value="662831107"/>
  <ax:ocxPr ax:name="CurrentDate" ax:value="43553"/>
</ax:ocx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GBox" noThreeD="1"/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85.JPG"/><Relationship Id="rId1" Type="http://schemas.openxmlformats.org/officeDocument/2006/relationships/image" Target="../media/image84.JP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13" Type="http://schemas.openxmlformats.org/officeDocument/2006/relationships/image" Target="../media/image21.emf"/><Relationship Id="rId18" Type="http://schemas.openxmlformats.org/officeDocument/2006/relationships/image" Target="../media/image36.emf"/><Relationship Id="rId26" Type="http://schemas.openxmlformats.org/officeDocument/2006/relationships/image" Target="../media/image43.emf"/><Relationship Id="rId39" Type="http://schemas.openxmlformats.org/officeDocument/2006/relationships/image" Target="../media/image5.emf"/><Relationship Id="rId3" Type="http://schemas.openxmlformats.org/officeDocument/2006/relationships/image" Target="../media/image25.emf"/><Relationship Id="rId21" Type="http://schemas.openxmlformats.org/officeDocument/2006/relationships/image" Target="../media/image37.emf"/><Relationship Id="rId34" Type="http://schemas.openxmlformats.org/officeDocument/2006/relationships/image" Target="../media/image10.emf"/><Relationship Id="rId42" Type="http://schemas.openxmlformats.org/officeDocument/2006/relationships/image" Target="../media/image2.emf"/><Relationship Id="rId7" Type="http://schemas.openxmlformats.org/officeDocument/2006/relationships/image" Target="../media/image29.emf"/><Relationship Id="rId12" Type="http://schemas.openxmlformats.org/officeDocument/2006/relationships/image" Target="../media/image22.emf"/><Relationship Id="rId17" Type="http://schemas.openxmlformats.org/officeDocument/2006/relationships/image" Target="../media/image20.emf"/><Relationship Id="rId25" Type="http://schemas.openxmlformats.org/officeDocument/2006/relationships/image" Target="../media/image42.emf"/><Relationship Id="rId33" Type="http://schemas.openxmlformats.org/officeDocument/2006/relationships/image" Target="../media/image11.emf"/><Relationship Id="rId38" Type="http://schemas.openxmlformats.org/officeDocument/2006/relationships/image" Target="../media/image6.emf"/><Relationship Id="rId2" Type="http://schemas.openxmlformats.org/officeDocument/2006/relationships/image" Target="../media/image27.emf"/><Relationship Id="rId16" Type="http://schemas.openxmlformats.org/officeDocument/2006/relationships/image" Target="../media/image19.emf"/><Relationship Id="rId20" Type="http://schemas.openxmlformats.org/officeDocument/2006/relationships/image" Target="../media/image39.emf"/><Relationship Id="rId29" Type="http://schemas.openxmlformats.org/officeDocument/2006/relationships/image" Target="../media/image15.emf"/><Relationship Id="rId41" Type="http://schemas.openxmlformats.org/officeDocument/2006/relationships/image" Target="../media/image3.emf"/><Relationship Id="rId1" Type="http://schemas.openxmlformats.org/officeDocument/2006/relationships/image" Target="../media/image26.emf"/><Relationship Id="rId6" Type="http://schemas.openxmlformats.org/officeDocument/2006/relationships/image" Target="../media/image23.emf"/><Relationship Id="rId11" Type="http://schemas.openxmlformats.org/officeDocument/2006/relationships/image" Target="../media/image33.emf"/><Relationship Id="rId24" Type="http://schemas.openxmlformats.org/officeDocument/2006/relationships/image" Target="../media/image41.emf"/><Relationship Id="rId32" Type="http://schemas.openxmlformats.org/officeDocument/2006/relationships/image" Target="../media/image12.emf"/><Relationship Id="rId37" Type="http://schemas.openxmlformats.org/officeDocument/2006/relationships/image" Target="../media/image7.emf"/><Relationship Id="rId40" Type="http://schemas.openxmlformats.org/officeDocument/2006/relationships/image" Target="../media/image4.emf"/><Relationship Id="rId5" Type="http://schemas.openxmlformats.org/officeDocument/2006/relationships/image" Target="../media/image24.emf"/><Relationship Id="rId15" Type="http://schemas.openxmlformats.org/officeDocument/2006/relationships/image" Target="../media/image35.emf"/><Relationship Id="rId23" Type="http://schemas.openxmlformats.org/officeDocument/2006/relationships/image" Target="../media/image40.emf"/><Relationship Id="rId28" Type="http://schemas.openxmlformats.org/officeDocument/2006/relationships/image" Target="../media/image16.emf"/><Relationship Id="rId36" Type="http://schemas.openxmlformats.org/officeDocument/2006/relationships/image" Target="../media/image8.emf"/><Relationship Id="rId10" Type="http://schemas.openxmlformats.org/officeDocument/2006/relationships/image" Target="../media/image32.emf"/><Relationship Id="rId19" Type="http://schemas.openxmlformats.org/officeDocument/2006/relationships/image" Target="../media/image18.emf"/><Relationship Id="rId31" Type="http://schemas.openxmlformats.org/officeDocument/2006/relationships/image" Target="../media/image13.emf"/><Relationship Id="rId4" Type="http://schemas.openxmlformats.org/officeDocument/2006/relationships/image" Target="../media/image28.emf"/><Relationship Id="rId9" Type="http://schemas.openxmlformats.org/officeDocument/2006/relationships/image" Target="../media/image31.emf"/><Relationship Id="rId14" Type="http://schemas.openxmlformats.org/officeDocument/2006/relationships/image" Target="../media/image34.emf"/><Relationship Id="rId22" Type="http://schemas.openxmlformats.org/officeDocument/2006/relationships/image" Target="../media/image38.emf"/><Relationship Id="rId27" Type="http://schemas.openxmlformats.org/officeDocument/2006/relationships/image" Target="../media/image17.emf"/><Relationship Id="rId30" Type="http://schemas.openxmlformats.org/officeDocument/2006/relationships/image" Target="../media/image14.emf"/><Relationship Id="rId35" Type="http://schemas.openxmlformats.org/officeDocument/2006/relationships/image" Target="../media/image9.emf"/><Relationship Id="rId43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4.emf"/><Relationship Id="rId13" Type="http://schemas.openxmlformats.org/officeDocument/2006/relationships/image" Target="../media/image69.emf"/><Relationship Id="rId18" Type="http://schemas.openxmlformats.org/officeDocument/2006/relationships/image" Target="../media/image54.emf"/><Relationship Id="rId26" Type="http://schemas.openxmlformats.org/officeDocument/2006/relationships/image" Target="../media/image46.emf"/><Relationship Id="rId3" Type="http://schemas.openxmlformats.org/officeDocument/2006/relationships/image" Target="../media/image59.emf"/><Relationship Id="rId21" Type="http://schemas.openxmlformats.org/officeDocument/2006/relationships/image" Target="../media/image51.emf"/><Relationship Id="rId7" Type="http://schemas.openxmlformats.org/officeDocument/2006/relationships/image" Target="../media/image63.emf"/><Relationship Id="rId12" Type="http://schemas.openxmlformats.org/officeDocument/2006/relationships/image" Target="../media/image68.emf"/><Relationship Id="rId17" Type="http://schemas.openxmlformats.org/officeDocument/2006/relationships/image" Target="../media/image55.emf"/><Relationship Id="rId25" Type="http://schemas.openxmlformats.org/officeDocument/2006/relationships/image" Target="../media/image47.emf"/><Relationship Id="rId2" Type="http://schemas.openxmlformats.org/officeDocument/2006/relationships/image" Target="../media/image58.emf"/><Relationship Id="rId16" Type="http://schemas.openxmlformats.org/officeDocument/2006/relationships/image" Target="../media/image56.emf"/><Relationship Id="rId20" Type="http://schemas.openxmlformats.org/officeDocument/2006/relationships/image" Target="../media/image52.emf"/><Relationship Id="rId1" Type="http://schemas.openxmlformats.org/officeDocument/2006/relationships/image" Target="../media/image57.emf"/><Relationship Id="rId6" Type="http://schemas.openxmlformats.org/officeDocument/2006/relationships/image" Target="../media/image62.emf"/><Relationship Id="rId11" Type="http://schemas.openxmlformats.org/officeDocument/2006/relationships/image" Target="../media/image67.emf"/><Relationship Id="rId24" Type="http://schemas.openxmlformats.org/officeDocument/2006/relationships/image" Target="../media/image48.emf"/><Relationship Id="rId5" Type="http://schemas.openxmlformats.org/officeDocument/2006/relationships/image" Target="../media/image61.emf"/><Relationship Id="rId15" Type="http://schemas.openxmlformats.org/officeDocument/2006/relationships/image" Target="../media/image71.emf"/><Relationship Id="rId23" Type="http://schemas.openxmlformats.org/officeDocument/2006/relationships/image" Target="../media/image49.emf"/><Relationship Id="rId28" Type="http://schemas.openxmlformats.org/officeDocument/2006/relationships/image" Target="../media/image44.emf"/><Relationship Id="rId10" Type="http://schemas.openxmlformats.org/officeDocument/2006/relationships/image" Target="../media/image66.emf"/><Relationship Id="rId19" Type="http://schemas.openxmlformats.org/officeDocument/2006/relationships/image" Target="../media/image53.emf"/><Relationship Id="rId4" Type="http://schemas.openxmlformats.org/officeDocument/2006/relationships/image" Target="../media/image60.emf"/><Relationship Id="rId9" Type="http://schemas.openxmlformats.org/officeDocument/2006/relationships/image" Target="../media/image65.emf"/><Relationship Id="rId14" Type="http://schemas.openxmlformats.org/officeDocument/2006/relationships/image" Target="../media/image70.emf"/><Relationship Id="rId22" Type="http://schemas.openxmlformats.org/officeDocument/2006/relationships/image" Target="../media/image50.emf"/><Relationship Id="rId27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2" Type="http://schemas.openxmlformats.org/officeDocument/2006/relationships/image" Target="../media/image72.emf"/><Relationship Id="rId1" Type="http://schemas.openxmlformats.org/officeDocument/2006/relationships/image" Target="../media/image7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5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3.emf"/><Relationship Id="rId7" Type="http://schemas.openxmlformats.org/officeDocument/2006/relationships/image" Target="../media/image77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6" Type="http://schemas.openxmlformats.org/officeDocument/2006/relationships/image" Target="../media/image78.emf"/><Relationship Id="rId5" Type="http://schemas.openxmlformats.org/officeDocument/2006/relationships/image" Target="../media/image79.emf"/><Relationship Id="rId4" Type="http://schemas.openxmlformats.org/officeDocument/2006/relationships/image" Target="../media/image8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0</xdr:col>
          <xdr:colOff>1219200</xdr:colOff>
          <xdr:row>0</xdr:row>
          <xdr:rowOff>342900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Refresh Early Bird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47</xdr:col>
      <xdr:colOff>161637</xdr:colOff>
      <xdr:row>6</xdr:row>
      <xdr:rowOff>135247</xdr:rowOff>
    </xdr:from>
    <xdr:ext cx="4688279" cy="4742452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6915780" y="5455640"/>
          <a:ext cx="4688279" cy="47424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de-DE" sz="1100"/>
            <a:t>=IF(ISNA(VLOOKUP(B4;DataConferences!$C$3:$M$20;11;FALSE));0;VLOOKUP(B4;DataConferences!$C$3:$M$20;11;FALSE) )</a:t>
          </a:r>
        </a:p>
        <a:p>
          <a:endParaRPr lang="de-DE" sz="1100"/>
        </a:p>
        <a:p>
          <a:endParaRPr lang="de-DE" sz="1100"/>
        </a:p>
        <a:p>
          <a:r>
            <a:rPr lang="de-DE" sz="1100"/>
            <a:t>=IF(ISNA(INDEX(Templates!$K$7:$L$56;MATCH(D4;Templates!$I$7:$I$56;0);MATCH(E4;Templates!$K$5:$L$5;0)));0;INDEX(Templates!$K$7:$L$56;MATCH(D4;Templates!$I$7:$I$56;0);MATCH(E4;Templates!$K$5:$L$5;0)) )</a:t>
          </a:r>
        </a:p>
        <a:p>
          <a:endParaRPr lang="de-DE" sz="1100"/>
        </a:p>
        <a:p>
          <a:r>
            <a:rPr lang="de-DE" sz="1100"/>
            <a:t>=IF(AND($AA$1=TRUE;E4="g";C4="");$AB$1;</a:t>
          </a:r>
        </a:p>
        <a:p>
          <a:r>
            <a:rPr lang="de-DE" sz="1100"/>
            <a:t>IF(AND($AA$1=TRUE;E4="g";C4="f");$AC$1;</a:t>
          </a:r>
        </a:p>
        <a:p>
          <a:r>
            <a:rPr lang="de-DE" sz="1100"/>
            <a:t>IF(AND($AA$1=TRUE;E4="e";C4="f");$AE$1;</a:t>
          </a:r>
        </a:p>
        <a:p>
          <a:r>
            <a:rPr lang="de-DE" sz="1100"/>
            <a:t>IF(AND($AA$1=TRUE;E4="e";C4="");$AD$1;</a:t>
          </a:r>
        </a:p>
        <a:p>
          <a:r>
            <a:rPr lang="de-DE" sz="1100"/>
            <a:t>IF(AND(C4="f";$Y$1=TRUE;OR(E4="g";E4=""));"Sehr geehrte Frau";</a:t>
          </a:r>
        </a:p>
        <a:p>
          <a:r>
            <a:rPr lang="de-DE" sz="1100"/>
            <a:t>IF(AND(C4="";$Y$1=TRUE;OR(E4="g";E4=""));"Sehr geehrter Herr";</a:t>
          </a:r>
        </a:p>
        <a:p>
          <a:r>
            <a:rPr lang="de-DE" sz="1100"/>
            <a:t>IF(AND(C3="f";$Z$1=TRUE;OR(E4="g";E4=""));"Hallo Frau";</a:t>
          </a:r>
        </a:p>
        <a:p>
          <a:r>
            <a:rPr lang="de-DE" sz="1100"/>
            <a:t>IF(AND($Z$1=TRUE;OR(E4="g";E4=""));"Hallo Herr";</a:t>
          </a:r>
        </a:p>
        <a:p>
          <a:r>
            <a:rPr lang="de-DE" sz="1100"/>
            <a:t>IF(AND(C4="p";$V$1=TRUE;E4="e");"Dear";</a:t>
          </a:r>
        </a:p>
        <a:p>
          <a:r>
            <a:rPr lang="de-DE" sz="1100"/>
            <a:t>IF(AND(C4="p";$V$1=TRUE;E4="g");"Hallo";</a:t>
          </a:r>
        </a:p>
        <a:p>
          <a:r>
            <a:rPr lang="de-DE" sz="1100"/>
            <a:t>IF(AND(C4="p";$W$1=TRUE;E4="e");"Hello";</a:t>
          </a:r>
        </a:p>
        <a:p>
          <a:r>
            <a:rPr lang="de-DE" sz="1100"/>
            <a:t>IF(AND(C4="p";$W$1=TRUE;E3="g");"Hallo";</a:t>
          </a:r>
        </a:p>
        <a:p>
          <a:r>
            <a:rPr lang="de-DE" sz="1100"/>
            <a:t>IF(AND(C4="p";$X$1=TRUE;E3="g");"Hi";</a:t>
          </a:r>
        </a:p>
        <a:p>
          <a:r>
            <a:rPr lang="de-DE" sz="1100"/>
            <a:t>IF(AND(C4="p";$X$1=TRUE;E4="e");"Hi";</a:t>
          </a:r>
        </a:p>
        <a:p>
          <a:r>
            <a:rPr lang="de-DE" sz="1100"/>
            <a:t>IF(AND(C4="";$Y$1=TRUE;E4="e");"Dear Mr.";</a:t>
          </a:r>
        </a:p>
        <a:p>
          <a:r>
            <a:rPr lang="de-DE" sz="1100"/>
            <a:t>IF(AND(C4="f";$Y$1=TRUE;E4="e");"Dear Mrs.";</a:t>
          </a:r>
        </a:p>
        <a:p>
          <a:r>
            <a:rPr lang="de-DE" sz="1100"/>
            <a:t>IF(AND(C4="";$Z$1=TRUE;E4="e");"Hello Mr.";</a:t>
          </a:r>
        </a:p>
        <a:p>
          <a:r>
            <a:rPr lang="de-DE" sz="1100"/>
            <a:t>IF(AND(C4="f";$Z$1=TRUE;E4="e");"Hello Mrs.";"Error")</a:t>
          </a:r>
        </a:p>
        <a:p>
          <a:r>
            <a:rPr lang="de-DE" sz="1100"/>
            <a:t>)))))))))))))))))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381000</xdr:colOff>
          <xdr:row>0</xdr:row>
          <xdr:rowOff>336550</xdr:rowOff>
        </xdr:from>
        <xdr:to>
          <xdr:col>18</xdr:col>
          <xdr:colOff>781050</xdr:colOff>
          <xdr:row>0</xdr:row>
          <xdr:rowOff>1638300</xdr:rowOff>
        </xdr:to>
        <xdr:grpSp>
          <xdr:nvGrpSpPr>
            <xdr:cNvPr id="15" name="Group 14">
              <a:extLst>
                <a:ext uri="{FF2B5EF4-FFF2-40B4-BE49-F238E27FC236}">
                  <a16:creationId xmlns="" xmlns:a16="http://schemas.microsoft.com/office/drawing/2014/main" id="{00000000-0008-0000-0100-00000F000000}"/>
                </a:ext>
              </a:extLst>
            </xdr:cNvPr>
            <xdr:cNvGrpSpPr/>
          </xdr:nvGrpSpPr>
          <xdr:grpSpPr>
            <a:xfrm>
              <a:off x="16214361" y="336550"/>
              <a:ext cx="1430623" cy="1301750"/>
              <a:chOff x="16129000" y="336549"/>
              <a:chExt cx="1484454" cy="1301751"/>
            </a:xfrm>
          </xdr:grpSpPr>
          <xdr:sp macro="" textlink="">
            <xdr:nvSpPr>
              <xdr:cNvPr id="1053" name="Button 29" hidden="1">
                <a:extLst>
                  <a:ext uri="{63B3BB69-23CF-44E3-9099-C40C66FF867C}">
                    <a14:compatExt spid="_x0000_s1053"/>
                  </a:ext>
                </a:extLst>
              </xdr:cNvPr>
              <xdr:cNvSpPr/>
            </xdr:nvSpPr>
            <xdr:spPr>
              <a:xfrm>
                <a:off x="16129000" y="336549"/>
                <a:ext cx="1465383" cy="342900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Calendar</a:t>
                </a:r>
              </a:p>
              <a:p>
                <a:pPr algn="ctr" rtl="0">
                  <a:defRPr sz="1000"/>
                </a:pPr>
                <a:endParaRPr lang="de-DE" sz="1600" b="0" i="0" u="none" strike="noStrike" baseline="0">
                  <a:solidFill>
                    <a:srgbClr val="000000"/>
                  </a:solidFill>
                  <a:latin typeface="Calibri"/>
                </a:endParaRPr>
              </a:p>
            </xdr:txBody>
          </xdr:sp>
          <xdr:sp macro="" textlink="">
            <xdr:nvSpPr>
              <xdr:cNvPr id="1063" name="Button 39" hidden="1">
                <a:extLst>
                  <a:ext uri="{63B3BB69-23CF-44E3-9099-C40C66FF867C}">
                    <a14:compatExt spid="_x0000_s1063"/>
                  </a:ext>
                </a:extLst>
              </xdr:cNvPr>
              <xdr:cNvSpPr/>
            </xdr:nvSpPr>
            <xdr:spPr>
              <a:xfrm>
                <a:off x="16141718" y="990600"/>
                <a:ext cx="1471736" cy="323850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Templates</a:t>
                </a:r>
              </a:p>
            </xdr:txBody>
          </xdr:sp>
          <xdr:sp macro="" textlink="">
            <xdr:nvSpPr>
              <xdr:cNvPr id="1064" name="Button 40" hidden="1">
                <a:extLst>
                  <a:ext uri="{63B3BB69-23CF-44E3-9099-C40C66FF867C}">
                    <a14:compatExt spid="_x0000_s1064"/>
                  </a:ext>
                </a:extLst>
              </xdr:cNvPr>
              <xdr:cNvSpPr/>
            </xdr:nvSpPr>
            <xdr:spPr>
              <a:xfrm>
                <a:off x="16129000" y="1327150"/>
                <a:ext cx="1465384" cy="311150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Conferences</a:t>
                </a:r>
              </a:p>
              <a:p>
                <a:pPr algn="ctr" rtl="0">
                  <a:defRPr sz="1000"/>
                </a:pPr>
                <a:endParaRPr lang="de-DE" sz="1600" b="0" i="0" u="none" strike="noStrike" baseline="0">
                  <a:solidFill>
                    <a:srgbClr val="000000"/>
                  </a:solidFill>
                  <a:latin typeface="Calibri"/>
                </a:endParaRP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0</xdr:row>
          <xdr:rowOff>314325</xdr:rowOff>
        </xdr:from>
        <xdr:to>
          <xdr:col>0</xdr:col>
          <xdr:colOff>2028825</xdr:colOff>
          <xdr:row>0</xdr:row>
          <xdr:rowOff>2162175</xdr:rowOff>
        </xdr:to>
        <xdr:grpSp>
          <xdr:nvGrpSpPr>
            <xdr:cNvPr id="2" name="Group 1">
              <a:extLst>
                <a:ext uri="{FF2B5EF4-FFF2-40B4-BE49-F238E27FC236}">
                  <a16:creationId xmlns=""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600075" y="314325"/>
              <a:ext cx="1428750" cy="1847850"/>
              <a:chOff x="600075" y="314325"/>
              <a:chExt cx="1428750" cy="1847850"/>
            </a:xfrm>
          </xdr:grpSpPr>
          <xdr:sp macro="" textlink="">
            <xdr:nvSpPr>
              <xdr:cNvPr id="1030" name="B_SendAllEmails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609600" y="314325"/>
                <a:ext cx="1419225" cy="323850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Merge Emails</a:t>
                </a:r>
              </a:p>
            </xdr:txBody>
          </xdr:sp>
          <xdr:sp macro="" textlink="">
            <xdr:nvSpPr>
              <xdr:cNvPr id="1058" name="Button 34" hidden="1">
                <a:extLst>
                  <a:ext uri="{63B3BB69-23CF-44E3-9099-C40C66FF867C}">
                    <a14:compatExt spid="_x0000_s1058"/>
                  </a:ext>
                </a:extLst>
              </xdr:cNvPr>
              <xdr:cNvSpPr/>
            </xdr:nvSpPr>
            <xdr:spPr>
              <a:xfrm>
                <a:off x="609600" y="647700"/>
                <a:ext cx="1419225" cy="323850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Send  Single</a:t>
                </a:r>
              </a:p>
            </xdr:txBody>
          </xdr:sp>
          <xdr:sp macro="" textlink="">
            <xdr:nvSpPr>
              <xdr:cNvPr id="1046" name="Button 22" hidden="1">
                <a:extLst>
                  <a:ext uri="{63B3BB69-23CF-44E3-9099-C40C66FF867C}">
                    <a14:compatExt spid="_x0000_s1046"/>
                  </a:ext>
                </a:extLst>
              </xdr:cNvPr>
              <xdr:cNvSpPr/>
            </xdr:nvSpPr>
            <xdr:spPr>
              <a:xfrm>
                <a:off x="600075" y="1495425"/>
                <a:ext cx="1419225" cy="333375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Delete Rows</a:t>
                </a:r>
              </a:p>
            </xdr:txBody>
          </xdr:sp>
          <xdr:sp macro="" textlink="">
            <xdr:nvSpPr>
              <xdr:cNvPr id="1069" name="Button 45" hidden="1">
                <a:extLst>
                  <a:ext uri="{63B3BB69-23CF-44E3-9099-C40C66FF867C}">
                    <a14:compatExt spid="_x0000_s1069"/>
                  </a:ext>
                </a:extLst>
              </xdr:cNvPr>
              <xdr:cNvSpPr/>
            </xdr:nvSpPr>
            <xdr:spPr>
              <a:xfrm>
                <a:off x="600075" y="1838325"/>
                <a:ext cx="1419225" cy="323850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Delete Row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409575</xdr:colOff>
          <xdr:row>1</xdr:row>
          <xdr:rowOff>333375</xdr:rowOff>
        </xdr:to>
        <xdr:sp macro="" textlink="">
          <xdr:nvSpPr>
            <xdr:cNvPr id="1090" name="Cb_Dropmenu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352425</xdr:rowOff>
        </xdr:from>
        <xdr:to>
          <xdr:col>8</xdr:col>
          <xdr:colOff>176152</xdr:colOff>
          <xdr:row>0</xdr:row>
          <xdr:rowOff>1807410</xdr:rowOff>
        </xdr:to>
        <xdr:grpSp>
          <xdr:nvGrpSpPr>
            <xdr:cNvPr id="16" name="Group 15">
              <a:extLst>
                <a:ext uri="{FF2B5EF4-FFF2-40B4-BE49-F238E27FC236}">
                  <a16:creationId xmlns=""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6090535" y="352425"/>
              <a:ext cx="1690002" cy="1454985"/>
              <a:chOff x="5689383" y="352425"/>
              <a:chExt cx="1667607" cy="1454986"/>
            </a:xfrm>
          </xdr:grpSpPr>
          <xdr:grpSp>
            <xdr:nvGrpSpPr>
              <xdr:cNvPr id="8" name="Group 7">
                <a:extLst>
                  <a:ext uri="{FF2B5EF4-FFF2-40B4-BE49-F238E27FC236}">
                    <a16:creationId xmlns=""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5693952" y="1074005"/>
                <a:ext cx="1639714" cy="733406"/>
                <a:chOff x="7400113" y="869900"/>
                <a:chExt cx="1637628" cy="733406"/>
              </a:xfrm>
            </xdr:grpSpPr>
            <xdr:sp macro="" textlink="">
              <xdr:nvSpPr>
                <xdr:cNvPr id="1088" name="Cb_AgendaForConf" hidden="1">
                  <a:extLst>
                    <a:ext uri="{63B3BB69-23CF-44E3-9099-C40C66FF867C}">
                      <a14:compatExt spid="_x0000_s1088"/>
                    </a:ext>
                  </a:extLst>
                </xdr:cNvPr>
                <xdr:cNvSpPr/>
              </xdr:nvSpPr>
              <xdr:spPr>
                <a:xfrm>
                  <a:off x="7400113" y="1241356"/>
                  <a:ext cx="1637620" cy="361950"/>
                </a:xfrm>
                <a:prstGeom prst="rect">
                  <a:avLst/>
                </a:prstGeom>
              </xdr:spPr>
            </xdr:sp>
            <xdr:sp macro="" textlink="">
              <xdr:nvSpPr>
                <xdr:cNvPr id="1089" name="Cb_SpexForConf" hidden="1">
                  <a:extLst>
                    <a:ext uri="{63B3BB69-23CF-44E3-9099-C40C66FF867C}">
                      <a14:compatExt spid="_x0000_s1089"/>
                    </a:ext>
                  </a:extLst>
                </xdr:cNvPr>
                <xdr:cNvSpPr/>
              </xdr:nvSpPr>
              <xdr:spPr>
                <a:xfrm>
                  <a:off x="7400120" y="869900"/>
                  <a:ext cx="1637621" cy="361950"/>
                </a:xfrm>
                <a:prstGeom prst="rect">
                  <a:avLst/>
                </a:prstGeom>
              </xdr:spPr>
            </xdr:sp>
          </xdr:grpSp>
          <xdr:sp macro="" textlink="">
            <xdr:nvSpPr>
              <xdr:cNvPr id="1083" name="Button 59" hidden="1">
                <a:extLst>
                  <a:ext uri="{63B3BB69-23CF-44E3-9099-C40C66FF867C}">
                    <a14:compatExt spid="_x0000_s1083"/>
                  </a:ext>
                </a:extLst>
              </xdr:cNvPr>
              <xdr:cNvSpPr/>
            </xdr:nvSpPr>
            <xdr:spPr>
              <a:xfrm>
                <a:off x="5689383" y="695325"/>
                <a:ext cx="1667607" cy="333375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Allocation Sheet</a:t>
                </a:r>
              </a:p>
              <a:p>
                <a:pPr algn="ctr" rtl="0">
                  <a:defRPr sz="1000"/>
                </a:pPr>
                <a:endParaRPr lang="de-DE" sz="1600" b="0" i="0" u="none" strike="noStrike" baseline="0">
                  <a:solidFill>
                    <a:srgbClr val="000000"/>
                  </a:solidFill>
                  <a:latin typeface="Calibri"/>
                </a:endParaRPr>
              </a:p>
            </xdr:txBody>
          </xdr:sp>
          <xdr:sp macro="" textlink="">
            <xdr:nvSpPr>
              <xdr:cNvPr id="1084" name="Button 60" hidden="1">
                <a:extLst>
                  <a:ext uri="{63B3BB69-23CF-44E3-9099-C40C66FF867C}">
                    <a14:compatExt spid="_x0000_s1084"/>
                  </a:ext>
                </a:extLst>
              </xdr:cNvPr>
              <xdr:cNvSpPr/>
            </xdr:nvSpPr>
            <xdr:spPr>
              <a:xfrm>
                <a:off x="5698881" y="352425"/>
                <a:ext cx="1658082" cy="333375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Expectation Sheet</a:t>
                </a:r>
              </a:p>
              <a:p>
                <a:pPr algn="ctr" rtl="0">
                  <a:defRPr sz="1000"/>
                </a:pPr>
                <a:endParaRPr lang="de-DE" sz="1600" b="0" i="0" u="none" strike="noStrike" baseline="0">
                  <a:solidFill>
                    <a:srgbClr val="000000"/>
                  </a:solidFill>
                  <a:latin typeface="Calibri"/>
                </a:endParaRP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437370</xdr:colOff>
          <xdr:row>0</xdr:row>
          <xdr:rowOff>2743205</xdr:rowOff>
        </xdr:from>
        <xdr:to>
          <xdr:col>18</xdr:col>
          <xdr:colOff>84945</xdr:colOff>
          <xdr:row>1</xdr:row>
          <xdr:rowOff>324598</xdr:rowOff>
        </xdr:to>
        <xdr:grpSp>
          <xdr:nvGrpSpPr>
            <xdr:cNvPr id="23" name="Group 22"/>
            <xdr:cNvGrpSpPr/>
          </xdr:nvGrpSpPr>
          <xdr:grpSpPr>
            <a:xfrm>
              <a:off x="437370" y="2743205"/>
              <a:ext cx="16511509" cy="345204"/>
              <a:chOff x="390525" y="2259148"/>
              <a:chExt cx="16511509" cy="345204"/>
            </a:xfrm>
          </xdr:grpSpPr>
          <xdr:grpSp>
            <xdr:nvGrpSpPr>
              <xdr:cNvPr id="10" name="Group 9">
                <a:extLst>
                  <a:ext uri="{FF2B5EF4-FFF2-40B4-BE49-F238E27FC236}">
                    <a16:creationId xmlns="" xmlns:a16="http://schemas.microsoft.com/office/drawing/2014/main" id="{00000000-0008-0000-0100-00000A000000}"/>
                  </a:ext>
                </a:extLst>
              </xdr:cNvPr>
              <xdr:cNvGrpSpPr/>
            </xdr:nvGrpSpPr>
            <xdr:grpSpPr>
              <a:xfrm>
                <a:off x="390525" y="2259148"/>
                <a:ext cx="16511509" cy="345204"/>
                <a:chOff x="390525" y="2261013"/>
                <a:chExt cx="14916881" cy="334683"/>
              </a:xfrm>
            </xdr:grpSpPr>
            <xdr:sp macro="" textlink="">
              <xdr:nvSpPr>
                <xdr:cNvPr id="1049" name="Cb_Ccode" hidden="1">
                  <a:extLst>
                    <a:ext uri="{63B3BB69-23CF-44E3-9099-C40C66FF867C}">
                      <a14:compatExt spid="_x0000_s1049"/>
                    </a:ext>
                  </a:extLst>
                </xdr:cNvPr>
                <xdr:cNvSpPr/>
              </xdr:nvSpPr>
              <xdr:spPr>
                <a:xfrm>
                  <a:off x="390525" y="2275742"/>
                  <a:ext cx="1457325" cy="304800"/>
                </a:xfrm>
                <a:prstGeom prst="rect">
                  <a:avLst/>
                </a:prstGeom>
              </xdr:spPr>
            </xdr:sp>
            <xdr:sp macro="" textlink="">
              <xdr:nvSpPr>
                <xdr:cNvPr id="1056" name="DTPicker1" hidden="1">
                  <a:extLst>
                    <a:ext uri="{63B3BB69-23CF-44E3-9099-C40C66FF867C}">
                      <a14:compatExt spid="_x0000_s1056"/>
                    </a:ext>
                  </a:extLst>
                </xdr:cNvPr>
                <xdr:cNvSpPr/>
              </xdr:nvSpPr>
              <xdr:spPr>
                <a:xfrm>
                  <a:off x="8536013" y="2261013"/>
                  <a:ext cx="1295650" cy="323102"/>
                </a:xfrm>
                <a:prstGeom prst="rect">
                  <a:avLst/>
                </a:prstGeom>
              </xdr:spPr>
            </xdr:sp>
            <xdr:sp macro="" textlink="">
              <xdr:nvSpPr>
                <xdr:cNvPr id="1062" name="CB_deadline" hidden="1">
                  <a:extLst>
                    <a:ext uri="{63B3BB69-23CF-44E3-9099-C40C66FF867C}">
                      <a14:compatExt spid="_x0000_s1062"/>
                    </a:ext>
                  </a:extLst>
                </xdr:cNvPr>
                <xdr:cNvSpPr/>
              </xdr:nvSpPr>
              <xdr:spPr>
                <a:xfrm>
                  <a:off x="13810516" y="2275742"/>
                  <a:ext cx="1496890" cy="304800"/>
                </a:xfrm>
                <a:prstGeom prst="rect">
                  <a:avLst/>
                </a:prstGeom>
              </xdr:spPr>
            </xdr:sp>
            <xdr:sp macro="" textlink="">
              <xdr:nvSpPr>
                <xdr:cNvPr id="1068" name="Cb_Template" hidden="1">
                  <a:extLst>
                    <a:ext uri="{63B3BB69-23CF-44E3-9099-C40C66FF867C}">
                      <a14:compatExt spid="_x0000_s1068"/>
                    </a:ext>
                  </a:extLst>
                </xdr:cNvPr>
                <xdr:cNvSpPr/>
              </xdr:nvSpPr>
              <xdr:spPr>
                <a:xfrm>
                  <a:off x="1847850" y="2266217"/>
                  <a:ext cx="1080721" cy="314325"/>
                </a:xfrm>
                <a:prstGeom prst="rect">
                  <a:avLst/>
                </a:prstGeom>
              </xdr:spPr>
            </xdr:sp>
            <xdr:sp macro="" textlink="">
              <xdr:nvSpPr>
                <xdr:cNvPr id="1072" name="CB_Subjectline" hidden="1">
                  <a:extLst>
                    <a:ext uri="{63B3BB69-23CF-44E3-9099-C40C66FF867C}">
                      <a14:compatExt spid="_x0000_s1072"/>
                    </a:ext>
                  </a:extLst>
                </xdr:cNvPr>
                <xdr:cNvSpPr/>
              </xdr:nvSpPr>
              <xdr:spPr>
                <a:xfrm>
                  <a:off x="2938096" y="2285267"/>
                  <a:ext cx="1019175" cy="295275"/>
                </a:xfrm>
                <a:prstGeom prst="rect">
                  <a:avLst/>
                </a:prstGeom>
              </xdr:spPr>
            </xdr:sp>
            <xdr:sp macro="" textlink="">
              <xdr:nvSpPr>
                <xdr:cNvPr id="1073" name="Cb_Preview" hidden="1">
                  <a:extLst>
                    <a:ext uri="{63B3BB69-23CF-44E3-9099-C40C66FF867C}">
                      <a14:compatExt spid="_x0000_s1073"/>
                    </a:ext>
                  </a:extLst>
                </xdr:cNvPr>
                <xdr:cNvSpPr/>
              </xdr:nvSpPr>
              <xdr:spPr>
                <a:xfrm>
                  <a:off x="3957270" y="2275739"/>
                  <a:ext cx="1434003" cy="308039"/>
                </a:xfrm>
                <a:prstGeom prst="rect">
                  <a:avLst/>
                </a:prstGeom>
              </xdr:spPr>
            </xdr:sp>
            <xdr:sp macro="" textlink="">
              <xdr:nvSpPr>
                <xdr:cNvPr id="1111" name="Cb_Flextext2" hidden="1">
                  <a:extLst>
                    <a:ext uri="{63B3BB69-23CF-44E3-9099-C40C66FF867C}">
                      <a14:compatExt spid="_x0000_s1111"/>
                    </a:ext>
                  </a:extLst>
                </xdr:cNvPr>
                <xdr:cNvSpPr/>
              </xdr:nvSpPr>
              <xdr:spPr>
                <a:xfrm>
                  <a:off x="9875144" y="2280989"/>
                  <a:ext cx="200025" cy="314707"/>
                </a:xfrm>
                <a:prstGeom prst="rect">
                  <a:avLst/>
                </a:prstGeom>
              </xdr:spPr>
            </xdr:sp>
          </xdr:grpSp>
          <xdr:sp macro="" textlink="">
            <xdr:nvSpPr>
              <xdr:cNvPr id="1114" name="Cb_Flextext1" hidden="1">
                <a:extLst>
                  <a:ext uri="{63B3BB69-23CF-44E3-9099-C40C66FF867C}">
                    <a14:compatExt spid="_x0000_s1114"/>
                  </a:ext>
                </a:extLst>
              </xdr:cNvPr>
              <xdr:cNvSpPr/>
            </xdr:nvSpPr>
            <xdr:spPr>
              <a:xfrm>
                <a:off x="7820337" y="2302239"/>
                <a:ext cx="190500" cy="285750"/>
              </a:xfrm>
              <a:prstGeom prst="rect">
                <a:avLst/>
              </a:prstGeom>
            </xdr:spPr>
          </xdr:sp>
          <xdr:sp macro="" textlink="">
            <xdr:nvSpPr>
              <xdr:cNvPr id="1115" name="Cb_FlextextMM" hidden="1">
                <a:extLst>
                  <a:ext uri="{63B3BB69-23CF-44E3-9099-C40C66FF867C}">
                    <a14:compatExt spid="_x0000_s1115"/>
                  </a:ext>
                </a:extLst>
              </xdr:cNvPr>
              <xdr:cNvSpPr/>
            </xdr:nvSpPr>
            <xdr:spPr>
              <a:xfrm>
                <a:off x="11124575" y="2273664"/>
                <a:ext cx="1647825" cy="314325"/>
              </a:xfrm>
              <a:prstGeom prst="rect">
                <a:avLst/>
              </a:prstGeom>
            </xdr:spPr>
          </xdr:sp>
          <xdr:sp macro="" textlink="">
            <xdr:nvSpPr>
              <xdr:cNvPr id="1116" name="B_OutlookInvite" hidden="1">
                <a:extLst>
                  <a:ext uri="{63B3BB69-23CF-44E3-9099-C40C66FF867C}">
                    <a14:compatExt spid="_x0000_s1116"/>
                  </a:ext>
                </a:extLst>
              </xdr:cNvPr>
              <xdr:cNvSpPr/>
            </xdr:nvSpPr>
            <xdr:spPr>
              <a:xfrm>
                <a:off x="8029887" y="2302239"/>
                <a:ext cx="1266981" cy="276225"/>
              </a:xfrm>
              <a:prstGeom prst="rect">
                <a:avLst/>
              </a:prstGeom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de-DE" sz="1600" b="0" i="0" u="none" strike="noStrike" baseline="0">
                    <a:solidFill>
                      <a:srgbClr val="000000"/>
                    </a:solidFill>
                    <a:latin typeface="Calibri"/>
                  </a:rPr>
                  <a:t>Outlook Invite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317497</xdr:colOff>
          <xdr:row>0</xdr:row>
          <xdr:rowOff>282045</xdr:rowOff>
        </xdr:from>
        <xdr:to>
          <xdr:col>1</xdr:col>
          <xdr:colOff>2758082</xdr:colOff>
          <xdr:row>0</xdr:row>
          <xdr:rowOff>2217054</xdr:rowOff>
        </xdr:to>
        <xdr:grpSp>
          <xdr:nvGrpSpPr>
            <xdr:cNvPr id="22" name="Group 21">
              <a:extLst>
                <a:ext uri="{FF2B5EF4-FFF2-40B4-BE49-F238E27FC236}">
                  <a16:creationId xmlns="" xmlns:a16="http://schemas.microsoft.com/office/drawing/2014/main" id="{00000000-0008-0000-0100-000016000000}"/>
                </a:ext>
              </a:extLst>
            </xdr:cNvPr>
            <xdr:cNvGrpSpPr/>
          </xdr:nvGrpSpPr>
          <xdr:grpSpPr>
            <a:xfrm>
              <a:off x="2909546" y="282045"/>
              <a:ext cx="2440585" cy="1935009"/>
              <a:chOff x="2641715" y="298449"/>
              <a:chExt cx="2477796" cy="1931835"/>
            </a:xfrm>
          </xdr:grpSpPr>
          <xdr:grpSp>
            <xdr:nvGrpSpPr>
              <xdr:cNvPr id="7" name="Group 6">
                <a:extLst>
                  <a:ext uri="{FF2B5EF4-FFF2-40B4-BE49-F238E27FC236}">
                    <a16:creationId xmlns="" xmlns:a16="http://schemas.microsoft.com/office/drawing/2014/main" id="{00000000-0008-0000-0100-000007000000}"/>
                  </a:ext>
                </a:extLst>
              </xdr:cNvPr>
              <xdr:cNvGrpSpPr/>
            </xdr:nvGrpSpPr>
            <xdr:grpSpPr>
              <a:xfrm>
                <a:off x="2641715" y="326978"/>
                <a:ext cx="2477796" cy="1903306"/>
                <a:chOff x="2671023" y="326978"/>
                <a:chExt cx="2477796" cy="1903306"/>
              </a:xfrm>
            </xdr:grpSpPr>
            <xdr:grpSp>
              <xdr:nvGrpSpPr>
                <xdr:cNvPr id="21" name="Group 20">
                  <a:extLst>
                    <a:ext uri="{FF2B5EF4-FFF2-40B4-BE49-F238E27FC236}">
                      <a16:creationId xmlns="" xmlns:a16="http://schemas.microsoft.com/office/drawing/2014/main" id="{00000000-0008-0000-0100-000015000000}"/>
                    </a:ext>
                  </a:extLst>
                </xdr:cNvPr>
                <xdr:cNvGrpSpPr/>
              </xdr:nvGrpSpPr>
              <xdr:grpSpPr>
                <a:xfrm>
                  <a:off x="2671023" y="326978"/>
                  <a:ext cx="2477796" cy="1903306"/>
                  <a:chOff x="2671023" y="326978"/>
                  <a:chExt cx="2477796" cy="1903306"/>
                </a:xfrm>
              </xdr:grpSpPr>
              <xdr:sp macro="" textlink="">
                <xdr:nvSpPr>
                  <xdr:cNvPr id="1070" name="B_Doc" hidden="1">
                    <a:extLst>
                      <a:ext uri="{63B3BB69-23CF-44E3-9099-C40C66FF867C}">
                        <a14:compatExt spid="_x0000_s1070"/>
                      </a:ext>
                    </a:extLst>
                  </xdr:cNvPr>
                  <xdr:cNvSpPr/>
                </xdr:nvSpPr>
                <xdr:spPr>
                  <a:xfrm>
                    <a:off x="2786172" y="1909775"/>
                    <a:ext cx="1229253" cy="320509"/>
                  </a:xfrm>
                  <a:prstGeom prst="rect">
                    <a:avLst/>
                  </a:prstGeom>
                </xdr:spPr>
                <xdr:txBody>
                  <a:bodyPr vertOverflow="clip" wrap="square" lIns="36576" tIns="36576" rIns="36576" bIns="36576" anchor="ctr" upright="1"/>
                  <a:lstStyle/>
                  <a:p>
                    <a:pPr algn="ctr" rtl="0">
                      <a:defRPr sz="1000"/>
                    </a:pPr>
                    <a:r>
                      <a:rPr lang="de-DE" sz="16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Attachement</a:t>
                    </a:r>
                  </a:p>
                </xdr:txBody>
              </xdr:sp>
              <xdr:sp macro="" textlink="">
                <xdr:nvSpPr>
                  <xdr:cNvPr id="1107" name="Cb_Stream" hidden="1">
                    <a:extLst>
                      <a:ext uri="{63B3BB69-23CF-44E3-9099-C40C66FF867C}">
                        <a14:compatExt spid="_x0000_s1107"/>
                      </a:ext>
                    </a:extLst>
                  </xdr:cNvPr>
                  <xdr:cNvSpPr/>
                </xdr:nvSpPr>
                <xdr:spPr>
                  <a:xfrm>
                    <a:off x="2671023" y="326978"/>
                    <a:ext cx="1798664" cy="323319"/>
                  </a:xfrm>
                  <a:prstGeom prst="rect">
                    <a:avLst/>
                  </a:prstGeom>
                </xdr:spPr>
              </xdr:sp>
              <xdr:sp macro="" textlink="">
                <xdr:nvSpPr>
                  <xdr:cNvPr id="1108" name="Cb_Workshop" hidden="1">
                    <a:extLst>
                      <a:ext uri="{63B3BB69-23CF-44E3-9099-C40C66FF867C}">
                        <a14:compatExt spid="_x0000_s1108"/>
                      </a:ext>
                    </a:extLst>
                  </xdr:cNvPr>
                  <xdr:cNvSpPr/>
                </xdr:nvSpPr>
                <xdr:spPr>
                  <a:xfrm>
                    <a:off x="2671023" y="945087"/>
                    <a:ext cx="1808334" cy="323319"/>
                  </a:xfrm>
                  <a:prstGeom prst="rect">
                    <a:avLst/>
                  </a:prstGeom>
                </xdr:spPr>
              </xdr:sp>
              <xdr:sp macro="" textlink="">
                <xdr:nvSpPr>
                  <xdr:cNvPr id="1109" name="Cb_Speaker" hidden="1">
                    <a:extLst>
                      <a:ext uri="{63B3BB69-23CF-44E3-9099-C40C66FF867C}">
                        <a14:compatExt spid="_x0000_s1109"/>
                      </a:ext>
                    </a:extLst>
                  </xdr:cNvPr>
                  <xdr:cNvSpPr/>
                </xdr:nvSpPr>
                <xdr:spPr>
                  <a:xfrm>
                    <a:off x="2671023" y="631278"/>
                    <a:ext cx="1808334" cy="323319"/>
                  </a:xfrm>
                  <a:prstGeom prst="rect">
                    <a:avLst/>
                  </a:prstGeom>
                </xdr:spPr>
              </xdr:sp>
              <xdr:sp macro="" textlink="">
                <xdr:nvSpPr>
                  <xdr:cNvPr id="1113" name="B_CC" hidden="1">
                    <a:extLst>
                      <a:ext uri="{63B3BB69-23CF-44E3-9099-C40C66FF867C}">
                        <a14:compatExt spid="_x0000_s1113"/>
                      </a:ext>
                    </a:extLst>
                  </xdr:cNvPr>
                  <xdr:cNvSpPr/>
                </xdr:nvSpPr>
                <xdr:spPr>
                  <a:xfrm>
                    <a:off x="4061854" y="1890349"/>
                    <a:ext cx="1086965" cy="339934"/>
                  </a:xfrm>
                  <a:prstGeom prst="rect">
                    <a:avLst/>
                  </a:prstGeom>
                </xdr:spPr>
                <xdr:txBody>
                  <a:bodyPr vertOverflow="clip" wrap="square" lIns="36576" tIns="36576" rIns="36576" bIns="36576" anchor="ctr" upright="1"/>
                  <a:lstStyle/>
                  <a:p>
                    <a:pPr algn="ctr" rtl="0">
                      <a:defRPr sz="1000"/>
                    </a:pPr>
                    <a:r>
                      <a:rPr lang="de-DE" sz="1600" b="0" i="0" u="none" strike="noStrike" baseline="0">
                        <a:solidFill>
                          <a:srgbClr val="000000"/>
                        </a:solidFill>
                        <a:latin typeface="Calibri"/>
                      </a:rPr>
                      <a:t>CC</a:t>
                    </a:r>
                  </a:p>
                </xdr:txBody>
              </xdr:sp>
            </xdr:grpSp>
            <xdr:sp macro="" textlink="">
              <xdr:nvSpPr>
                <xdr:cNvPr id="1117" name="Cb_Driver" hidden="1">
                  <a:extLst>
                    <a:ext uri="{63B3BB69-23CF-44E3-9099-C40C66FF867C}">
                      <a14:compatExt spid="_x0000_s1117"/>
                    </a:ext>
                  </a:extLst>
                </xdr:cNvPr>
                <xdr:cNvSpPr/>
              </xdr:nvSpPr>
              <xdr:spPr>
                <a:xfrm>
                  <a:off x="2671024" y="1277916"/>
                  <a:ext cx="1808335" cy="294791"/>
                </a:xfrm>
                <a:prstGeom prst="rect">
                  <a:avLst/>
                </a:prstGeom>
              </xdr:spPr>
            </xdr:sp>
          </xdr:grpSp>
          <xdr:sp macro="" textlink="">
            <xdr:nvSpPr>
              <xdr:cNvPr id="1119" name="B_ClnSt" hidden="1">
                <a:extLst>
                  <a:ext uri="{63B3BB69-23CF-44E3-9099-C40C66FF867C}">
                    <a14:compatExt spid="_x0000_s1119"/>
                  </a:ext>
                </a:extLst>
              </xdr:cNvPr>
              <xdr:cNvSpPr/>
            </xdr:nvSpPr>
            <xdr:spPr>
              <a:xfrm>
                <a:off x="4450050" y="298449"/>
                <a:ext cx="657576" cy="323319"/>
              </a:xfrm>
              <a:prstGeom prst="rect">
                <a:avLst/>
              </a:prstGeom>
            </xdr:spPr>
          </xdr:sp>
          <xdr:sp macro="" textlink="">
            <xdr:nvSpPr>
              <xdr:cNvPr id="1131" name="B_ClnSp" hidden="1">
                <a:extLst>
                  <a:ext uri="{63B3BB69-23CF-44E3-9099-C40C66FF867C}">
                    <a14:compatExt spid="_x0000_s1131"/>
                  </a:ext>
                </a:extLst>
              </xdr:cNvPr>
              <xdr:cNvSpPr/>
            </xdr:nvSpPr>
            <xdr:spPr>
              <a:xfrm>
                <a:off x="4450050" y="621768"/>
                <a:ext cx="657576" cy="323319"/>
              </a:xfrm>
              <a:prstGeom prst="rect">
                <a:avLst/>
              </a:prstGeom>
            </xdr:spPr>
          </xdr:sp>
          <xdr:sp macro="" textlink="">
            <xdr:nvSpPr>
              <xdr:cNvPr id="1133" name="B_ClnWs" hidden="1">
                <a:extLst>
                  <a:ext uri="{63B3BB69-23CF-44E3-9099-C40C66FF867C}">
                    <a14:compatExt spid="_x0000_s1133"/>
                  </a:ext>
                </a:extLst>
              </xdr:cNvPr>
              <xdr:cNvSpPr/>
            </xdr:nvSpPr>
            <xdr:spPr>
              <a:xfrm>
                <a:off x="4450050" y="935577"/>
                <a:ext cx="657576" cy="323319"/>
              </a:xfrm>
              <a:prstGeom prst="rect">
                <a:avLst/>
              </a:prstGeom>
            </xdr:spPr>
          </xdr:sp>
          <xdr:sp macro="" textlink="">
            <xdr:nvSpPr>
              <xdr:cNvPr id="1134" name="CommandButton5" hidden="1">
                <a:extLst>
                  <a:ext uri="{63B3BB69-23CF-44E3-9099-C40C66FF867C}">
                    <a14:compatExt spid="_x0000_s1134"/>
                  </a:ext>
                </a:extLst>
              </xdr:cNvPr>
              <xdr:cNvSpPr/>
            </xdr:nvSpPr>
            <xdr:spPr>
              <a:xfrm>
                <a:off x="4450050" y="1249387"/>
                <a:ext cx="657576" cy="323319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2</xdr:row>
          <xdr:rowOff>1104900</xdr:rowOff>
        </xdr:from>
        <xdr:to>
          <xdr:col>1</xdr:col>
          <xdr:colOff>1619250</xdr:colOff>
          <xdr:row>2</xdr:row>
          <xdr:rowOff>1504950</xdr:rowOff>
        </xdr:to>
        <xdr:sp macro="" textlink="">
          <xdr:nvSpPr>
            <xdr:cNvPr id="1135" name="Tb_Subject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1685925</xdr:colOff>
          <xdr:row>2</xdr:row>
          <xdr:rowOff>1104900</xdr:rowOff>
        </xdr:from>
        <xdr:to>
          <xdr:col>1</xdr:col>
          <xdr:colOff>3162300</xdr:colOff>
          <xdr:row>2</xdr:row>
          <xdr:rowOff>1504950</xdr:rowOff>
        </xdr:to>
        <xdr:sp macro="" textlink="">
          <xdr:nvSpPr>
            <xdr:cNvPr id="1136" name="Tb_Email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</xdr:row>
          <xdr:rowOff>809625</xdr:rowOff>
        </xdr:from>
        <xdr:to>
          <xdr:col>1</xdr:col>
          <xdr:colOff>1552575</xdr:colOff>
          <xdr:row>2</xdr:row>
          <xdr:rowOff>1085850</xdr:rowOff>
        </xdr:to>
        <xdr:sp macro="" textlink="">
          <xdr:nvSpPr>
            <xdr:cNvPr id="1137" name="B_ClnSubj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1619250</xdr:colOff>
          <xdr:row>2</xdr:row>
          <xdr:rowOff>809625</xdr:rowOff>
        </xdr:from>
        <xdr:to>
          <xdr:col>1</xdr:col>
          <xdr:colOff>3076575</xdr:colOff>
          <xdr:row>2</xdr:row>
          <xdr:rowOff>1085850</xdr:rowOff>
        </xdr:to>
        <xdr:sp macro="" textlink="">
          <xdr:nvSpPr>
            <xdr:cNvPr id="1138" name="B_ClnEText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2</xdr:row>
          <xdr:rowOff>400050</xdr:rowOff>
        </xdr:from>
        <xdr:to>
          <xdr:col>1</xdr:col>
          <xdr:colOff>1628775</xdr:colOff>
          <xdr:row>2</xdr:row>
          <xdr:rowOff>800100</xdr:rowOff>
        </xdr:to>
        <xdr:sp macro="" textlink="">
          <xdr:nvSpPr>
            <xdr:cNvPr id="1139" name="Tb_Agenda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1638300</xdr:colOff>
          <xdr:row>2</xdr:row>
          <xdr:rowOff>390525</xdr:rowOff>
        </xdr:from>
        <xdr:to>
          <xdr:col>1</xdr:col>
          <xdr:colOff>3152775</xdr:colOff>
          <xdr:row>2</xdr:row>
          <xdr:rowOff>800100</xdr:rowOff>
        </xdr:to>
        <xdr:sp macro="" textlink="">
          <xdr:nvSpPr>
            <xdr:cNvPr id="1140" name="Tb_Reg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1628775</xdr:colOff>
          <xdr:row>2</xdr:row>
          <xdr:rowOff>104775</xdr:rowOff>
        </xdr:from>
        <xdr:to>
          <xdr:col>1</xdr:col>
          <xdr:colOff>3086100</xdr:colOff>
          <xdr:row>2</xdr:row>
          <xdr:rowOff>381000</xdr:rowOff>
        </xdr:to>
        <xdr:sp macro="" textlink="">
          <xdr:nvSpPr>
            <xdr:cNvPr id="1141" name="B_Reg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</xdr:row>
          <xdr:rowOff>114300</xdr:rowOff>
        </xdr:from>
        <xdr:to>
          <xdr:col>1</xdr:col>
          <xdr:colOff>1552575</xdr:colOff>
          <xdr:row>2</xdr:row>
          <xdr:rowOff>390525</xdr:rowOff>
        </xdr:to>
        <xdr:sp macro="" textlink="">
          <xdr:nvSpPr>
            <xdr:cNvPr id="1142" name="B_Agenda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475274</xdr:colOff>
      <xdr:row>0</xdr:row>
      <xdr:rowOff>9384</xdr:rowOff>
    </xdr:from>
    <xdr:to>
      <xdr:col>17</xdr:col>
      <xdr:colOff>260949</xdr:colOff>
      <xdr:row>0</xdr:row>
      <xdr:rowOff>2638896</xdr:rowOff>
    </xdr:to>
    <xdr:grpSp>
      <xdr:nvGrpSpPr>
        <xdr:cNvPr id="24" name="Group 23"/>
        <xdr:cNvGrpSpPr/>
      </xdr:nvGrpSpPr>
      <xdr:grpSpPr>
        <a:xfrm>
          <a:off x="8829167" y="9384"/>
          <a:ext cx="7265143" cy="2629512"/>
          <a:chOff x="8829167" y="9384"/>
          <a:chExt cx="7265143" cy="2629512"/>
        </a:xfrm>
      </xdr:grpSpPr>
      <xdr:grpSp>
        <xdr:nvGrpSpPr>
          <xdr:cNvPr id="19" name="Group 18">
            <a:extLst>
              <a:ext uri="{FF2B5EF4-FFF2-40B4-BE49-F238E27FC236}">
                <a16:creationId xmlns="" xmlns:a16="http://schemas.microsoft.com/office/drawing/2014/main" id="{00000000-0008-0000-0100-000013000000}"/>
              </a:ext>
            </a:extLst>
          </xdr:cNvPr>
          <xdr:cNvGrpSpPr/>
        </xdr:nvGrpSpPr>
        <xdr:grpSpPr>
          <a:xfrm>
            <a:off x="8829167" y="9384"/>
            <a:ext cx="7265143" cy="2629512"/>
            <a:chOff x="8478925" y="9384"/>
            <a:chExt cx="7207238" cy="2596328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82" name="Button 58" hidden="1">
                  <a:extLst>
                    <a:ext uri="{63B3BB69-23CF-44E3-9099-C40C66FF867C}">
                      <a14:compatExt spid="_x0000_s1082"/>
                    </a:ext>
                  </a:extLst>
                </xdr:cNvPr>
                <xdr:cNvSpPr/>
              </xdr:nvSpPr>
              <xdr:spPr>
                <a:xfrm>
                  <a:off x="12127590" y="2199713"/>
                  <a:ext cx="3070754" cy="323850"/>
                </a:xfrm>
                <a:prstGeom prst="rect">
                  <a:avLst/>
                </a:prstGeom>
              </xdr:spPr>
              <xdr:txBody>
                <a:bodyPr vertOverflow="clip" wrap="square" lIns="36576" tIns="36576" rIns="36576" bIns="36576" anchor="ctr" upright="1"/>
                <a:lstStyle/>
                <a:p>
                  <a:pPr algn="ctr" rtl="0">
                    <a:defRPr sz="1000"/>
                  </a:pPr>
                  <a:r>
                    <a:rPr lang="de-DE" sz="1600" b="0" i="0" u="none" strike="noStrike" baseline="0">
                      <a:solidFill>
                        <a:srgbClr val="000000"/>
                      </a:solidFill>
                      <a:latin typeface="Calibri"/>
                    </a:rPr>
                    <a:t>Clean Up Attachments in Send Items</a:t>
                  </a:r>
                </a:p>
                <a:p>
                  <a:pPr algn="ctr" rtl="0">
                    <a:defRPr sz="1000"/>
                  </a:pPr>
                  <a:endParaRPr lang="de-DE" sz="1600" b="0" i="0" u="none" strike="noStrike" baseline="0">
                    <a:solidFill>
                      <a:srgbClr val="000000"/>
                    </a:solidFill>
                    <a:latin typeface="Calibri"/>
                  </a:endParaRPr>
                </a:p>
              </xdr:txBody>
            </xdr:sp>
          </mc:Choice>
          <mc:Fallback/>
        </mc:AlternateContent>
        <xdr:grpSp>
          <xdr:nvGrpSpPr>
            <xdr:cNvPr id="20" name="Group 19">
              <a:extLst>
                <a:ext uri="{FF2B5EF4-FFF2-40B4-BE49-F238E27FC236}">
                  <a16:creationId xmlns="" xmlns:a16="http://schemas.microsoft.com/office/drawing/2014/main" id="{00000000-0008-0000-0100-000014000000}"/>
                </a:ext>
              </a:extLst>
            </xdr:cNvPr>
            <xdr:cNvGrpSpPr/>
          </xdr:nvGrpSpPr>
          <xdr:grpSpPr>
            <a:xfrm>
              <a:off x="8478925" y="9384"/>
              <a:ext cx="7207238" cy="2596328"/>
              <a:chOff x="8187930" y="27213"/>
              <a:chExt cx="6381750" cy="2596328"/>
            </a:xfrm>
          </xdr:grpSpPr>
          <xdr:grpSp>
            <xdr:nvGrpSpPr>
              <xdr:cNvPr id="18" name="Group 17">
                <a:extLst>
                  <a:ext uri="{FF2B5EF4-FFF2-40B4-BE49-F238E27FC236}">
                    <a16:creationId xmlns="" xmlns:a16="http://schemas.microsoft.com/office/drawing/2014/main" id="{00000000-0008-0000-0100-000012000000}"/>
                  </a:ext>
                </a:extLst>
              </xdr:cNvPr>
              <xdr:cNvGrpSpPr/>
            </xdr:nvGrpSpPr>
            <xdr:grpSpPr>
              <a:xfrm>
                <a:off x="9300016" y="303578"/>
                <a:ext cx="5006407" cy="2319963"/>
                <a:chOff x="8796806" y="303581"/>
                <a:chExt cx="4807175" cy="2324625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91" name="Cb_GeneralSetup" hidden="1">
                      <a:extLst>
                        <a:ext uri="{63B3BB69-23CF-44E3-9099-C40C66FF867C}">
                          <a14:compatExt spid="_x0000_s1091"/>
                        </a:ext>
                      </a:extLst>
                    </xdr:cNvPr>
                    <xdr:cNvSpPr/>
                  </xdr:nvSpPr>
                  <xdr:spPr>
                    <a:xfrm>
                      <a:off x="11687482" y="408568"/>
                      <a:ext cx="1289813" cy="324502"/>
                    </a:xfrm>
                    <a:prstGeom prst="rect">
                      <a:avLst/>
                    </a:prstGeom>
                  </xdr:spPr>
                </xdr:sp>
              </mc:Choice>
              <mc:Fallback/>
            </mc:AlternateContent>
            <xdr:grpSp>
              <xdr:nvGrpSpPr>
                <xdr:cNvPr id="5" name="Group 4">
                  <a:extLst>
                    <a:ext uri="{FF2B5EF4-FFF2-40B4-BE49-F238E27FC236}">
                      <a16:creationId xmlns="" xmlns:a16="http://schemas.microsoft.com/office/drawing/2014/main" id="{00000000-0008-0000-0100-000005000000}"/>
                    </a:ext>
                  </a:extLst>
                </xdr:cNvPr>
                <xdr:cNvGrpSpPr/>
              </xdr:nvGrpSpPr>
              <xdr:grpSpPr>
                <a:xfrm>
                  <a:off x="8796806" y="303581"/>
                  <a:ext cx="4807175" cy="2324625"/>
                  <a:chOff x="943719" y="328077"/>
                  <a:chExt cx="4799124" cy="2324625"/>
                </a:xfrm>
              </xdr:grpSpPr>
              <xdr:grpSp>
                <xdr:nvGrpSpPr>
                  <xdr:cNvPr id="4" name="Group 3">
                    <a:extLst>
                      <a:ext uri="{FF2B5EF4-FFF2-40B4-BE49-F238E27FC236}">
                        <a16:creationId xmlns="" xmlns:a16="http://schemas.microsoft.com/office/drawing/2014/main" id="{00000000-0008-0000-0100-000004000000}"/>
                      </a:ext>
                    </a:extLst>
                  </xdr:cNvPr>
                  <xdr:cNvGrpSpPr/>
                </xdr:nvGrpSpPr>
                <xdr:grpSpPr>
                  <a:xfrm>
                    <a:off x="943719" y="328077"/>
                    <a:ext cx="4489899" cy="2324625"/>
                    <a:chOff x="943488" y="722602"/>
                    <a:chExt cx="4490090" cy="2198522"/>
                  </a:xfrm>
                </xdr:grpSpPr>
                <xdr:grpSp>
                  <xdr:nvGrpSpPr>
                    <xdr:cNvPr id="14" name="Group 13">
                      <a:extLst>
                        <a:ext uri="{FF2B5EF4-FFF2-40B4-BE49-F238E27FC236}">
                          <a16:creationId xmlns="" xmlns:a16="http://schemas.microsoft.com/office/drawing/2014/main" id="{00000000-0008-0000-0100-00000E000000}"/>
                        </a:ext>
                      </a:extLst>
                    </xdr:cNvPr>
                    <xdr:cNvGrpSpPr/>
                  </xdr:nvGrpSpPr>
                  <xdr:grpSpPr>
                    <a:xfrm>
                      <a:off x="943488" y="722602"/>
                      <a:ext cx="4490090" cy="2198522"/>
                      <a:chOff x="943488" y="722602"/>
                      <a:chExt cx="4490090" cy="2198522"/>
                    </a:xfrm>
                  </xdr:grpSpPr>
                  <mc:AlternateContent xmlns:mc="http://schemas.openxmlformats.org/markup-compatibility/2006">
                    <mc:Choice xmlns:a14="http://schemas.microsoft.com/office/drawing/2010/main" Requires="a14">
                      <xdr:grpSp>
                        <xdr:nvGrpSpPr>
                          <xdr:cNvPr id="6" name="Group 5">
                            <a:extLst>
                              <a:ext uri="{FF2B5EF4-FFF2-40B4-BE49-F238E27FC236}">
                                <a16:creationId xmlns="" xmlns:a16="http://schemas.microsoft.com/office/drawing/2014/main" id="{00000000-0008-0000-0100-00000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6630" y="722602"/>
                            <a:ext cx="1740946" cy="388138"/>
                            <a:chOff x="967029" y="-18618"/>
                            <a:chExt cx="1747745" cy="280207"/>
                          </a:xfrm>
                        </xdr:grpSpPr>
                        <xdr:sp macro="" textlink="">
                          <xdr:nvSpPr>
                            <xdr:cNvPr id="1074" name="Ob_eng" hidden="1">
                              <a:extLst>
                                <a:ext uri="{63B3BB69-23CF-44E3-9099-C40C66FF867C}">
                                  <a14:compatExt spid="_x0000_s1074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967029" y="932"/>
                              <a:ext cx="819633" cy="228076"/>
                            </a:xfrm>
                            <a:prstGeom prst="rect">
                              <a:avLst/>
                            </a:prstGeom>
                          </xdr:spPr>
                        </xdr:sp>
                        <xdr:sp macro="" textlink="">
                          <xdr:nvSpPr>
                            <xdr:cNvPr id="1075" name="Ob_Ger" hidden="1">
                              <a:extLst>
                                <a:ext uri="{63B3BB69-23CF-44E3-9099-C40C66FF867C}">
                                  <a14:compatExt spid="_x0000_s1075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1819115" y="-18618"/>
                              <a:ext cx="895659" cy="280207"/>
                            </a:xfrm>
                            <a:prstGeom prst="rect">
                              <a:avLst/>
                            </a:prstGeom>
                          </xdr:spPr>
                        </xdr:sp>
                      </xdr:grpSp>
                    </mc:Choice>
                    <mc:Fallback/>
                  </mc:AlternateContent>
                  <mc:AlternateContent xmlns:mc="http://schemas.openxmlformats.org/markup-compatibility/2006">
                    <mc:Choice xmlns:a14="http://schemas.microsoft.com/office/drawing/2010/main" Requires="a14">
                      <xdr:sp macro="" textlink="">
                        <xdr:nvSpPr>
                          <xdr:cNvPr id="1087" name="Cb_Senddirectly1" hidden="1">
                            <a:extLst>
                              <a:ext uri="{63B3BB69-23CF-44E3-9099-C40C66FF867C}">
                                <a14:compatExt spid="_x0000_s1087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943488" y="2415637"/>
                            <a:ext cx="565854" cy="343006"/>
                          </a:xfrm>
                          <a:prstGeom prst="rect">
                            <a:avLst/>
                          </a:prstGeom>
                        </xdr:spPr>
                      </xdr:sp>
                    </mc:Choice>
                    <mc:Fallback/>
                  </mc:AlternateContent>
                  <mc:AlternateContent xmlns:mc="http://schemas.openxmlformats.org/markup-compatibility/2006">
                    <mc:Choice xmlns:a14="http://schemas.microsoft.com/office/drawing/2010/main" Requires="a14">
                      <xdr:sp macro="" textlink="">
                        <xdr:nvSpPr>
                          <xdr:cNvPr id="1095" name="Cb_Morning" hidden="1">
                            <a:extLst>
                              <a:ext uri="{63B3BB69-23CF-44E3-9099-C40C66FF867C}">
                                <a14:compatExt spid="_x0000_s1095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996081" y="1963088"/>
                            <a:ext cx="1546952" cy="297873"/>
                          </a:xfrm>
                          <a:prstGeom prst="rect">
                            <a:avLst/>
                          </a:prstGeom>
                        </xdr:spPr>
                      </xdr:sp>
                    </mc:Choice>
                    <mc:Fallback/>
                  </mc:AlternateContent>
                  <mc:AlternateContent xmlns:mc="http://schemas.openxmlformats.org/markup-compatibility/2006">
                    <mc:Choice xmlns:a14="http://schemas.microsoft.com/office/drawing/2010/main" Requires="a14">
                      <xdr:sp macro="" textlink="">
                        <xdr:nvSpPr>
                          <xdr:cNvPr id="1092" name="Cb_ReadReceipt" hidden="1">
                            <a:extLst>
                              <a:ext uri="{63B3BB69-23CF-44E3-9099-C40C66FF867C}">
                                <a14:compatExt spid="_x0000_s1092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943488" y="2659355"/>
                            <a:ext cx="565854" cy="261769"/>
                          </a:xfrm>
                          <a:prstGeom prst="rect">
                            <a:avLst/>
                          </a:prstGeom>
                        </xdr:spPr>
                      </xdr:sp>
                    </mc:Choice>
                    <mc:Fallback/>
                  </mc:AlternateContent>
                  <xdr:grpSp>
                    <xdr:nvGrpSpPr>
                      <xdr:cNvPr id="13" name="Group 12">
                        <a:extLst>
                          <a:ext uri="{FF2B5EF4-FFF2-40B4-BE49-F238E27FC236}">
                            <a16:creationId xmlns="" xmlns:a16="http://schemas.microsoft.com/office/drawing/2014/main" id="{00000000-0008-0000-0100-00000D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6632" y="1019252"/>
                        <a:ext cx="4476946" cy="966785"/>
                        <a:chOff x="997453" y="1019252"/>
                        <a:chExt cx="4476946" cy="966785"/>
                      </a:xfrm>
                    </xdr:grpSpPr>
                    <mc:AlternateContent xmlns:mc="http://schemas.openxmlformats.org/markup-compatibility/2006">
                      <mc:Choice xmlns:a14="http://schemas.microsoft.com/office/drawing/2010/main" Requires="a14">
                        <xdr:grpSp>
                          <xdr:nvGrpSpPr>
                            <xdr:cNvPr id="11" name="Group 10">
                              <a:extLst>
                                <a:ext uri="{FF2B5EF4-FFF2-40B4-BE49-F238E27FC236}">
                                  <a16:creationId xmlns="" xmlns:a16="http://schemas.microsoft.com/office/drawing/2014/main" id="{00000000-0008-0000-0100-00000B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2577713" y="1182953"/>
                              <a:ext cx="2896686" cy="525486"/>
                              <a:chOff x="2577713" y="1182953"/>
                              <a:chExt cx="2896686" cy="525486"/>
                            </a:xfrm>
                          </xdr:grpSpPr>
                          <xdr:sp macro="" textlink="">
                            <xdr:nvSpPr>
                              <xdr:cNvPr id="1080" name="Ob_DearMrMrs" hidden="1">
                                <a:extLst>
                                  <a:ext uri="{63B3BB69-23CF-44E3-9099-C40C66FF867C}">
                                    <a14:compatExt spid="_x0000_s1080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577713" y="1182953"/>
                                <a:ext cx="2896686" cy="335544"/>
                              </a:xfrm>
                              <a:prstGeom prst="rect">
                                <a:avLst/>
                              </a:prstGeom>
                            </xdr:spPr>
                          </xdr:sp>
                          <xdr:sp macro="" textlink="">
                            <xdr:nvSpPr>
                              <xdr:cNvPr id="1096" name="Ob_HelloMrMs" hidden="1">
                                <a:extLst>
                                  <a:ext uri="{63B3BB69-23CF-44E3-9099-C40C66FF867C}">
                                    <a14:compatExt spid="_x0000_s1096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2586749" y="1475164"/>
                                <a:ext cx="2743013" cy="233275"/>
                              </a:xfrm>
                              <a:prstGeom prst="rect">
                                <a:avLst/>
                              </a:prstGeom>
                            </xdr:spPr>
                          </xdr:sp>
                        </xdr:grpSp>
                      </mc:Choice>
                      <mc:Fallback/>
                    </mc:AlternateContent>
                    <mc:AlternateContent xmlns:mc="http://schemas.openxmlformats.org/markup-compatibility/2006">
                      <mc:Choice xmlns:a14="http://schemas.microsoft.com/office/drawing/2010/main" Requires="a14">
                        <xdr:grpSp>
                          <xdr:nvGrpSpPr>
                            <xdr:cNvPr id="9" name="Group 8">
                              <a:extLst>
                                <a:ext uri="{FF2B5EF4-FFF2-40B4-BE49-F238E27FC236}">
                                  <a16:creationId xmlns="" xmlns:a16="http://schemas.microsoft.com/office/drawing/2014/main" id="{00000000-0008-0000-0100-000009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97453" y="1228084"/>
                              <a:ext cx="1071418" cy="757953"/>
                              <a:chOff x="1038274" y="860692"/>
                              <a:chExt cx="1071418" cy="757953"/>
                            </a:xfrm>
                          </xdr:grpSpPr>
                          <xdr:sp macro="" textlink="">
                            <xdr:nvSpPr>
                              <xdr:cNvPr id="1098" name="Ob_hello" hidden="1">
                                <a:extLst>
                                  <a:ext uri="{63B3BB69-23CF-44E3-9099-C40C66FF867C}">
                                    <a14:compatExt spid="_x0000_s1098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038735" y="1079852"/>
                                <a:ext cx="1005209" cy="319637"/>
                              </a:xfrm>
                              <a:prstGeom prst="rect">
                                <a:avLst/>
                              </a:prstGeom>
                            </xdr:spPr>
                          </xdr:sp>
                          <xdr:sp macro="" textlink="">
                            <xdr:nvSpPr>
                              <xdr:cNvPr id="1079" name="Ob_Dear" hidden="1">
                                <a:extLst>
                                  <a:ext uri="{63B3BB69-23CF-44E3-9099-C40C66FF867C}">
                                    <a14:compatExt spid="_x0000_s1079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038274" y="860692"/>
                                <a:ext cx="913631" cy="290416"/>
                              </a:xfrm>
                              <a:prstGeom prst="rect">
                                <a:avLst/>
                              </a:prstGeom>
                            </xdr:spPr>
                          </xdr:sp>
                          <xdr:sp macro="" textlink="">
                            <xdr:nvSpPr>
                              <xdr:cNvPr id="1099" name="Ob_Hi" hidden="1">
                                <a:extLst>
                                  <a:ext uri="{63B3BB69-23CF-44E3-9099-C40C66FF867C}">
                                    <a14:compatExt spid="_x0000_s1099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1053658" y="1326088"/>
                                <a:ext cx="1056034" cy="292557"/>
                              </a:xfrm>
                              <a:prstGeom prst="rect">
                                <a:avLst/>
                              </a:prstGeom>
                            </xdr:spPr>
                          </xdr:sp>
                        </xdr:grpSp>
                      </mc:Choice>
                      <mc:Fallback/>
                    </mc:AlternateContent>
                    <xdr:sp macro="" textlink="">
                      <xdr:nvSpPr>
                        <xdr:cNvPr id="12" name="Tb_Informal">
                          <a:extLst>
                            <a:ext uri="{FF2B5EF4-FFF2-40B4-BE49-F238E27FC236}">
                              <a16:creationId xmlns="" xmlns:a16="http://schemas.microsoft.com/office/drawing/2014/main" id="{00000000-0008-0000-0100-00000C00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09317" y="1019252"/>
                          <a:ext cx="1224643" cy="21771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lIns="0" tIns="0" rIns="0" bIns="0" rtlCol="0" anchor="t"/>
                        <a:lstStyle/>
                        <a:p>
                          <a:r>
                            <a:rPr lang="de-DE" sz="1400"/>
                            <a:t>Informal		</a:t>
                          </a:r>
                          <a:r>
                            <a:rPr lang="de-DE" sz="1100"/>
                            <a:t>	</a:t>
                          </a:r>
                          <a:r>
                            <a:rPr lang="de-DE" sz="1100" baseline="0"/>
                            <a:t>                         </a:t>
                          </a:r>
                          <a:endParaRPr lang="de-DE" sz="1100"/>
                        </a:p>
                      </xdr:txBody>
                    </xdr:sp>
                  </xdr:grpSp>
                </xdr:grp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104" name="Ob_Formal" hidden="1">
                          <a:extLst>
                            <a:ext uri="{63B3BB69-23CF-44E3-9099-C40C66FF867C}">
                              <a14:compatExt spid="_x0000_s1104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527839" y="1022619"/>
                          <a:ext cx="275984" cy="232891"/>
                        </a:xfrm>
                        <a:prstGeom prst="rect">
                          <a:avLst/>
                        </a:prstGeom>
                      </xdr:spPr>
                    </xdr:sp>
                  </mc:Choice>
                  <mc:Fallback/>
                </mc:AlternateContent>
                <xdr:sp macro="" textlink="">
                  <xdr:nvSpPr>
                    <xdr:cNvPr id="49" name="Tb_formal">
                      <a:extLst>
                        <a:ext uri="{FF2B5EF4-FFF2-40B4-BE49-F238E27FC236}">
                          <a16:creationId xmlns="" xmlns:a16="http://schemas.microsoft.com/office/drawing/2014/main" id="{00000000-0008-0000-0100-000031000000}"/>
                        </a:ext>
                      </a:extLst>
                    </xdr:cNvPr>
                    <xdr:cNvSpPr txBox="1"/>
                  </xdr:nvSpPr>
                  <xdr:spPr>
                    <a:xfrm>
                      <a:off x="2752359" y="1018527"/>
                      <a:ext cx="1224643" cy="19315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lIns="0" tIns="0" rIns="0" bIns="0" rtlCol="0" anchor="t"/>
                    <a:lstStyle/>
                    <a:p>
                      <a:r>
                        <a:rPr lang="de-DE" sz="1400"/>
                        <a:t>Formal		</a:t>
                      </a:r>
                      <a:r>
                        <a:rPr lang="de-DE" sz="1100"/>
                        <a:t>	</a:t>
                      </a:r>
                      <a:r>
                        <a:rPr lang="de-DE" sz="1100" baseline="0"/>
                        <a:t>                         </a:t>
                      </a:r>
                      <a:endParaRPr lang="de-DE" sz="1100"/>
                    </a:p>
                  </xdr:txBody>
                </xdr:sp>
                <mc:AlternateContent xmlns:mc="http://schemas.openxmlformats.org/markup-compatibility/2006">
                  <mc:Choice xmlns:a14="http://schemas.microsoft.com/office/drawing/2010/main" Requires="a14">
                    <xdr:sp macro="" textlink="">
                      <xdr:nvSpPr>
                        <xdr:cNvPr id="1103" name="Ob_informal" hidden="1">
                          <a:extLst>
                            <a:ext uri="{63B3BB69-23CF-44E3-9099-C40C66FF867C}">
                              <a14:compatExt spid="_x0000_s1103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956636" y="966318"/>
                          <a:ext cx="202091" cy="361059"/>
                        </a:xfrm>
                        <a:prstGeom prst="rect">
                          <a:avLst/>
                        </a:prstGeom>
                      </xdr:spPr>
                    </xdr:sp>
                  </mc:Choice>
                  <mc:Fallback/>
                </mc:AlternateContent>
              </xdr:grpSp>
              <mc:AlternateContent xmlns:mc="http://schemas.openxmlformats.org/markup-compatibility/2006">
                <mc:Choice xmlns:a14="http://schemas.microsoft.com/office/drawing/2010/main" Requires="a14">
                  <xdr:sp macro="" textlink="">
                    <xdr:nvSpPr>
                      <xdr:cNvPr id="1106" name="Cb_Sunset" hidden="1">
                        <a:extLst>
                          <a:ext uri="{63B3BB69-23CF-44E3-9099-C40C66FF867C}">
                            <a14:compatExt spid="_x0000_s1106"/>
                          </a:ext>
                        </a:extLst>
                      </xdr:cNvPr>
                      <xdr:cNvSpPr/>
                    </xdr:nvSpPr>
                    <xdr:spPr>
                      <a:xfrm>
                        <a:off x="2555478" y="1674131"/>
                        <a:ext cx="3187365" cy="276781"/>
                      </a:xfrm>
                      <a:prstGeom prst="rect">
                        <a:avLst/>
                      </a:prstGeom>
                    </xdr:spPr>
                  </xdr:sp>
                </mc:Choice>
                <mc:Fallback/>
              </mc:AlternateContent>
            </xdr:grpSp>
          </xdr:grpSp>
          <xdr:sp macro="" textlink="">
            <xdr:nvSpPr>
              <xdr:cNvPr id="17" name="TextBox 16">
                <a:extLst>
                  <a:ext uri="{FF2B5EF4-FFF2-40B4-BE49-F238E27FC236}">
                    <a16:creationId xmlns="" xmlns:a16="http://schemas.microsoft.com/office/drawing/2014/main" id="{00000000-0008-0000-0100-000011000000}"/>
                  </a:ext>
                </a:extLst>
              </xdr:cNvPr>
              <xdr:cNvSpPr txBox="1"/>
            </xdr:nvSpPr>
            <xdr:spPr>
              <a:xfrm>
                <a:off x="8187930" y="27213"/>
                <a:ext cx="6381750" cy="37414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t">
                <a:spAutoFit/>
              </a:bodyPr>
              <a:lstStyle/>
              <a:p>
                <a:pPr algn="ctr"/>
                <a:r>
                  <a:rPr lang="de-DE" sz="1800">
                    <a:solidFill>
                      <a:schemeClr val="tx2"/>
                    </a:solidFill>
                  </a:rPr>
                  <a:t>Email</a:t>
                </a:r>
                <a:r>
                  <a:rPr lang="de-DE" sz="1800" baseline="0">
                    <a:solidFill>
                      <a:schemeClr val="tx2"/>
                    </a:solidFill>
                  </a:rPr>
                  <a:t> Settings</a:t>
                </a:r>
                <a:endParaRPr lang="de-DE" sz="1800">
                  <a:solidFill>
                    <a:schemeClr val="tx2"/>
                  </a:solidFill>
                </a:endParaRPr>
              </a:p>
            </xdr:txBody>
          </xdr: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43" name="Ob_FreeSal" hidden="1">
                <a:extLst>
                  <a:ext uri="{63B3BB69-23CF-44E3-9099-C40C66FF867C}">
                    <a14:compatExt spid="_x0000_s1143"/>
                  </a:ext>
                </a:extLst>
              </xdr:cNvPr>
              <xdr:cNvSpPr/>
            </xdr:nvSpPr>
            <xdr:spPr>
              <a:xfrm>
                <a:off x="12013521" y="1372692"/>
                <a:ext cx="3085946" cy="282472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2124075</xdr:colOff>
          <xdr:row>0</xdr:row>
          <xdr:rowOff>38100</xdr:rowOff>
        </xdr:from>
        <xdr:to>
          <xdr:col>7</xdr:col>
          <xdr:colOff>3038475</xdr:colOff>
          <xdr:row>0</xdr:row>
          <xdr:rowOff>342900</xdr:rowOff>
        </xdr:to>
        <xdr:sp macro="" textlink="">
          <xdr:nvSpPr>
            <xdr:cNvPr id="51240" name="CommandButton2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3038475</xdr:colOff>
          <xdr:row>0</xdr:row>
          <xdr:rowOff>38100</xdr:rowOff>
        </xdr:from>
        <xdr:to>
          <xdr:col>7</xdr:col>
          <xdr:colOff>3952875</xdr:colOff>
          <xdr:row>0</xdr:row>
          <xdr:rowOff>342900</xdr:rowOff>
        </xdr:to>
        <xdr:sp macro="" textlink="">
          <xdr:nvSpPr>
            <xdr:cNvPr id="51241" name="CommandButton3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28575</xdr:rowOff>
        </xdr:from>
        <xdr:to>
          <xdr:col>7</xdr:col>
          <xdr:colOff>1543050</xdr:colOff>
          <xdr:row>0</xdr:row>
          <xdr:rowOff>352425</xdr:rowOff>
        </xdr:to>
        <xdr:sp macro="" textlink="">
          <xdr:nvSpPr>
            <xdr:cNvPr id="51242" name="Cb_SelectConf2" hidden="1">
              <a:extLst>
                <a:ext uri="{63B3BB69-23CF-44E3-9099-C40C66FF867C}">
                  <a14:compatExt spid="_x0000_s51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1543050</xdr:colOff>
          <xdr:row>0</xdr:row>
          <xdr:rowOff>38100</xdr:rowOff>
        </xdr:from>
        <xdr:to>
          <xdr:col>7</xdr:col>
          <xdr:colOff>2114550</xdr:colOff>
          <xdr:row>0</xdr:row>
          <xdr:rowOff>342900</xdr:rowOff>
        </xdr:to>
        <xdr:sp macro="" textlink="">
          <xdr:nvSpPr>
            <xdr:cNvPr id="51243" name="CommandButton4" hidden="1">
              <a:extLst>
                <a:ext uri="{63B3BB69-23CF-44E3-9099-C40C66FF867C}">
                  <a14:compatExt spid="_x0000_s51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2124075</xdr:colOff>
          <xdr:row>0</xdr:row>
          <xdr:rowOff>38100</xdr:rowOff>
        </xdr:from>
        <xdr:to>
          <xdr:col>12</xdr:col>
          <xdr:colOff>3038475</xdr:colOff>
          <xdr:row>0</xdr:row>
          <xdr:rowOff>342900</xdr:rowOff>
        </xdr:to>
        <xdr:sp macro="" textlink="">
          <xdr:nvSpPr>
            <xdr:cNvPr id="51244" name="CommandButton5" hidden="1">
              <a:extLst>
                <a:ext uri="{63B3BB69-23CF-44E3-9099-C40C66FF867C}">
                  <a14:compatExt spid="_x0000_s51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3048000</xdr:colOff>
          <xdr:row>0</xdr:row>
          <xdr:rowOff>38100</xdr:rowOff>
        </xdr:from>
        <xdr:to>
          <xdr:col>12</xdr:col>
          <xdr:colOff>3962400</xdr:colOff>
          <xdr:row>0</xdr:row>
          <xdr:rowOff>342900</xdr:rowOff>
        </xdr:to>
        <xdr:sp macro="" textlink="">
          <xdr:nvSpPr>
            <xdr:cNvPr id="51245" name="CommandButton8" hidden="1">
              <a:extLst>
                <a:ext uri="{63B3BB69-23CF-44E3-9099-C40C66FF867C}">
                  <a14:compatExt spid="_x0000_s51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</xdr:colOff>
          <xdr:row>0</xdr:row>
          <xdr:rowOff>28575</xdr:rowOff>
        </xdr:from>
        <xdr:to>
          <xdr:col>12</xdr:col>
          <xdr:colOff>1543050</xdr:colOff>
          <xdr:row>0</xdr:row>
          <xdr:rowOff>352425</xdr:rowOff>
        </xdr:to>
        <xdr:sp macro="" textlink="">
          <xdr:nvSpPr>
            <xdr:cNvPr id="51246" name="Cb_SelectConf3" hidden="1">
              <a:extLst>
                <a:ext uri="{63B3BB69-23CF-44E3-9099-C40C66FF867C}">
                  <a14:compatExt spid="_x0000_s51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1543050</xdr:colOff>
          <xdr:row>0</xdr:row>
          <xdr:rowOff>38100</xdr:rowOff>
        </xdr:from>
        <xdr:to>
          <xdr:col>12</xdr:col>
          <xdr:colOff>2114550</xdr:colOff>
          <xdr:row>0</xdr:row>
          <xdr:rowOff>342900</xdr:rowOff>
        </xdr:to>
        <xdr:sp macro="" textlink="">
          <xdr:nvSpPr>
            <xdr:cNvPr id="51247" name="CommandButton9" hidden="1">
              <a:extLst>
                <a:ext uri="{63B3BB69-23CF-44E3-9099-C40C66FF867C}">
                  <a14:compatExt spid="_x0000_s51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28575</xdr:rowOff>
        </xdr:from>
        <xdr:to>
          <xdr:col>2</xdr:col>
          <xdr:colOff>1323975</xdr:colOff>
          <xdr:row>0</xdr:row>
          <xdr:rowOff>352425</xdr:rowOff>
        </xdr:to>
        <xdr:sp macro="" textlink="">
          <xdr:nvSpPr>
            <xdr:cNvPr id="51205" name="CB_Conference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1304925</xdr:colOff>
          <xdr:row>0</xdr:row>
          <xdr:rowOff>38100</xdr:rowOff>
        </xdr:from>
        <xdr:to>
          <xdr:col>2</xdr:col>
          <xdr:colOff>1819275</xdr:colOff>
          <xdr:row>0</xdr:row>
          <xdr:rowOff>342900</xdr:rowOff>
        </xdr:to>
        <xdr:sp macro="" textlink="">
          <xdr:nvSpPr>
            <xdr:cNvPr id="51207" name="Cb_Back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4038600</xdr:colOff>
          <xdr:row>0</xdr:row>
          <xdr:rowOff>38100</xdr:rowOff>
        </xdr:from>
        <xdr:to>
          <xdr:col>2</xdr:col>
          <xdr:colOff>4648200</xdr:colOff>
          <xdr:row>0</xdr:row>
          <xdr:rowOff>342900</xdr:rowOff>
        </xdr:to>
        <xdr:sp macro="" textlink="">
          <xdr:nvSpPr>
            <xdr:cNvPr id="51248" name="Cb_Agenda" hidden="1">
              <a:extLst>
                <a:ext uri="{63B3BB69-23CF-44E3-9099-C40C66FF867C}">
                  <a14:compatExt spid="_x0000_s51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4657725</xdr:colOff>
          <xdr:row>0</xdr:row>
          <xdr:rowOff>38100</xdr:rowOff>
        </xdr:from>
        <xdr:to>
          <xdr:col>2</xdr:col>
          <xdr:colOff>5991225</xdr:colOff>
          <xdr:row>0</xdr:row>
          <xdr:rowOff>342900</xdr:rowOff>
        </xdr:to>
        <xdr:sp macro="" textlink="">
          <xdr:nvSpPr>
            <xdr:cNvPr id="51201" name="CB_WoPricing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1828800</xdr:colOff>
          <xdr:row>0</xdr:row>
          <xdr:rowOff>38100</xdr:rowOff>
        </xdr:from>
        <xdr:to>
          <xdr:col>2</xdr:col>
          <xdr:colOff>2552700</xdr:colOff>
          <xdr:row>0</xdr:row>
          <xdr:rowOff>342900</xdr:rowOff>
        </xdr:to>
        <xdr:sp macro="" textlink="">
          <xdr:nvSpPr>
            <xdr:cNvPr id="51203" name="Cb_Stream2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38100</xdr:rowOff>
        </xdr:from>
        <xdr:to>
          <xdr:col>2</xdr:col>
          <xdr:colOff>3276600</xdr:colOff>
          <xdr:row>0</xdr:row>
          <xdr:rowOff>342900</xdr:rowOff>
        </xdr:to>
        <xdr:sp macro="" textlink="">
          <xdr:nvSpPr>
            <xdr:cNvPr id="51204" name="Cb_Stream3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0</xdr:row>
          <xdr:rowOff>38100</xdr:rowOff>
        </xdr:from>
        <xdr:to>
          <xdr:col>4</xdr:col>
          <xdr:colOff>1666875</xdr:colOff>
          <xdr:row>0</xdr:row>
          <xdr:rowOff>342900</xdr:rowOff>
        </xdr:to>
        <xdr:sp macro="" textlink="">
          <xdr:nvSpPr>
            <xdr:cNvPr id="51208" name="Cb_AddConference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1676400</xdr:colOff>
          <xdr:row>0</xdr:row>
          <xdr:rowOff>38100</xdr:rowOff>
        </xdr:from>
        <xdr:to>
          <xdr:col>4</xdr:col>
          <xdr:colOff>3019425</xdr:colOff>
          <xdr:row>0</xdr:row>
          <xdr:rowOff>342900</xdr:rowOff>
        </xdr:to>
        <xdr:sp macro="" textlink="">
          <xdr:nvSpPr>
            <xdr:cNvPr id="51209" name="Cb_DeleteConference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0</xdr:row>
          <xdr:rowOff>38100</xdr:rowOff>
        </xdr:from>
        <xdr:to>
          <xdr:col>4</xdr:col>
          <xdr:colOff>428625</xdr:colOff>
          <xdr:row>0</xdr:row>
          <xdr:rowOff>342900</xdr:rowOff>
        </xdr:to>
        <xdr:sp macro="" textlink="">
          <xdr:nvSpPr>
            <xdr:cNvPr id="51251" name="Cb_Spex" hidden="1">
              <a:extLst>
                <a:ext uri="{63B3BB69-23CF-44E3-9099-C40C66FF867C}">
                  <a14:compatExt spid="_x0000_s51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6000750</xdr:colOff>
          <xdr:row>0</xdr:row>
          <xdr:rowOff>38100</xdr:rowOff>
        </xdr:from>
        <xdr:to>
          <xdr:col>3</xdr:col>
          <xdr:colOff>323850</xdr:colOff>
          <xdr:row>0</xdr:row>
          <xdr:rowOff>342900</xdr:rowOff>
        </xdr:to>
        <xdr:sp macro="" textlink="">
          <xdr:nvSpPr>
            <xdr:cNvPr id="51253" name="CB_Day1" hidden="1">
              <a:extLst>
                <a:ext uri="{63B3BB69-23CF-44E3-9099-C40C66FF867C}">
                  <a14:compatExt spid="_x0000_s51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0</xdr:row>
          <xdr:rowOff>38100</xdr:rowOff>
        </xdr:from>
        <xdr:to>
          <xdr:col>3</xdr:col>
          <xdr:colOff>904875</xdr:colOff>
          <xdr:row>0</xdr:row>
          <xdr:rowOff>342900</xdr:rowOff>
        </xdr:to>
        <xdr:sp macro="" textlink="">
          <xdr:nvSpPr>
            <xdr:cNvPr id="51254" name="CB_Day2" hidden="1">
              <a:extLst>
                <a:ext uri="{63B3BB69-23CF-44E3-9099-C40C66FF867C}">
                  <a14:compatExt spid="_x0000_s51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914400</xdr:colOff>
          <xdr:row>0</xdr:row>
          <xdr:rowOff>38100</xdr:rowOff>
        </xdr:from>
        <xdr:to>
          <xdr:col>3</xdr:col>
          <xdr:colOff>1628775</xdr:colOff>
          <xdr:row>0</xdr:row>
          <xdr:rowOff>342900</xdr:rowOff>
        </xdr:to>
        <xdr:sp macro="" textlink="">
          <xdr:nvSpPr>
            <xdr:cNvPr id="51255" name="CB_Driver" hidden="1">
              <a:extLst>
                <a:ext uri="{63B3BB69-23CF-44E3-9099-C40C66FF867C}">
                  <a14:compatExt spid="_x0000_s51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3286125</xdr:colOff>
          <xdr:row>0</xdr:row>
          <xdr:rowOff>38100</xdr:rowOff>
        </xdr:from>
        <xdr:to>
          <xdr:col>2</xdr:col>
          <xdr:colOff>4038600</xdr:colOff>
          <xdr:row>0</xdr:row>
          <xdr:rowOff>342900</xdr:rowOff>
        </xdr:to>
        <xdr:sp macro="" textlink="">
          <xdr:nvSpPr>
            <xdr:cNvPr id="51256" name="Cb_Stream4" hidden="1">
              <a:extLst>
                <a:ext uri="{63B3BB69-23CF-44E3-9099-C40C66FF867C}">
                  <a14:compatExt spid="_x0000_s51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3962400</xdr:colOff>
          <xdr:row>0</xdr:row>
          <xdr:rowOff>38100</xdr:rowOff>
        </xdr:from>
        <xdr:to>
          <xdr:col>7</xdr:col>
          <xdr:colOff>4829175</xdr:colOff>
          <xdr:row>0</xdr:row>
          <xdr:rowOff>342900</xdr:rowOff>
        </xdr:to>
        <xdr:sp macro="" textlink="">
          <xdr:nvSpPr>
            <xdr:cNvPr id="51257" name="B_Stream24" hidden="1">
              <a:extLst>
                <a:ext uri="{63B3BB69-23CF-44E3-9099-C40C66FF867C}">
                  <a14:compatExt spid="_x0000_s51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3981450</xdr:colOff>
          <xdr:row>0</xdr:row>
          <xdr:rowOff>38100</xdr:rowOff>
        </xdr:from>
        <xdr:to>
          <xdr:col>12</xdr:col>
          <xdr:colOff>4733925</xdr:colOff>
          <xdr:row>0</xdr:row>
          <xdr:rowOff>342900</xdr:rowOff>
        </xdr:to>
        <xdr:sp macro="" textlink="">
          <xdr:nvSpPr>
            <xdr:cNvPr id="51259" name="B_Stream34" hidden="1">
              <a:extLst>
                <a:ext uri="{63B3BB69-23CF-44E3-9099-C40C66FF867C}">
                  <a14:compatExt spid="_x0000_s51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2133600</xdr:colOff>
          <xdr:row>0</xdr:row>
          <xdr:rowOff>38100</xdr:rowOff>
        </xdr:from>
        <xdr:to>
          <xdr:col>17</xdr:col>
          <xdr:colOff>3048000</xdr:colOff>
          <xdr:row>0</xdr:row>
          <xdr:rowOff>342900</xdr:rowOff>
        </xdr:to>
        <xdr:sp macro="" textlink="">
          <xdr:nvSpPr>
            <xdr:cNvPr id="51260" name="B_Stream41" hidden="1">
              <a:extLst>
                <a:ext uri="{63B3BB69-23CF-44E3-9099-C40C66FF867C}">
                  <a14:compatExt spid="_x0000_s51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0</xdr:row>
          <xdr:rowOff>38100</xdr:rowOff>
        </xdr:from>
        <xdr:to>
          <xdr:col>17</xdr:col>
          <xdr:colOff>1562100</xdr:colOff>
          <xdr:row>0</xdr:row>
          <xdr:rowOff>361950</xdr:rowOff>
        </xdr:to>
        <xdr:sp macro="" textlink="">
          <xdr:nvSpPr>
            <xdr:cNvPr id="51261" name="CB_Conferences4" hidden="1">
              <a:extLst>
                <a:ext uri="{63B3BB69-23CF-44E3-9099-C40C66FF867C}">
                  <a14:compatExt spid="_x0000_s51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1552575</xdr:colOff>
          <xdr:row>0</xdr:row>
          <xdr:rowOff>38100</xdr:rowOff>
        </xdr:from>
        <xdr:to>
          <xdr:col>17</xdr:col>
          <xdr:colOff>2124075</xdr:colOff>
          <xdr:row>0</xdr:row>
          <xdr:rowOff>342900</xdr:rowOff>
        </xdr:to>
        <xdr:sp macro="" textlink="">
          <xdr:nvSpPr>
            <xdr:cNvPr id="51262" name="B_Back4" hidden="1">
              <a:extLst>
                <a:ext uri="{63B3BB69-23CF-44E3-9099-C40C66FF867C}">
                  <a14:compatExt spid="_x0000_s51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3057525</xdr:colOff>
          <xdr:row>0</xdr:row>
          <xdr:rowOff>38100</xdr:rowOff>
        </xdr:from>
        <xdr:to>
          <xdr:col>17</xdr:col>
          <xdr:colOff>3971925</xdr:colOff>
          <xdr:row>0</xdr:row>
          <xdr:rowOff>342900</xdr:rowOff>
        </xdr:to>
        <xdr:sp macro="" textlink="">
          <xdr:nvSpPr>
            <xdr:cNvPr id="51263" name="B_Stream42" hidden="1">
              <a:extLst>
                <a:ext uri="{63B3BB69-23CF-44E3-9099-C40C66FF867C}">
                  <a14:compatExt spid="_x0000_s51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3971925</xdr:colOff>
          <xdr:row>0</xdr:row>
          <xdr:rowOff>38100</xdr:rowOff>
        </xdr:from>
        <xdr:to>
          <xdr:col>17</xdr:col>
          <xdr:colOff>4886325</xdr:colOff>
          <xdr:row>0</xdr:row>
          <xdr:rowOff>342900</xdr:rowOff>
        </xdr:to>
        <xdr:sp macro="" textlink="">
          <xdr:nvSpPr>
            <xdr:cNvPr id="51264" name="B_Stream43" hidden="1">
              <a:extLst>
                <a:ext uri="{63B3BB69-23CF-44E3-9099-C40C66FF867C}">
                  <a14:compatExt spid="_x0000_s51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14</xdr:row>
          <xdr:rowOff>66675</xdr:rowOff>
        </xdr:from>
        <xdr:to>
          <xdr:col>7</xdr:col>
          <xdr:colOff>1571625</xdr:colOff>
          <xdr:row>41</xdr:row>
          <xdr:rowOff>104775</xdr:rowOff>
        </xdr:to>
        <xdr:sp macro="" textlink="">
          <xdr:nvSpPr>
            <xdr:cNvPr id="11277" name="Tb_vorschau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1866900</xdr:colOff>
          <xdr:row>3</xdr:row>
          <xdr:rowOff>57150</xdr:rowOff>
        </xdr:from>
        <xdr:to>
          <xdr:col>9</xdr:col>
          <xdr:colOff>723900</xdr:colOff>
          <xdr:row>4</xdr:row>
          <xdr:rowOff>180975</xdr:rowOff>
        </xdr:to>
        <xdr:sp macro="" textlink="">
          <xdr:nvSpPr>
            <xdr:cNvPr id="11285" name="CB_DeleteTemplate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alibri"/>
                </a:rPr>
                <a:t>Delete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209550</xdr:rowOff>
        </xdr:from>
        <xdr:to>
          <xdr:col>9</xdr:col>
          <xdr:colOff>704850</xdr:colOff>
          <xdr:row>4</xdr:row>
          <xdr:rowOff>514350</xdr:rowOff>
        </xdr:to>
        <xdr:sp macro="" textlink="">
          <xdr:nvSpPr>
            <xdr:cNvPr id="11286" name="B_EditSubject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alibri"/>
                </a:rPr>
                <a:t>Edit Subject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1866900</xdr:colOff>
          <xdr:row>1</xdr:row>
          <xdr:rowOff>152400</xdr:rowOff>
        </xdr:from>
        <xdr:to>
          <xdr:col>9</xdr:col>
          <xdr:colOff>714375</xdr:colOff>
          <xdr:row>1</xdr:row>
          <xdr:rowOff>476250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alibri"/>
                </a:rPr>
                <a:t>Edit a Template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1866900</xdr:colOff>
          <xdr:row>1</xdr:row>
          <xdr:rowOff>485775</xdr:rowOff>
        </xdr:from>
        <xdr:to>
          <xdr:col>9</xdr:col>
          <xdr:colOff>714375</xdr:colOff>
          <xdr:row>3</xdr:row>
          <xdr:rowOff>38100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alibri"/>
                </a:rPr>
                <a:t>Preview Template</a:t>
              </a:r>
            </a:p>
            <a:p>
              <a:pPr algn="ctr" rtl="0">
                <a:defRPr sz="1000"/>
              </a:pPr>
              <a:endParaRPr lang="de-DE" sz="16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1676400</xdr:colOff>
          <xdr:row>4</xdr:row>
          <xdr:rowOff>200025</xdr:rowOff>
        </xdr:from>
        <xdr:to>
          <xdr:col>10</xdr:col>
          <xdr:colOff>0</xdr:colOff>
          <xdr:row>4</xdr:row>
          <xdr:rowOff>542925</xdr:rowOff>
        </xdr:to>
        <xdr:sp macro="" textlink="">
          <xdr:nvSpPr>
            <xdr:cNvPr id="11287" name="Cb_Back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0</xdr:row>
          <xdr:rowOff>19050</xdr:rowOff>
        </xdr:from>
        <xdr:to>
          <xdr:col>9</xdr:col>
          <xdr:colOff>752475</xdr:colOff>
          <xdr:row>0</xdr:row>
          <xdr:rowOff>342900</xdr:rowOff>
        </xdr:to>
        <xdr:sp macro="" textlink="">
          <xdr:nvSpPr>
            <xdr:cNvPr id="11288" name="Cb_FlexText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4</xdr:col>
      <xdr:colOff>204106</xdr:colOff>
      <xdr:row>0</xdr:row>
      <xdr:rowOff>421821</xdr:rowOff>
    </xdr:from>
    <xdr:ext cx="1605643" cy="870858"/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2653392" y="421821"/>
          <a:ext cx="1605643" cy="8708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de-DE" sz="1100"/>
        </a:p>
      </xdr:txBody>
    </xdr:sp>
    <xdr:clientData/>
  </xdr:oneCellAnchor>
  <xdr:twoCellAnchor>
    <xdr:from>
      <xdr:col>0</xdr:col>
      <xdr:colOff>13608</xdr:colOff>
      <xdr:row>0</xdr:row>
      <xdr:rowOff>13606</xdr:rowOff>
    </xdr:from>
    <xdr:to>
      <xdr:col>7</xdr:col>
      <xdr:colOff>1782536</xdr:colOff>
      <xdr:row>4</xdr:row>
      <xdr:rowOff>557892</xdr:rowOff>
    </xdr:to>
    <xdr:sp macro="" textlink="">
      <xdr:nvSpPr>
        <xdr:cNvPr id="5" name="TextBox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608" y="13606"/>
          <a:ext cx="6055178" cy="20274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de-DE" sz="1600">
              <a:solidFill>
                <a:schemeClr val="tx2"/>
              </a:solidFill>
            </a:rPr>
            <a:t>Edit a Template</a:t>
          </a:r>
        </a:p>
        <a:p>
          <a:pPr algn="l"/>
          <a:r>
            <a:rPr lang="de-DE" sz="1400"/>
            <a:t>Select a link</a:t>
          </a:r>
          <a:r>
            <a:rPr lang="de-DE" sz="1400" baseline="0"/>
            <a:t>  from Column K (German)  or L (English) and click the Button "Edit a Template"  To preview click "Preview Template"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DE" sz="1600" b="0" i="0" u="none" strike="noStrike" kern="0" cap="none" spc="0" normalizeH="0" baseline="0" noProof="0">
              <a:ln>
                <a:noFill/>
              </a:ln>
              <a:solidFill>
                <a:srgbClr val="1F497D"/>
              </a:solidFill>
              <a:effectLst/>
              <a:uLnTx/>
              <a:uFillTx/>
              <a:latin typeface="+mn-lt"/>
              <a:ea typeface="+mn-ea"/>
              <a:cs typeface="+mn-cs"/>
            </a:rPr>
            <a:t>Delete a Template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DE" sz="14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Select from Column J (Fullname) and Click the Button "Delete Template"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de-DE" sz="1600" b="0" i="0" u="none" strike="noStrike" kern="0" cap="none" spc="0" normalizeH="0" baseline="0" noProof="0">
              <a:ln>
                <a:noFill/>
              </a:ln>
              <a:solidFill>
                <a:srgbClr val="1F497D"/>
              </a:solidFill>
              <a:effectLst/>
              <a:uLnTx/>
              <a:uFillTx/>
              <a:latin typeface="+mn-lt"/>
              <a:ea typeface="+mn-ea"/>
              <a:cs typeface="+mn-cs"/>
            </a:rPr>
            <a:t>Add all Templates</a:t>
          </a:r>
        </a:p>
        <a:p>
          <a:pPr algn="l"/>
          <a:r>
            <a:rPr lang="de-DE" sz="1400" baseline="0"/>
            <a:t>To add the links for your templates, after stating  the folder through "General Seup" Button on Sheet "Mail merge", click "Add Templates".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1866900</xdr:colOff>
          <xdr:row>0</xdr:row>
          <xdr:rowOff>333375</xdr:rowOff>
        </xdr:from>
        <xdr:to>
          <xdr:col>9</xdr:col>
          <xdr:colOff>723900</xdr:colOff>
          <xdr:row>1</xdr:row>
          <xdr:rowOff>152400</xdr:rowOff>
        </xdr:to>
        <xdr:sp macro="" textlink="">
          <xdr:nvSpPr>
            <xdr:cNvPr id="11289" name="B_CreateTemplate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0" i="0" u="none" strike="noStrike" baseline="0">
                  <a:solidFill>
                    <a:srgbClr val="000000"/>
                  </a:solidFill>
                  <a:latin typeface="Calibri"/>
                </a:rPr>
                <a:t>Create a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552450</xdr:rowOff>
        </xdr:from>
        <xdr:to>
          <xdr:col>1</xdr:col>
          <xdr:colOff>1543050</xdr:colOff>
          <xdr:row>0</xdr:row>
          <xdr:rowOff>695325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Add Folder to Outlook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1562100</xdr:colOff>
          <xdr:row>0</xdr:row>
          <xdr:rowOff>533400</xdr:rowOff>
        </xdr:from>
        <xdr:to>
          <xdr:col>3</xdr:col>
          <xdr:colOff>371475</xdr:colOff>
          <xdr:row>0</xdr:row>
          <xdr:rowOff>695325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Add Rule to Outlook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28574</xdr:colOff>
      <xdr:row>0</xdr:row>
      <xdr:rowOff>28575</xdr:rowOff>
    </xdr:from>
    <xdr:to>
      <xdr:col>5</xdr:col>
      <xdr:colOff>485775</xdr:colOff>
      <xdr:row>0</xdr:row>
      <xdr:rowOff>504825</xdr:rowOff>
    </xdr:to>
    <xdr:sp macro="" textlink="">
      <xdr:nvSpPr>
        <xdr:cNvPr id="3" name="TextBox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742949" y="28575"/>
          <a:ext cx="7181851" cy="4762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1. Select a Conference Name</a:t>
          </a:r>
          <a:r>
            <a:rPr lang="de-DE" sz="1100" baseline="0"/>
            <a:t> and Click Add Folder to Outlook</a:t>
          </a:r>
        </a:p>
        <a:p>
          <a:r>
            <a:rPr lang="de-DE" sz="1100" baseline="0"/>
            <a:t>2. In Order to add a Rule to filter Emails with specific words, select a Conference Name and Click Add Rule to Outlook </a:t>
          </a:r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0</xdr:row>
          <xdr:rowOff>85725</xdr:rowOff>
        </xdr:from>
        <xdr:to>
          <xdr:col>16</xdr:col>
          <xdr:colOff>180975</xdr:colOff>
          <xdr:row>1</xdr:row>
          <xdr:rowOff>0</xdr:rowOff>
        </xdr:to>
        <xdr:sp macro="" textlink="">
          <xdr:nvSpPr>
            <xdr:cNvPr id="16385" name="check for response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Match Emails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742950</xdr:colOff>
          <xdr:row>0</xdr:row>
          <xdr:rowOff>352425</xdr:rowOff>
        </xdr:from>
        <xdr:to>
          <xdr:col>7</xdr:col>
          <xdr:colOff>847725</xdr:colOff>
          <xdr:row>0</xdr:row>
          <xdr:rowOff>542925</xdr:rowOff>
        </xdr:to>
        <xdr:sp macro="" textlink="">
          <xdr:nvSpPr>
            <xdr:cNvPr id="16386" name="B_CleanTable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Clean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914400</xdr:colOff>
          <xdr:row>0</xdr:row>
          <xdr:rowOff>361950</xdr:rowOff>
        </xdr:from>
        <xdr:to>
          <xdr:col>8</xdr:col>
          <xdr:colOff>457200</xdr:colOff>
          <xdr:row>0</xdr:row>
          <xdr:rowOff>533400</xdr:rowOff>
        </xdr:to>
        <xdr:sp macro="" textlink="">
          <xdr:nvSpPr>
            <xdr:cNvPr id="16387" name="B_Export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Export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485775</xdr:colOff>
          <xdr:row>0</xdr:row>
          <xdr:rowOff>352425</xdr:rowOff>
        </xdr:from>
        <xdr:to>
          <xdr:col>9</xdr:col>
          <xdr:colOff>390525</xdr:colOff>
          <xdr:row>0</xdr:row>
          <xdr:rowOff>542925</xdr:rowOff>
        </xdr:to>
        <xdr:sp macro="" textlink="">
          <xdr:nvSpPr>
            <xdr:cNvPr id="16388" name="B_Export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495300</xdr:colOff>
          <xdr:row>0</xdr:row>
          <xdr:rowOff>104775</xdr:rowOff>
        </xdr:from>
        <xdr:to>
          <xdr:col>6</xdr:col>
          <xdr:colOff>523875</xdr:colOff>
          <xdr:row>1</xdr:row>
          <xdr:rowOff>76200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0</xdr:row>
          <xdr:rowOff>95250</xdr:rowOff>
        </xdr:from>
        <xdr:to>
          <xdr:col>8</xdr:col>
          <xdr:colOff>447675</xdr:colOff>
          <xdr:row>1</xdr:row>
          <xdr:rowOff>95250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Delete Content 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9525</xdr:rowOff>
        </xdr:from>
        <xdr:to>
          <xdr:col>2</xdr:col>
          <xdr:colOff>1352550</xdr:colOff>
          <xdr:row>2</xdr:row>
          <xdr:rowOff>0</xdr:rowOff>
        </xdr:to>
        <xdr:sp macro="" textlink="">
          <xdr:nvSpPr>
            <xdr:cNvPr id="44035" name="ComboBox1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7</xdr:row>
          <xdr:rowOff>85725</xdr:rowOff>
        </xdr:from>
        <xdr:to>
          <xdr:col>3</xdr:col>
          <xdr:colOff>1009650</xdr:colOff>
          <xdr:row>8</xdr:row>
          <xdr:rowOff>85725</xdr:rowOff>
        </xdr:to>
        <xdr:sp macro="" textlink="">
          <xdr:nvSpPr>
            <xdr:cNvPr id="17410" name="cb_Tracking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38100</xdr:rowOff>
        </xdr:from>
        <xdr:to>
          <xdr:col>0</xdr:col>
          <xdr:colOff>1571625</xdr:colOff>
          <xdr:row>0</xdr:row>
          <xdr:rowOff>381000</xdr:rowOff>
        </xdr:to>
        <xdr:sp macro="" textlink="">
          <xdr:nvSpPr>
            <xdr:cNvPr id="17429" name="Button 21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4</xdr:col>
          <xdr:colOff>781050</xdr:colOff>
          <xdr:row>20</xdr:row>
          <xdr:rowOff>171450</xdr:rowOff>
        </xdr:to>
        <xdr:sp macro="" textlink="">
          <xdr:nvSpPr>
            <xdr:cNvPr id="17430" name="Gf_StandardEmail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1200150</xdr:colOff>
          <xdr:row>7</xdr:row>
          <xdr:rowOff>47625</xdr:rowOff>
        </xdr:from>
        <xdr:to>
          <xdr:col>3</xdr:col>
          <xdr:colOff>1990725</xdr:colOff>
          <xdr:row>8</xdr:row>
          <xdr:rowOff>95250</xdr:rowOff>
        </xdr:to>
        <xdr:sp macro="" textlink="">
          <xdr:nvSpPr>
            <xdr:cNvPr id="17431" name="Ob_Chrome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2571750</xdr:colOff>
          <xdr:row>7</xdr:row>
          <xdr:rowOff>66675</xdr:rowOff>
        </xdr:from>
        <xdr:to>
          <xdr:col>3</xdr:col>
          <xdr:colOff>3943350</xdr:colOff>
          <xdr:row>8</xdr:row>
          <xdr:rowOff>133350</xdr:rowOff>
        </xdr:to>
        <xdr:sp macro="" textlink="">
          <xdr:nvSpPr>
            <xdr:cNvPr id="17432" name="OB_Acrobat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2133600</xdr:colOff>
          <xdr:row>21</xdr:row>
          <xdr:rowOff>180975</xdr:rowOff>
        </xdr:from>
        <xdr:to>
          <xdr:col>3</xdr:col>
          <xdr:colOff>3514725</xdr:colOff>
          <xdr:row>22</xdr:row>
          <xdr:rowOff>190500</xdr:rowOff>
        </xdr:to>
        <xdr:sp macro="" textlink="">
          <xdr:nvSpPr>
            <xdr:cNvPr id="17434" name="Ob_l1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2143125</xdr:colOff>
          <xdr:row>22</xdr:row>
          <xdr:rowOff>180975</xdr:rowOff>
        </xdr:from>
        <xdr:to>
          <xdr:col>3</xdr:col>
          <xdr:colOff>3524250</xdr:colOff>
          <xdr:row>24</xdr:row>
          <xdr:rowOff>0</xdr:rowOff>
        </xdr:to>
        <xdr:sp macro="" textlink="">
          <xdr:nvSpPr>
            <xdr:cNvPr id="17435" name="Ob_l2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2133600</xdr:colOff>
          <xdr:row>27</xdr:row>
          <xdr:rowOff>38100</xdr:rowOff>
        </xdr:from>
        <xdr:to>
          <xdr:col>3</xdr:col>
          <xdr:colOff>3514725</xdr:colOff>
          <xdr:row>28</xdr:row>
          <xdr:rowOff>19050</xdr:rowOff>
        </xdr:to>
        <xdr:sp macro="" textlink="">
          <xdr:nvSpPr>
            <xdr:cNvPr id="17438" name="Ob_S1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2143125</xdr:colOff>
          <xdr:row>28</xdr:row>
          <xdr:rowOff>133350</xdr:rowOff>
        </xdr:from>
        <xdr:to>
          <xdr:col>3</xdr:col>
          <xdr:colOff>3524250</xdr:colOff>
          <xdr:row>29</xdr:row>
          <xdr:rowOff>161925</xdr:rowOff>
        </xdr:to>
        <xdr:sp macro="" textlink="">
          <xdr:nvSpPr>
            <xdr:cNvPr id="17439" name="Ob_S2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2152650</xdr:colOff>
          <xdr:row>30</xdr:row>
          <xdr:rowOff>47625</xdr:rowOff>
        </xdr:from>
        <xdr:to>
          <xdr:col>3</xdr:col>
          <xdr:colOff>3533775</xdr:colOff>
          <xdr:row>31</xdr:row>
          <xdr:rowOff>76200</xdr:rowOff>
        </xdr:to>
        <xdr:sp macro="" textlink="">
          <xdr:nvSpPr>
            <xdr:cNvPr id="17440" name="Ob_S3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3</xdr:col>
      <xdr:colOff>40105</xdr:colOff>
      <xdr:row>27</xdr:row>
      <xdr:rowOff>30079</xdr:rowOff>
    </xdr:from>
    <xdr:to>
      <xdr:col>3</xdr:col>
      <xdr:colOff>964030</xdr:colOff>
      <xdr:row>31</xdr:row>
      <xdr:rowOff>139365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4263" y="5885447"/>
          <a:ext cx="923925" cy="971550"/>
        </a:xfrm>
        <a:prstGeom prst="rect">
          <a:avLst/>
        </a:prstGeom>
      </xdr:spPr>
    </xdr:pic>
    <xdr:clientData/>
  </xdr:twoCellAnchor>
  <xdr:twoCellAnchor editAs="oneCell">
    <xdr:from>
      <xdr:col>3</xdr:col>
      <xdr:colOff>30079</xdr:colOff>
      <xdr:row>22</xdr:row>
      <xdr:rowOff>20052</xdr:rowOff>
    </xdr:from>
    <xdr:to>
      <xdr:col>3</xdr:col>
      <xdr:colOff>1239754</xdr:colOff>
      <xdr:row>23</xdr:row>
      <xdr:rowOff>152901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4237" y="4832684"/>
          <a:ext cx="1209675" cy="3333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3667b1ad1326fd4c/Transfer/Current%20Status/SophisticatedEmailautomation_1.9ol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l merge"/>
      <sheetName val="Conferences"/>
      <sheetName val="Dashboard"/>
      <sheetName val="Print Out"/>
      <sheetName val="Templates"/>
      <sheetName val="Outlook Invite"/>
      <sheetName val="DataConferences"/>
      <sheetName val="Statistics2"/>
      <sheetName val="Data"/>
      <sheetName val="Arrays"/>
      <sheetName val="Placeholder"/>
      <sheetName val="FormofAddress"/>
      <sheetName val="SophisticatedEmailautomation_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A1" t="str">
            <v>Konferenzliste</v>
          </cell>
        </row>
        <row r="2">
          <cell r="A2" t="str">
            <v>Number</v>
          </cell>
        </row>
        <row r="3">
          <cell r="A3">
            <v>1</v>
          </cell>
        </row>
        <row r="4">
          <cell r="A4">
            <v>6</v>
          </cell>
        </row>
        <row r="5">
          <cell r="A5">
            <v>14</v>
          </cell>
        </row>
        <row r="6">
          <cell r="A6">
            <v>9</v>
          </cell>
        </row>
        <row r="7">
          <cell r="A7">
            <v>8</v>
          </cell>
        </row>
        <row r="8">
          <cell r="A8">
            <v>5</v>
          </cell>
        </row>
        <row r="9">
          <cell r="A9">
            <v>13</v>
          </cell>
        </row>
        <row r="10">
          <cell r="A10">
            <v>15</v>
          </cell>
        </row>
        <row r="11">
          <cell r="A11">
            <v>3</v>
          </cell>
        </row>
        <row r="12">
          <cell r="A12">
            <v>4</v>
          </cell>
        </row>
        <row r="13">
          <cell r="A13">
            <v>2</v>
          </cell>
        </row>
        <row r="14">
          <cell r="A14">
            <v>11</v>
          </cell>
        </row>
        <row r="15">
          <cell r="A15">
            <v>10</v>
          </cell>
        </row>
        <row r="16">
          <cell r="A16">
            <v>12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7</v>
          </cell>
        </row>
      </sheetData>
      <sheetData sheetId="7" refreshError="1"/>
      <sheetData sheetId="8">
        <row r="1">
          <cell r="O1" t="str">
            <v>Countries2</v>
          </cell>
        </row>
        <row r="2">
          <cell r="O2" t="str">
            <v>Brazil</v>
          </cell>
        </row>
        <row r="3">
          <cell r="O3" t="str">
            <v>Canada</v>
          </cell>
        </row>
        <row r="4">
          <cell r="O4" t="str">
            <v>China</v>
          </cell>
        </row>
        <row r="5">
          <cell r="O5" t="str">
            <v>India</v>
          </cell>
        </row>
        <row r="6">
          <cell r="O6" t="str">
            <v>Japan</v>
          </cell>
        </row>
        <row r="7">
          <cell r="O7" t="str">
            <v>Solvenia</v>
          </cell>
        </row>
        <row r="8">
          <cell r="O8" t="str">
            <v>South Africa</v>
          </cell>
        </row>
        <row r="9">
          <cell r="O9" t="str">
            <v>South Korea</v>
          </cell>
        </row>
        <row r="10">
          <cell r="O10" t="str">
            <v>Taiwan</v>
          </cell>
        </row>
        <row r="11">
          <cell r="O11" t="str">
            <v>Thailand</v>
          </cell>
        </row>
        <row r="12">
          <cell r="O12" t="str">
            <v>United Arab Emirates</v>
          </cell>
        </row>
        <row r="13">
          <cell r="O13" t="str">
            <v>United States</v>
          </cell>
        </row>
        <row r="14">
          <cell r="O14" t="str">
            <v>Uruguay</v>
          </cell>
        </row>
      </sheetData>
      <sheetData sheetId="9" refreshError="1"/>
      <sheetData sheetId="10" refreshError="1"/>
      <sheetData sheetId="11" refreshError="1"/>
      <sheetData sheetId="12" refreshError="1"/>
    </sheetDataSet>
  </externalBook>
</externalLink>
</file>

<file path=xl/tables/table1.xml><?xml version="1.0" encoding="utf-8"?>
<table xmlns="http://schemas.openxmlformats.org/spreadsheetml/2006/main" id="1" name="Tabelle1" displayName="Tabelle1" ref="A3:AK5" totalsRowShown="0" headerRowDxfId="141" dataDxfId="139" headerRowBorderDxfId="140" headerRowCellStyle="Heading 4 2">
  <tableColumns count="37">
    <tableColumn id="1" name="Put the Email Address here below!" dataDxfId="7" dataCellStyle="Normal"/>
    <tableColumn id="28" name="Column1" dataDxfId="8"/>
    <tableColumn id="3" name="Salutation" dataDxfId="138"/>
    <tableColumn id="4" name="Template" dataDxfId="137"/>
    <tableColumn id="5" name="Language" dataDxfId="136"/>
    <tableColumn id="17" name="Send directly" dataDxfId="135"/>
    <tableColumn id="6" name="Read Receipt" dataDxfId="134"/>
    <tableColumn id="7" name="Sensitivity" dataDxfId="133"/>
    <tableColumn id="8" name="Importance" dataDxfId="132"/>
    <tableColumn id="18" name="Flexttext1" dataDxfId="131"/>
    <tableColumn id="16" name="Outlook Invite" dataDxfId="130"/>
    <tableColumn id="29" name="Deferred Date" dataDxfId="129"/>
    <tableColumn id="32" name="FlexDate" dataDxfId="6"/>
    <tableColumn id="30" name="Flextext2" dataDxfId="4"/>
    <tableColumn id="31" name="Form of Address" dataDxfId="5">
      <calculatedColumnFormula>IF(AND($AA$1=TRUE,E4="g",C4=""),$AB$1,
IF(AND($AA$1=TRUE,E4="g",C4="f"),$AC$1,
IF(AND($AA$1=TRUE,E4="e",C4="f"),$AE$1,
IF(AND($AA$1=TRUE,E4="e",C4=""),$AD$1,
IF(AND(C4="f",$Y$1=TRUE,OR(E4="g",E4="")),Data!$I$13,
IF(AND(C4="",$Y$1=TRUE,OR(E4="g",E4="")),Data!$I$12,
IF(AND(C4="f",$Z$1=TRUE,OR(E4="g",E4="")),Data!$I$15,
IF(AND($Z$1=TRUE,OR(E4="g",E4="")),Data!$I$14,
IF(AND(C4="p",$V$1=TRUE,E4="e"),Data!$H$7,
IF(AND(C4="p",$V$1=TRUE,E4="g"),Data!$I$7,
IF(AND(C4="p",$W$1=TRUE,E4="e"),Data!$H$8,
IF(AND(C4="p",$W$1=TRUE,E4="g"),Data!$I$8,
IF(AND(C4="p",$X$1=TRUE,E4="g"),Data!$I$9,
IF(AND(C4="p",$X$1=TRUE,E4="e"),Data!$H$9,
IF(AND(C4="",$Y$1=TRUE,E4="e"),Data!$H$12,
IF(AND(C4="f",$Y$1=TRUE,E4="e"),Data!$H$13,
IF(AND(C4="",$Z$1=TRUE,E4="e"),Data!$H$14,
IF(AND(C4="f",$Z$1=TRUE,E4="e"),Data!$H$15,
IF(AND(C4="",$U$1=TRUE,E4="e"),Data!$H$16,
IF(AND(C4="f",$U$1=TRUE,E4="e"),Data!$H$17,
IF(AND(C4="",$U$1=TRUE,E4="g"),Data!$I$16,
IF(AND(C4="f",$U$1=TRUE,E4="g"),Data!$I$17,"Error")
)))))))))))))))))))))</calculatedColumnFormula>
    </tableColumn>
    <tableColumn id="34" name="Forname" dataDxfId="15"/>
    <tableColumn id="9" name="Surname" dataDxfId="14"/>
    <tableColumn id="10" name="Deadline" dataDxfId="13"/>
    <tableColumn id="11" name="Concern" dataDxfId="12"/>
    <tableColumn id="12" name="Comment" dataDxfId="11"/>
    <tableColumn id="2" name="Agendalink" dataDxfId="9">
      <calculatedColumnFormula>IF(ISNA(VLOOKUP(B4,DataConferences!$C$3:$AA$20,19,FALSE)),0,VLOOKUP(B4,DataConferences!$C$3:$AA$20,19,FALSE) )</calculatedColumnFormula>
    </tableColumn>
    <tableColumn id="15" name="Templatelink" dataDxfId="10">
      <calculatedColumnFormula>IF(ISNA(INDEX(Templates!$K$7:$L$56,MATCH(D4,Templates!$I$7:$I$56,0),MATCH(E4,Templates!$K$5:$L$5,0))),0,INDEX(Templates!$K$7:$L$56,MATCH(D4,Templates!$I$7:$I$56,0),MATCH(E4,Templates!$K$5:$L$5,0)) )</calculatedColumnFormula>
    </tableColumn>
    <tableColumn id="49" name="Account" dataDxfId="128"/>
    <tableColumn id="50" name="Add. Attachement" dataDxfId="127"/>
    <tableColumn id="19" name="Subject" dataDxfId="126"/>
    <tableColumn id="13" name="Colleague" dataDxfId="125"/>
    <tableColumn id="14" name="Email text" dataDxfId="124"/>
    <tableColumn id="20" name="Stream" dataDxfId="123"/>
    <tableColumn id="21" name="Workshops" dataDxfId="122"/>
    <tableColumn id="22" name="Speaker and Topic" dataDxfId="121"/>
    <tableColumn id="23" name="CC" dataDxfId="120"/>
    <tableColumn id="24" name="Category" dataDxfId="119"/>
    <tableColumn id="25" name="Date" dataDxfId="118"/>
    <tableColumn id="26" name="Time" dataDxfId="117"/>
    <tableColumn id="27" name="Driver" dataDxfId="116"/>
    <tableColumn id="33" name="Agenda" dataDxfId="115"/>
    <tableColumn id="35" name="Reg" dataDxfId="114"/>
  </tableColumns>
  <tableStyleInfo name="Table Style 1" showFirstColumn="0" showLastColumn="0" showRowStripes="1" showColumnStripes="0"/>
</table>
</file>

<file path=xl/tables/table2.xml><?xml version="1.0" encoding="utf-8"?>
<table xmlns="http://schemas.openxmlformats.org/spreadsheetml/2006/main" id="6" name="Table6" displayName="Table6" ref="I6:AI56" totalsRowShown="0" headerRowDxfId="113" dataDxfId="112" tableBorderDxfId="111">
  <sortState ref="I7:AI56">
    <sortCondition ref="J7:J56"/>
  </sortState>
  <tableColumns count="27">
    <tableColumn id="1" name="Shortcut" dataDxfId="110"/>
    <tableColumn id="2" name="Fullname" dataDxfId="109"/>
    <tableColumn id="3" name="' " dataDxfId="108"/>
    <tableColumn id="4" name=" " dataDxfId="107"/>
    <tableColumn id="5" name="  " dataDxfId="106"/>
    <tableColumn id="6" name="   " dataDxfId="105"/>
    <tableColumn id="7" name="    " dataDxfId="104"/>
    <tableColumn id="8" name="              " dataDxfId="103"/>
    <tableColumn id="9" name="         " dataDxfId="102"/>
    <tableColumn id="10" name="             " dataDxfId="101"/>
    <tableColumn id="11" name=" 8" dataDxfId="100"/>
    <tableColumn id="12" name=" 9" dataDxfId="99"/>
    <tableColumn id="13" name=" 10" dataDxfId="98"/>
    <tableColumn id="14" name=" 11" dataDxfId="97"/>
    <tableColumn id="15" name=" 12" dataDxfId="96"/>
    <tableColumn id="16" name=" 13" dataDxfId="95"/>
    <tableColumn id="17" name=" 14" dataDxfId="94"/>
    <tableColumn id="18" name=" 15" dataDxfId="93"/>
    <tableColumn id="19" name=" 16" dataDxfId="92"/>
    <tableColumn id="20" name="17" dataDxfId="91"/>
    <tableColumn id="21" name=" 18" dataDxfId="90"/>
    <tableColumn id="22" name=" 19" dataDxfId="89"/>
    <tableColumn id="24" name=" 20" dataDxfId="88"/>
    <tableColumn id="25" name=" 21" dataDxfId="87"/>
    <tableColumn id="26" name=" 22" dataDxfId="86"/>
    <tableColumn id="23" name=" 23" dataDxfId="85"/>
    <tableColumn id="27" name=" 24" dataDxfId="84"/>
  </tableColumns>
  <tableStyleInfo name="Table Style 1" showFirstColumn="0" showLastColumn="0" showRowStripes="1" showColumnStripes="0"/>
</table>
</file>

<file path=xl/tables/table3.xml><?xml version="1.0" encoding="utf-8"?>
<table xmlns="http://schemas.openxmlformats.org/spreadsheetml/2006/main" id="2" name="Tabelle2" displayName="Tabelle2" ref="A1:G19" totalsRowShown="0" headerRowDxfId="83">
  <autoFilter ref="A1:G19">
    <filterColumn colId="1">
      <filters>
        <filter val="2nd Powertrain Electrification for medium and heavy duty vehicles"/>
        <filter val="8. Jahrestagung Finanzarchitektur in Banken"/>
        <filter val="IS-U 16. Jahresforum EVU Prozess &amp; IT Tage 2019"/>
        <filter val="Powertrain Electrification for Off road Machinery"/>
        <filter val="S4 HANA Migration in Finance"/>
      </filters>
    </filterColumn>
  </autoFilter>
  <sortState ref="A2:G19">
    <sortCondition ref="B1:B19"/>
  </sortState>
  <tableColumns count="7">
    <tableColumn id="4" name="Code" dataDxfId="82">
      <calculatedColumnFormula>DataConferences!A3</calculatedColumnFormula>
    </tableColumn>
    <tableColumn id="1" name="Conference Name" dataDxfId="81">
      <calculatedColumnFormula>DataConferences!C3</calculatedColumnFormula>
    </tableColumn>
    <tableColumn id="3" name="Split" dataDxfId="80">
      <calculatedColumnFormula>DataConferences!T3</calculatedColumnFormula>
    </tableColumn>
    <tableColumn id="2" name="Keywords"/>
    <tableColumn id="5" name="Exception, Emails"/>
    <tableColumn id="6" name="Text in Subject"/>
    <tableColumn id="7" name="Text in Email Body"/>
  </tableColumns>
  <tableStyleInfo name="Table Style 1" showFirstColumn="0" showLastColumn="0" showRowStripes="1" showColumnStripes="0"/>
</table>
</file>

<file path=xl/tables/table4.xml><?xml version="1.0" encoding="utf-8"?>
<table xmlns="http://schemas.openxmlformats.org/spreadsheetml/2006/main" id="8" name="Table3" displayName="Table3" ref="A2:AA20" totalsRowShown="0" headerRowDxfId="79" dataDxfId="77" headerRowBorderDxfId="78" tableBorderDxfId="76">
  <autoFilter ref="A2:AA20"/>
  <sortState ref="A3:AA20">
    <sortCondition ref="C3:C20"/>
  </sortState>
  <tableColumns count="27">
    <tableColumn id="2" name="Code" dataDxfId="75"/>
    <tableColumn id="1" name="Number" dataDxfId="74"/>
    <tableColumn id="3" name="C Name" dataDxfId="73"/>
    <tableColumn id="4" name="Start" dataDxfId="72"/>
    <tableColumn id="17" name="End" dataDxfId="71"/>
    <tableColumn id="14" name="Actual Early Bird" dataDxfId="70">
      <calculatedColumnFormula>IF(G3&gt;=TODAY(),G3,IF(I3&gt;=TODAY(),I3,IF(K3&gt;=TODAY(),K3,IF(M3&gt;=TODAY(),M3,"Bird over"))))</calculatedColumnFormula>
    </tableColumn>
    <tableColumn id="16" name="EB 1" dataDxfId="69"/>
    <tableColumn id="18" name="EB 1 Discount" dataDxfId="68"/>
    <tableColumn id="9" name="EB 2" dataDxfId="67"/>
    <tableColumn id="21" name="EB 2 Discount" dataDxfId="66"/>
    <tableColumn id="8" name="EB 3" dataDxfId="65"/>
    <tableColumn id="22" name="EB 3 Discount" dataDxfId="64"/>
    <tableColumn id="23" name="EB 4" dataDxfId="63"/>
    <tableColumn id="7" name="EB 4 Discount" dataDxfId="62"/>
    <tableColumn id="25" name="Discount" dataDxfId="61">
      <calculatedColumnFormula>IF(F3=G3,H3,IF(F3=I3,J3,IF(F3=K3,L3,IF(F3=M3,N3,"Std. Price"))))</calculatedColumnFormula>
    </tableColumn>
    <tableColumn id="24" name="Location" dataDxfId="60"/>
    <tableColumn id="5" name="Country" dataDxfId="59"/>
    <tableColumn id="12" name="Lang" dataDxfId="58"/>
    <tableColumn id="20" name="Currency" dataDxfId="57"/>
    <tableColumn id="28" name="Letter Split" dataDxfId="56"/>
    <tableColumn id="13" name="Agenda" dataDxfId="55"/>
    <tableColumn id="15" name="Spex" dataDxfId="54"/>
    <tableColumn id="6" name="Page Day 1" dataDxfId="53"/>
    <tableColumn id="10" name="Page Day 2" dataDxfId="52"/>
    <tableColumn id="11" name="Page Workshop, Payment" dataDxfId="51"/>
    <tableColumn id="26" name="Page Driver" dataDxfId="50"/>
    <tableColumn id="30" name="Row" dataDxfId="49"/>
  </tableColumns>
  <tableStyleInfo name="Table Style 1" showFirstColumn="0" showLastColumn="0" showRowStripes="1" showColumnStripes="0"/>
</table>
</file>

<file path=xl/tables/table5.xml><?xml version="1.0" encoding="utf-8"?>
<table xmlns="http://schemas.openxmlformats.org/spreadsheetml/2006/main" id="10" name="Tabelle10" displayName="Tabelle10" ref="A1:K1147" totalsRowShown="0" headerRowDxfId="48">
  <autoFilter ref="A1:K1147"/>
  <tableColumns count="11">
    <tableColumn id="1" name="Nr"/>
    <tableColumn id="2" name="Code"/>
    <tableColumn id="3" name="Conference" dataDxfId="47"/>
    <tableColumn id="10" name="Subject" dataDxfId="46"/>
    <tableColumn id="11" name="SubjectNr" dataDxfId="45"/>
    <tableColumn id="4" name="TemplateName" dataDxfId="44"/>
    <tableColumn id="5" name="SendDate" dataDxfId="43"/>
    <tableColumn id="6" name="SendTime" dataDxfId="42"/>
    <tableColumn id="7" name="Answer"/>
    <tableColumn id="8" name="ReceiveDate"/>
    <tableColumn id="9" name="ReceiveTime"/>
  </tableColumns>
  <tableStyleInfo name="Table Style 1" showFirstColumn="0" showLastColumn="0" showRowStripes="1" showColumnStripes="0"/>
</table>
</file>

<file path=xl/tables/table6.xml><?xml version="1.0" encoding="utf-8"?>
<table xmlns="http://schemas.openxmlformats.org/spreadsheetml/2006/main" id="5" name="Table5" displayName="Table5" ref="A3:K27" totalsRowCount="1" headerRowDxfId="41" dataDxfId="40" headerRowCellStyle="Heading 4 2">
  <autoFilter ref="A3:K26"/>
  <sortState ref="A4:K26">
    <sortCondition ref="E3:E26"/>
  </sortState>
  <tableColumns count="11">
    <tableColumn id="13" name="Nr" totalsRowLabel="Total" dataDxfId="39" totalsRowDxfId="38"/>
    <tableColumn id="1" name="Names" dataDxfId="37" totalsRowDxfId="36"/>
    <tableColumn id="6" name="Event" dataDxfId="35" totalsRowDxfId="34"/>
    <tableColumn id="14" name="Price" totalsRowFunction="custom" dataDxfId="33" totalsRowDxfId="32">
      <totalsRowFormula>SUMIF(Table5[Payed],"yes",Table5[Price])</totalsRowFormula>
    </tableColumn>
    <tableColumn id="2" name="Booking Date" totalsRowFunction="custom" dataDxfId="31" totalsRowDxfId="30">
      <totalsRowFormula>IF(Table5[[#Totals],[Price]]&lt; 50000,Table5[[#Totals],[Price]]*0.03,(Table5[[#Totals],[Price]]-50000)*0.05+50000*0.03)</totalsRowFormula>
    </tableColumn>
    <tableColumn id="7" name="Days without payment" dataDxfId="29" totalsRowDxfId="28">
      <calculatedColumnFormula>IF(Table5[[#This Row],[Payed]]="no",TODAY()-Table5[[#This Row],[Booking Date]],"")</calculatedColumnFormula>
    </tableColumn>
    <tableColumn id="3" name="Bank Transfer" dataDxfId="27"/>
    <tableColumn id="4" name="Credit Card" dataDxfId="26"/>
    <tableColumn id="5" name="Payed" dataDxfId="25"/>
    <tableColumn id="8" name="Pay Date" dataDxfId="24"/>
    <tableColumn id="9" name="Invoice Send" dataDxfId="23"/>
  </tableColumns>
  <tableStyleInfo name="TableStyleLight1 2" showFirstColumn="0" showLastColumn="0" showRowStripes="1" showColumnStripes="0"/>
</table>
</file>

<file path=xl/tables/table7.xml><?xml version="1.0" encoding="utf-8"?>
<table xmlns="http://schemas.openxmlformats.org/spreadsheetml/2006/main" id="7" name="Placeholder" displayName="Placeholder" ref="A1:B22" totalsRowShown="0" headerRowDxfId="22" dataDxfId="20" headerRowBorderDxfId="21" tableBorderDxfId="19" totalsRowBorderDxfId="18">
  <sortState ref="A2:B22">
    <sortCondition ref="A2"/>
  </sortState>
  <tableColumns count="2">
    <tableColumn id="1" name="Placeholder" dataDxfId="17"/>
    <tableColumn id="2" name="Explanation" dataDxfId="1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84" Type="http://schemas.openxmlformats.org/officeDocument/2006/relationships/control" Target="../activeX/activeX41.xml"/><Relationship Id="rId89" Type="http://schemas.openxmlformats.org/officeDocument/2006/relationships/image" Target="../media/image43.emf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87" Type="http://schemas.openxmlformats.org/officeDocument/2006/relationships/image" Target="../media/image42.emf"/><Relationship Id="rId102" Type="http://schemas.openxmlformats.org/officeDocument/2006/relationships/ctrlProp" Target="../ctrlProps/ctrlProp14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90" Type="http://schemas.openxmlformats.org/officeDocument/2006/relationships/ctrlProp" Target="../ctrlProps/ctrlProp2.xml"/><Relationship Id="rId95" Type="http://schemas.openxmlformats.org/officeDocument/2006/relationships/ctrlProp" Target="../ctrlProps/ctrlProp7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100" Type="http://schemas.openxmlformats.org/officeDocument/2006/relationships/ctrlProp" Target="../ctrlProps/ctrlProp12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93" Type="http://schemas.openxmlformats.org/officeDocument/2006/relationships/ctrlProp" Target="../ctrlProps/ctrlProp5.xml"/><Relationship Id="rId9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103" Type="http://schemas.openxmlformats.org/officeDocument/2006/relationships/table" Target="../tables/table1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91" Type="http://schemas.openxmlformats.org/officeDocument/2006/relationships/ctrlProp" Target="../ctrlProps/ctrlProp3.xml"/><Relationship Id="rId96" Type="http://schemas.openxmlformats.org/officeDocument/2006/relationships/ctrlProp" Target="../ctrlProps/ctrlProp8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94" Type="http://schemas.openxmlformats.org/officeDocument/2006/relationships/ctrlProp" Target="../ctrlProps/ctrlProp6.xml"/><Relationship Id="rId99" Type="http://schemas.openxmlformats.org/officeDocument/2006/relationships/ctrlProp" Target="../ctrlProps/ctrlProp11.xml"/><Relationship Id="rId101" Type="http://schemas.openxmlformats.org/officeDocument/2006/relationships/ctrlProp" Target="../ctrlProps/ctrlProp1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ctrlProp" Target="../ctrlProps/ctrlProp9.xml"/><Relationship Id="rId10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9.xml"/><Relationship Id="rId18" Type="http://schemas.openxmlformats.org/officeDocument/2006/relationships/image" Target="../media/image51.emf"/><Relationship Id="rId26" Type="http://schemas.openxmlformats.org/officeDocument/2006/relationships/image" Target="../media/image55.emf"/><Relationship Id="rId39" Type="http://schemas.openxmlformats.org/officeDocument/2006/relationships/control" Target="../activeX/activeX62.xml"/><Relationship Id="rId21" Type="http://schemas.openxmlformats.org/officeDocument/2006/relationships/control" Target="../activeX/activeX53.xml"/><Relationship Id="rId34" Type="http://schemas.openxmlformats.org/officeDocument/2006/relationships/image" Target="../media/image59.emf"/><Relationship Id="rId42" Type="http://schemas.openxmlformats.org/officeDocument/2006/relationships/image" Target="../media/image63.emf"/><Relationship Id="rId47" Type="http://schemas.openxmlformats.org/officeDocument/2006/relationships/control" Target="../activeX/activeX66.xml"/><Relationship Id="rId50" Type="http://schemas.openxmlformats.org/officeDocument/2006/relationships/image" Target="../media/image67.emf"/><Relationship Id="rId55" Type="http://schemas.openxmlformats.org/officeDocument/2006/relationships/control" Target="../activeX/activeX70.xml"/><Relationship Id="rId7" Type="http://schemas.openxmlformats.org/officeDocument/2006/relationships/control" Target="../activeX/activeX46.xml"/><Relationship Id="rId12" Type="http://schemas.openxmlformats.org/officeDocument/2006/relationships/image" Target="../media/image48.emf"/><Relationship Id="rId17" Type="http://schemas.openxmlformats.org/officeDocument/2006/relationships/control" Target="../activeX/activeX51.xml"/><Relationship Id="rId25" Type="http://schemas.openxmlformats.org/officeDocument/2006/relationships/control" Target="../activeX/activeX55.xml"/><Relationship Id="rId33" Type="http://schemas.openxmlformats.org/officeDocument/2006/relationships/control" Target="../activeX/activeX59.xml"/><Relationship Id="rId38" Type="http://schemas.openxmlformats.org/officeDocument/2006/relationships/image" Target="../media/image61.emf"/><Relationship Id="rId46" Type="http://schemas.openxmlformats.org/officeDocument/2006/relationships/image" Target="../media/image65.emf"/><Relationship Id="rId2" Type="http://schemas.openxmlformats.org/officeDocument/2006/relationships/vmlDrawing" Target="../drawings/vmlDrawing3.vml"/><Relationship Id="rId16" Type="http://schemas.openxmlformats.org/officeDocument/2006/relationships/image" Target="../media/image50.emf"/><Relationship Id="rId20" Type="http://schemas.openxmlformats.org/officeDocument/2006/relationships/image" Target="../media/image52.emf"/><Relationship Id="rId29" Type="http://schemas.openxmlformats.org/officeDocument/2006/relationships/control" Target="../activeX/activeX57.xml"/><Relationship Id="rId41" Type="http://schemas.openxmlformats.org/officeDocument/2006/relationships/control" Target="../activeX/activeX63.xml"/><Relationship Id="rId54" Type="http://schemas.openxmlformats.org/officeDocument/2006/relationships/image" Target="../media/image69.emf"/><Relationship Id="rId1" Type="http://schemas.openxmlformats.org/officeDocument/2006/relationships/drawing" Target="../drawings/drawing3.xml"/><Relationship Id="rId6" Type="http://schemas.openxmlformats.org/officeDocument/2006/relationships/image" Target="../media/image45.emf"/><Relationship Id="rId11" Type="http://schemas.openxmlformats.org/officeDocument/2006/relationships/control" Target="../activeX/activeX48.xml"/><Relationship Id="rId24" Type="http://schemas.openxmlformats.org/officeDocument/2006/relationships/image" Target="../media/image54.emf"/><Relationship Id="rId32" Type="http://schemas.openxmlformats.org/officeDocument/2006/relationships/image" Target="../media/image58.emf"/><Relationship Id="rId37" Type="http://schemas.openxmlformats.org/officeDocument/2006/relationships/control" Target="../activeX/activeX61.xml"/><Relationship Id="rId40" Type="http://schemas.openxmlformats.org/officeDocument/2006/relationships/image" Target="../media/image62.emf"/><Relationship Id="rId45" Type="http://schemas.openxmlformats.org/officeDocument/2006/relationships/control" Target="../activeX/activeX65.xml"/><Relationship Id="rId53" Type="http://schemas.openxmlformats.org/officeDocument/2006/relationships/control" Target="../activeX/activeX69.xml"/><Relationship Id="rId58" Type="http://schemas.openxmlformats.org/officeDocument/2006/relationships/image" Target="../media/image71.emf"/><Relationship Id="rId5" Type="http://schemas.openxmlformats.org/officeDocument/2006/relationships/control" Target="../activeX/activeX45.xml"/><Relationship Id="rId15" Type="http://schemas.openxmlformats.org/officeDocument/2006/relationships/control" Target="../activeX/activeX50.xml"/><Relationship Id="rId23" Type="http://schemas.openxmlformats.org/officeDocument/2006/relationships/control" Target="../activeX/activeX54.xml"/><Relationship Id="rId28" Type="http://schemas.openxmlformats.org/officeDocument/2006/relationships/image" Target="../media/image56.emf"/><Relationship Id="rId36" Type="http://schemas.openxmlformats.org/officeDocument/2006/relationships/image" Target="../media/image60.emf"/><Relationship Id="rId49" Type="http://schemas.openxmlformats.org/officeDocument/2006/relationships/control" Target="../activeX/activeX67.xml"/><Relationship Id="rId57" Type="http://schemas.openxmlformats.org/officeDocument/2006/relationships/control" Target="../activeX/activeX71.xml"/><Relationship Id="rId10" Type="http://schemas.openxmlformats.org/officeDocument/2006/relationships/image" Target="../media/image47.emf"/><Relationship Id="rId19" Type="http://schemas.openxmlformats.org/officeDocument/2006/relationships/control" Target="../activeX/activeX52.xml"/><Relationship Id="rId31" Type="http://schemas.openxmlformats.org/officeDocument/2006/relationships/control" Target="../activeX/activeX58.xml"/><Relationship Id="rId44" Type="http://schemas.openxmlformats.org/officeDocument/2006/relationships/image" Target="../media/image64.emf"/><Relationship Id="rId52" Type="http://schemas.openxmlformats.org/officeDocument/2006/relationships/image" Target="../media/image68.emf"/><Relationship Id="rId4" Type="http://schemas.openxmlformats.org/officeDocument/2006/relationships/image" Target="../media/image44.emf"/><Relationship Id="rId9" Type="http://schemas.openxmlformats.org/officeDocument/2006/relationships/control" Target="../activeX/activeX47.xml"/><Relationship Id="rId14" Type="http://schemas.openxmlformats.org/officeDocument/2006/relationships/image" Target="../media/image49.emf"/><Relationship Id="rId22" Type="http://schemas.openxmlformats.org/officeDocument/2006/relationships/image" Target="../media/image53.emf"/><Relationship Id="rId27" Type="http://schemas.openxmlformats.org/officeDocument/2006/relationships/control" Target="../activeX/activeX56.xml"/><Relationship Id="rId30" Type="http://schemas.openxmlformats.org/officeDocument/2006/relationships/image" Target="../media/image57.emf"/><Relationship Id="rId35" Type="http://schemas.openxmlformats.org/officeDocument/2006/relationships/control" Target="../activeX/activeX60.xml"/><Relationship Id="rId43" Type="http://schemas.openxmlformats.org/officeDocument/2006/relationships/control" Target="../activeX/activeX64.xml"/><Relationship Id="rId48" Type="http://schemas.openxmlformats.org/officeDocument/2006/relationships/image" Target="../media/image66.emf"/><Relationship Id="rId56" Type="http://schemas.openxmlformats.org/officeDocument/2006/relationships/image" Target="../media/image70.emf"/><Relationship Id="rId8" Type="http://schemas.openxmlformats.org/officeDocument/2006/relationships/image" Target="../media/image46.emf"/><Relationship Id="rId51" Type="http://schemas.openxmlformats.org/officeDocument/2006/relationships/control" Target="../activeX/activeX68.xml"/><Relationship Id="rId3" Type="http://schemas.openxmlformats.org/officeDocument/2006/relationships/control" Target="../activeX/activeX4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ctrlProp" Target="../ctrlProps/ctrlProp1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73.emf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3.xml"/><Relationship Id="rId11" Type="http://schemas.openxmlformats.org/officeDocument/2006/relationships/ctrlProp" Target="../ctrlProps/ctrlProp16.xml"/><Relationship Id="rId5" Type="http://schemas.openxmlformats.org/officeDocument/2006/relationships/image" Target="../media/image72.emf"/><Relationship Id="rId15" Type="http://schemas.openxmlformats.org/officeDocument/2006/relationships/table" Target="../tables/table2.xml"/><Relationship Id="rId10" Type="http://schemas.openxmlformats.org/officeDocument/2006/relationships/ctrlProp" Target="../ctrlProps/ctrlProp15.xml"/><Relationship Id="rId4" Type="http://schemas.openxmlformats.org/officeDocument/2006/relationships/control" Target="../activeX/activeX72.xml"/><Relationship Id="rId9" Type="http://schemas.openxmlformats.org/officeDocument/2006/relationships/image" Target="../media/image74.emf"/><Relationship Id="rId14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7" Type="http://schemas.openxmlformats.org/officeDocument/2006/relationships/table" Target="../tables/table5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6.xml"/><Relationship Id="rId5" Type="http://schemas.openxmlformats.org/officeDocument/2006/relationships/image" Target="../media/image75.emf"/><Relationship Id="rId4" Type="http://schemas.openxmlformats.org/officeDocument/2006/relationships/control" Target="../activeX/activeX7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13" Type="http://schemas.openxmlformats.org/officeDocument/2006/relationships/image" Target="../media/image80.emf"/><Relationship Id="rId18" Type="http://schemas.openxmlformats.org/officeDocument/2006/relationships/control" Target="../activeX/activeX83.xml"/><Relationship Id="rId3" Type="http://schemas.openxmlformats.org/officeDocument/2006/relationships/vmlDrawing" Target="../drawings/vmlDrawing9.vml"/><Relationship Id="rId21" Type="http://schemas.openxmlformats.org/officeDocument/2006/relationships/ctrlProp" Target="../ctrlProps/ctrlProp29.xml"/><Relationship Id="rId7" Type="http://schemas.openxmlformats.org/officeDocument/2006/relationships/image" Target="../media/image77.emf"/><Relationship Id="rId12" Type="http://schemas.openxmlformats.org/officeDocument/2006/relationships/control" Target="../activeX/activeX80.xml"/><Relationship Id="rId17" Type="http://schemas.openxmlformats.org/officeDocument/2006/relationships/image" Target="../media/image82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82.xml"/><Relationship Id="rId20" Type="http://schemas.openxmlformats.org/officeDocument/2006/relationships/ctrlProp" Target="../ctrlProps/ctrlProp2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77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5" Type="http://schemas.openxmlformats.org/officeDocument/2006/relationships/image" Target="../media/image81.emf"/><Relationship Id="rId10" Type="http://schemas.openxmlformats.org/officeDocument/2006/relationships/control" Target="../activeX/activeX79.xml"/><Relationship Id="rId19" Type="http://schemas.openxmlformats.org/officeDocument/2006/relationships/image" Target="../media/image83.emf"/><Relationship Id="rId4" Type="http://schemas.openxmlformats.org/officeDocument/2006/relationships/control" Target="../activeX/activeX76.xml"/><Relationship Id="rId9" Type="http://schemas.openxmlformats.org/officeDocument/2006/relationships/image" Target="../media/image78.emf"/><Relationship Id="rId14" Type="http://schemas.openxmlformats.org/officeDocument/2006/relationships/control" Target="../activeX/activeX8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3"/>
  <sheetViews>
    <sheetView workbookViewId="0">
      <selection activeCell="B3" sqref="B3"/>
    </sheetView>
  </sheetViews>
  <sheetFormatPr defaultColWidth="9.140625" defaultRowHeight="15" x14ac:dyDescent="0.25"/>
  <cols>
    <col min="1" max="1" width="67.42578125" style="10" customWidth="1"/>
    <col min="2" max="2" width="16.140625" style="10" customWidth="1"/>
    <col min="3" max="3" width="39.140625" style="10" bestFit="1" customWidth="1"/>
    <col min="4" max="4" width="16.140625" style="10" customWidth="1"/>
    <col min="5" max="16384" width="9.140625" style="10"/>
  </cols>
  <sheetData>
    <row r="1" spans="1:4" ht="52.5" customHeight="1" x14ac:dyDescent="0.3">
      <c r="A1" s="220" t="s">
        <v>387</v>
      </c>
      <c r="B1" s="221"/>
      <c r="C1" s="222" t="s">
        <v>388</v>
      </c>
      <c r="D1" s="223"/>
    </row>
    <row r="2" spans="1:4" ht="15.75" x14ac:dyDescent="0.25">
      <c r="A2" s="224" t="s">
        <v>134</v>
      </c>
      <c r="B2" s="225" t="s">
        <v>16</v>
      </c>
      <c r="C2" s="225" t="s">
        <v>134</v>
      </c>
      <c r="D2" s="226" t="s">
        <v>16</v>
      </c>
    </row>
    <row r="3" spans="1:4" x14ac:dyDescent="0.25">
      <c r="A3" s="212" t="s">
        <v>1258</v>
      </c>
      <c r="B3" s="213">
        <v>43567</v>
      </c>
      <c r="C3" s="212" t="s">
        <v>1111</v>
      </c>
      <c r="D3" s="213">
        <v>43550</v>
      </c>
    </row>
    <row r="4" spans="1:4" x14ac:dyDescent="0.25">
      <c r="A4" s="214"/>
      <c r="B4" s="215"/>
      <c r="C4" s="214"/>
      <c r="D4" s="215"/>
    </row>
    <row r="5" spans="1:4" x14ac:dyDescent="0.25">
      <c r="A5" s="214"/>
      <c r="B5" s="215"/>
      <c r="C5" s="214"/>
      <c r="D5" s="215"/>
    </row>
    <row r="6" spans="1:4" x14ac:dyDescent="0.25">
      <c r="A6" s="214"/>
      <c r="B6" s="215"/>
      <c r="C6" s="214"/>
      <c r="D6" s="215"/>
    </row>
    <row r="7" spans="1:4" x14ac:dyDescent="0.25">
      <c r="A7" s="214"/>
      <c r="B7" s="215"/>
      <c r="C7" s="214"/>
      <c r="D7" s="215"/>
    </row>
    <row r="8" spans="1:4" x14ac:dyDescent="0.25">
      <c r="A8" s="214"/>
      <c r="B8" s="215"/>
      <c r="C8" s="214"/>
      <c r="D8" s="219"/>
    </row>
    <row r="9" spans="1:4" x14ac:dyDescent="0.25">
      <c r="A9" s="214"/>
      <c r="B9" s="215"/>
      <c r="C9" s="214"/>
      <c r="D9" s="219"/>
    </row>
    <row r="10" spans="1:4" x14ac:dyDescent="0.25">
      <c r="A10" s="214"/>
      <c r="B10" s="215"/>
      <c r="C10" s="214"/>
      <c r="D10" s="219"/>
    </row>
    <row r="11" spans="1:4" x14ac:dyDescent="0.25">
      <c r="A11" s="214"/>
      <c r="B11" s="216"/>
      <c r="C11" s="214"/>
      <c r="D11" s="219"/>
    </row>
    <row r="12" spans="1:4" x14ac:dyDescent="0.25">
      <c r="A12" s="214"/>
      <c r="B12" s="216"/>
      <c r="C12" s="214"/>
      <c r="D12" s="219"/>
    </row>
    <row r="13" spans="1:4" x14ac:dyDescent="0.25">
      <c r="A13" s="214"/>
      <c r="B13" s="216"/>
      <c r="C13" s="214"/>
      <c r="D13" s="219"/>
    </row>
    <row r="14" spans="1:4" x14ac:dyDescent="0.25">
      <c r="A14" s="214"/>
      <c r="B14" s="216"/>
      <c r="C14" s="214"/>
      <c r="D14" s="215"/>
    </row>
    <row r="15" spans="1:4" x14ac:dyDescent="0.25">
      <c r="A15" s="214"/>
      <c r="B15" s="216"/>
      <c r="C15" s="214"/>
      <c r="D15" s="216"/>
    </row>
    <row r="16" spans="1:4" x14ac:dyDescent="0.25">
      <c r="A16" s="214"/>
      <c r="B16" s="216"/>
      <c r="C16" s="214"/>
      <c r="D16" s="216"/>
    </row>
    <row r="17" spans="1:4" x14ac:dyDescent="0.25">
      <c r="A17" s="214"/>
      <c r="B17" s="216"/>
      <c r="C17" s="214"/>
      <c r="D17" s="216"/>
    </row>
    <row r="18" spans="1:4" x14ac:dyDescent="0.25">
      <c r="A18" s="214"/>
      <c r="B18" s="216"/>
      <c r="C18" s="214"/>
      <c r="D18" s="216"/>
    </row>
    <row r="19" spans="1:4" x14ac:dyDescent="0.25">
      <c r="A19" s="214"/>
      <c r="B19" s="216"/>
      <c r="C19" s="214"/>
      <c r="D19" s="216"/>
    </row>
    <row r="20" spans="1:4" x14ac:dyDescent="0.25">
      <c r="A20" s="214"/>
      <c r="B20" s="216"/>
      <c r="C20" s="214"/>
      <c r="D20" s="216"/>
    </row>
    <row r="21" spans="1:4" x14ac:dyDescent="0.25">
      <c r="A21" s="214"/>
      <c r="B21" s="216"/>
      <c r="C21" s="214"/>
      <c r="D21" s="216"/>
    </row>
    <row r="22" spans="1:4" x14ac:dyDescent="0.25">
      <c r="A22" s="214"/>
      <c r="B22" s="216"/>
      <c r="C22" s="214"/>
      <c r="D22" s="216"/>
    </row>
    <row r="23" spans="1:4" x14ac:dyDescent="0.25">
      <c r="A23" s="217"/>
      <c r="B23" s="218"/>
      <c r="C23" s="217"/>
      <c r="D23" s="21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ThisWorkbook.Workbook_Open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0</xdr:col>
                    <xdr:colOff>1219200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autoPageBreaks="0"/>
  </sheetPr>
  <dimension ref="A1:AX251"/>
  <sheetViews>
    <sheetView tabSelected="1" zoomScale="61" zoomScaleNormal="61" workbookViewId="0">
      <pane ySplit="3" topLeftCell="A4" activePane="bottomLeft" state="frozen"/>
      <selection pane="bottomLeft" activeCell="H4" sqref="H4"/>
    </sheetView>
  </sheetViews>
  <sheetFormatPr defaultColWidth="9.140625" defaultRowHeight="30" customHeight="1" x14ac:dyDescent="0.25"/>
  <cols>
    <col min="1" max="1" width="38.85546875" style="295" customWidth="1"/>
    <col min="2" max="2" width="47.5703125" style="300" customWidth="1"/>
    <col min="3" max="3" width="4.140625" style="49" customWidth="1"/>
    <col min="4" max="4" width="7.140625" style="47" customWidth="1"/>
    <col min="5" max="5" width="5.140625" style="47" customWidth="1"/>
    <col min="6" max="6" width="4" style="47" customWidth="1"/>
    <col min="7" max="7" width="3.28515625" style="47" customWidth="1"/>
    <col min="8" max="8" width="3.7109375" style="47" customWidth="1"/>
    <col min="9" max="9" width="2.7109375" style="47" customWidth="1"/>
    <col min="10" max="10" width="4.140625" style="47" customWidth="1"/>
    <col min="11" max="11" width="4.28515625" style="47" customWidth="1"/>
    <col min="12" max="12" width="20" style="47" customWidth="1"/>
    <col min="13" max="13" width="16.42578125" style="47" customWidth="1"/>
    <col min="14" max="14" width="4.5703125" style="50" customWidth="1"/>
    <col min="15" max="15" width="29.5703125" style="74" customWidth="1"/>
    <col min="16" max="16" width="18" style="47" customWidth="1"/>
    <col min="17" max="17" width="23.5703125" style="47" customWidth="1"/>
    <col min="18" max="19" width="15.5703125" style="47" customWidth="1"/>
    <col min="20" max="20" width="19.7109375" style="46" customWidth="1"/>
    <col min="21" max="21" width="21" style="6" customWidth="1"/>
    <col min="22" max="22" width="24.28515625" style="5" customWidth="1"/>
    <col min="23" max="23" width="15.5703125" style="25" bestFit="1" customWidth="1"/>
    <col min="24" max="24" width="27.140625" style="25" customWidth="1"/>
    <col min="25" max="25" width="28.7109375" style="25" customWidth="1"/>
    <col min="26" max="26" width="17" style="25" customWidth="1"/>
    <col min="27" max="27" width="21" style="10" customWidth="1"/>
    <col min="28" max="28" width="18.7109375" style="10" customWidth="1"/>
    <col min="29" max="29" width="21.140625" style="10" customWidth="1"/>
    <col min="30" max="30" width="21.28515625" style="10" customWidth="1"/>
    <col min="31" max="31" width="18" style="10" customWidth="1"/>
    <col min="32" max="32" width="16.5703125" style="10" customWidth="1"/>
    <col min="33" max="33" width="20.5703125" style="10" customWidth="1"/>
    <col min="34" max="34" width="16.5703125" style="10" customWidth="1"/>
    <col min="35" max="35" width="19.42578125" style="10" customWidth="1"/>
    <col min="36" max="36" width="14.5703125" style="10" customWidth="1"/>
    <col min="37" max="37" width="13.28515625" style="169" customWidth="1"/>
    <col min="38" max="16384" width="9.140625" style="10"/>
  </cols>
  <sheetData>
    <row r="1" spans="1:38" ht="217.5" customHeight="1" thickBot="1" x14ac:dyDescent="0.3">
      <c r="A1" s="211" t="s">
        <v>2261</v>
      </c>
      <c r="B1" s="247" t="s">
        <v>2251</v>
      </c>
      <c r="C1" s="341" t="s">
        <v>2252</v>
      </c>
      <c r="D1" s="342"/>
      <c r="E1" s="342"/>
      <c r="F1" s="342"/>
      <c r="G1" s="342"/>
      <c r="H1" s="342"/>
      <c r="I1" s="342"/>
      <c r="J1" s="342"/>
      <c r="K1" s="343"/>
      <c r="L1" s="344" t="s">
        <v>2534</v>
      </c>
      <c r="M1" s="345"/>
      <c r="N1" s="345"/>
      <c r="O1" s="345"/>
      <c r="P1" s="345"/>
      <c r="Q1" s="346"/>
      <c r="R1" s="341" t="s">
        <v>2262</v>
      </c>
      <c r="S1" s="343"/>
      <c r="T1" s="9"/>
      <c r="U1" s="334" t="b">
        <v>0</v>
      </c>
      <c r="V1" s="165" t="b">
        <v>0</v>
      </c>
      <c r="W1" s="166" t="b">
        <v>0</v>
      </c>
      <c r="X1" s="167" t="b">
        <v>1</v>
      </c>
      <c r="Y1" s="167" t="b">
        <v>1</v>
      </c>
      <c r="Z1" s="168" t="b">
        <v>0</v>
      </c>
      <c r="AA1" s="168" t="b">
        <v>1</v>
      </c>
      <c r="AB1" s="169" t="s">
        <v>2513</v>
      </c>
      <c r="AC1" s="169" t="s">
        <v>2514</v>
      </c>
      <c r="AD1" s="169" t="s">
        <v>2515</v>
      </c>
      <c r="AE1" s="169" t="s">
        <v>2516</v>
      </c>
      <c r="AK1" s="10"/>
    </row>
    <row r="2" spans="1:38" s="178" customFormat="1" ht="27.95" customHeight="1" thickBot="1" x14ac:dyDescent="0.3">
      <c r="A2" s="170"/>
      <c r="B2" s="171"/>
      <c r="C2" s="172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3"/>
      <c r="O2" s="170"/>
      <c r="P2" s="174"/>
      <c r="Q2" s="170"/>
      <c r="R2" s="170"/>
      <c r="S2" s="170"/>
      <c r="T2" s="170"/>
      <c r="U2" s="170"/>
      <c r="V2" s="175"/>
      <c r="W2" s="176"/>
      <c r="X2" s="177"/>
      <c r="Y2" s="177"/>
      <c r="AI2" s="303"/>
    </row>
    <row r="3" spans="1:38" ht="123.75" customHeight="1" x14ac:dyDescent="0.25">
      <c r="A3" s="164" t="s">
        <v>2374</v>
      </c>
      <c r="B3" s="289" t="s">
        <v>2493</v>
      </c>
      <c r="C3" s="139" t="s">
        <v>86</v>
      </c>
      <c r="D3" s="139" t="s">
        <v>42</v>
      </c>
      <c r="E3" s="139" t="s">
        <v>66</v>
      </c>
      <c r="F3" s="139" t="s">
        <v>1278</v>
      </c>
      <c r="G3" s="139" t="s">
        <v>450</v>
      </c>
      <c r="H3" s="139" t="s">
        <v>451</v>
      </c>
      <c r="I3" s="139" t="s">
        <v>452</v>
      </c>
      <c r="J3" s="286" t="s">
        <v>2323</v>
      </c>
      <c r="K3" s="286" t="s">
        <v>59</v>
      </c>
      <c r="L3" s="164" t="s">
        <v>455</v>
      </c>
      <c r="M3" s="164" t="s">
        <v>123</v>
      </c>
      <c r="N3" s="286" t="s">
        <v>2324</v>
      </c>
      <c r="O3" s="280" t="s">
        <v>593</v>
      </c>
      <c r="P3" s="280" t="s">
        <v>41</v>
      </c>
      <c r="Q3" s="302" t="s">
        <v>2506</v>
      </c>
      <c r="R3" s="302" t="s">
        <v>14</v>
      </c>
      <c r="S3" s="302" t="s">
        <v>34</v>
      </c>
      <c r="T3" s="302" t="s">
        <v>0</v>
      </c>
      <c r="U3" s="302" t="s">
        <v>6</v>
      </c>
      <c r="V3" s="280" t="s">
        <v>3</v>
      </c>
      <c r="W3" s="280" t="s">
        <v>117</v>
      </c>
      <c r="X3" s="280" t="s">
        <v>124</v>
      </c>
      <c r="Y3" s="280" t="s">
        <v>5</v>
      </c>
      <c r="Z3" s="280" t="s">
        <v>842</v>
      </c>
      <c r="AA3" s="280" t="s">
        <v>2067</v>
      </c>
      <c r="AB3" s="280" t="s">
        <v>2192</v>
      </c>
      <c r="AC3" s="280" t="s">
        <v>13</v>
      </c>
      <c r="AD3" s="281" t="s">
        <v>2203</v>
      </c>
      <c r="AE3" s="280" t="s">
        <v>2307</v>
      </c>
      <c r="AF3" s="282" t="s">
        <v>2070</v>
      </c>
      <c r="AG3" s="283" t="s">
        <v>16</v>
      </c>
      <c r="AH3" s="282" t="s">
        <v>61</v>
      </c>
      <c r="AI3" s="164" t="s">
        <v>2360</v>
      </c>
      <c r="AJ3" s="330" t="s">
        <v>26</v>
      </c>
      <c r="AK3" s="330" t="s">
        <v>2503</v>
      </c>
      <c r="AL3" s="285"/>
    </row>
    <row r="4" spans="1:38" s="290" customFormat="1" ht="28.5" customHeight="1" x14ac:dyDescent="0.35">
      <c r="A4" s="356" t="s">
        <v>2535</v>
      </c>
      <c r="B4" s="335" t="s">
        <v>1258</v>
      </c>
      <c r="C4" s="308" t="s">
        <v>2539</v>
      </c>
      <c r="D4" s="358" t="s">
        <v>291</v>
      </c>
      <c r="E4" s="336" t="s">
        <v>4</v>
      </c>
      <c r="F4" s="337" t="s">
        <v>2538</v>
      </c>
      <c r="G4" s="337"/>
      <c r="H4" s="337"/>
      <c r="I4" s="337"/>
      <c r="J4" s="337"/>
      <c r="K4" s="337"/>
      <c r="L4" s="309"/>
      <c r="M4" s="338"/>
      <c r="N4" s="310"/>
      <c r="O4" s="339" t="str">
        <f>IF(AND($AA$1=TRUE,E4="g",C4=""),$AB$1,
IF(AND($AA$1=TRUE,E4="g",C4="f"),$AC$1,
IF(AND($AA$1=TRUE,E4="e",C4="f"),$AE$1,
IF(AND($AA$1=TRUE,E4="e",C4=""),$AD$1,
IF(AND(C4="f",$Y$1=TRUE,OR(E4="g",E4="")),Data!$I$13,
IF(AND(C4="",$Y$1=TRUE,OR(E4="g",E4="")),Data!$I$12,
IF(AND(C4="f",$Z$1=TRUE,OR(E4="g",E4="")),Data!$I$15,
IF(AND($Z$1=TRUE,OR(E4="g",E4="")),Data!$I$14,
IF(AND(C4="p",$V$1=TRUE,E4="e"),Data!$H$7,
IF(AND(C4="p",$V$1=TRUE,E4="g"),Data!$I$7,
IF(AND(C4="p",$W$1=TRUE,E4="e"),Data!$H$8,
IF(AND(C4="p",$W$1=TRUE,E4="g"),Data!$I$8,
IF(AND(C4="p",$X$1=TRUE,E4="g"),Data!$I$9,
IF(AND(C4="p",$X$1=TRUE,E4="e"),Data!$H$9,
IF(AND(C4="",$Y$1=TRUE,E4="e"),Data!$H$12,
IF(AND(C4="f",$Y$1=TRUE,E4="e"),Data!$H$13,
IF(AND(C4="",$Z$1=TRUE,E4="e"),Data!$H$14,
IF(AND(C4="f",$Z$1=TRUE,E4="e"),Data!$H$15,
IF(AND(C4="",$U$1=TRUE,E4="e"),Data!$H$16,
IF(AND(C4="f",$U$1=TRUE,E4="e"),Data!$H$17,
IF(AND(C4="",$U$1=TRUE,E4="g"),Data!$I$16,
IF(AND(C4="f",$U$1=TRUE,E4="g"),Data!$I$17,"Error")
)))))))))))))))))))))</f>
        <v>Guten Tag Frau</v>
      </c>
      <c r="P4" s="306" t="s">
        <v>2536</v>
      </c>
      <c r="Q4" s="306" t="s">
        <v>2537</v>
      </c>
      <c r="R4" s="306"/>
      <c r="S4" s="311"/>
      <c r="T4" s="306"/>
      <c r="U4" s="312" t="str">
        <f>IF(ISNA(VLOOKUP(B4,DataConferences!$C$3:$AA$20,19,FALSE)),0,VLOOKUP(B4,DataConferences!$C$3:$AA$20,19,FALSE) )</f>
        <v>H:\Documents\Templates&amp;Forms\Conferences\IS-U 16. Jahresforum EVU Prozess &amp; IT Tage 2019\IS-U 16. Jahresforum EVU Prozess &amp; IT Tage 2019.pdf</v>
      </c>
      <c r="V4" s="312" t="str">
        <f>IF(ISNA(INDEX(Templates!$K$7:$L$56,MATCH(D4,Templates!$I$7:$I$56,0),MATCH(E4,Templates!$K$5:$L$5,0))),0,INDEX(Templates!$K$7:$L$56,MATCH(D4,Templates!$I$7:$I$56,0),MATCH(E4,Templates!$K$5:$L$5,0)) )</f>
        <v>H:\Documents\Templates&amp;Forms\!GER_Templates\na, 3rd Email.oft</v>
      </c>
      <c r="W4" s="313"/>
      <c r="X4" s="313"/>
      <c r="Y4" s="314"/>
      <c r="Z4" s="314"/>
      <c r="AA4" s="314"/>
      <c r="AB4" s="315"/>
      <c r="AC4" s="316"/>
      <c r="AD4" s="316"/>
      <c r="AE4" s="316"/>
      <c r="AF4" s="314"/>
      <c r="AG4" s="317"/>
      <c r="AH4" s="318"/>
      <c r="AI4" s="314"/>
      <c r="AJ4" s="319"/>
      <c r="AK4" s="340"/>
    </row>
    <row r="5" spans="1:38" s="290" customFormat="1" ht="29.25" customHeight="1" x14ac:dyDescent="0.35">
      <c r="A5" s="356"/>
      <c r="B5" s="357"/>
      <c r="C5" s="308"/>
      <c r="D5" s="358"/>
      <c r="E5" s="358"/>
      <c r="F5" s="309"/>
      <c r="G5" s="309"/>
      <c r="H5" s="309"/>
      <c r="I5" s="309"/>
      <c r="J5" s="309"/>
      <c r="K5" s="309"/>
      <c r="L5" s="309"/>
      <c r="M5" s="359"/>
      <c r="N5" s="310"/>
      <c r="O5" s="360" t="str">
        <f>IF(AND($AA$1=TRUE,E5="g",C5=""),$AB$1,
IF(AND($AA$1=TRUE,E5="g",C5="f"),$AC$1,
IF(AND($AA$1=TRUE,E5="e",C5="f"),$AE$1,
IF(AND($AA$1=TRUE,E5="e",C5=""),$AD$1,
IF(AND(C5="f",$Y$1=TRUE,OR(E5="g",E5="")),Data!$I$13,
IF(AND(C5="",$Y$1=TRUE,OR(E5="g",E5="")),Data!$I$12,
IF(AND(C5="f",$Z$1=TRUE,OR(E5="g",E5="")),Data!$I$15,
IF(AND($Z$1=TRUE,OR(E5="g",E5="")),Data!$I$14,
IF(AND(C5="p",$V$1=TRUE,E5="e"),Data!$H$7,
IF(AND(C5="p",$V$1=TRUE,E5="g"),Data!$I$7,
IF(AND(C5="p",$W$1=TRUE,E5="e"),Data!$H$8,
IF(AND(C5="p",$W$1=TRUE,E5="g"),Data!$I$8,
IF(AND(C5="p",$X$1=TRUE,E5="g"),Data!$I$9,
IF(AND(C5="p",$X$1=TRUE,E5="e"),Data!$H$9,
IF(AND(C5="",$Y$1=TRUE,E5="e"),Data!$H$12,
IF(AND(C5="f",$Y$1=TRUE,E5="e"),Data!$H$13,
IF(AND(C5="",$Z$1=TRUE,E5="e"),Data!$H$14,
IF(AND(C5="f",$Z$1=TRUE,E5="e"),Data!$H$15,
IF(AND(C5="",$U$1=TRUE,E5="e"),Data!$H$16,
IF(AND(C5="f",$U$1=TRUE,E5="e"),Data!$H$17,
IF(AND(C5="",$U$1=TRUE,E5="g"),Data!$I$16,
IF(AND(C5="f",$U$1=TRUE,E5="g"),Data!$I$17,"Error")
)))))))))))))))))))))</f>
        <v>Sehr geehrter Herr</v>
      </c>
      <c r="P5" s="306"/>
      <c r="Q5" s="306"/>
      <c r="R5" s="306"/>
      <c r="S5" s="311"/>
      <c r="T5" s="306"/>
      <c r="U5" s="312">
        <f>IF(ISNA(VLOOKUP(B5,DataConferences!$C$3:$AA$20,19,FALSE)),0,VLOOKUP(B5,DataConferences!$C$3:$AA$20,19,FALSE) )</f>
        <v>0</v>
      </c>
      <c r="V5" s="312">
        <f>IF(ISNA(INDEX(Templates!$K$7:$L$56,MATCH(D5,Templates!$I$7:$I$56,0),MATCH(E5,Templates!$K$5:$L$5,0))),0,INDEX(Templates!$K$7:$L$56,MATCH(D5,Templates!$I$7:$I$56,0),MATCH(E5,Templates!$K$5:$L$5,0)) )</f>
        <v>0</v>
      </c>
      <c r="W5" s="313"/>
      <c r="X5" s="313"/>
      <c r="Y5" s="314"/>
      <c r="Z5" s="314"/>
      <c r="AA5" s="314"/>
      <c r="AB5" s="315"/>
      <c r="AC5" s="316"/>
      <c r="AD5" s="316"/>
      <c r="AE5" s="316"/>
      <c r="AF5" s="314"/>
      <c r="AG5" s="317"/>
      <c r="AH5" s="318"/>
      <c r="AI5" s="314"/>
      <c r="AJ5" s="319"/>
      <c r="AK5" s="319"/>
    </row>
    <row r="6" spans="1:38" s="290" customFormat="1" ht="30" customHeight="1" x14ac:dyDescent="0.35">
      <c r="A6" s="294"/>
      <c r="B6" s="299"/>
      <c r="C6" s="160"/>
      <c r="D6" s="47"/>
      <c r="E6" s="47"/>
      <c r="F6" s="47"/>
      <c r="G6" s="47"/>
      <c r="H6" s="47"/>
      <c r="I6" s="47"/>
      <c r="J6" s="47"/>
      <c r="K6" s="47"/>
      <c r="L6" s="47"/>
      <c r="M6" s="48"/>
      <c r="N6" s="48"/>
      <c r="O6" s="74"/>
      <c r="P6" s="47"/>
      <c r="Q6" s="47"/>
      <c r="R6" s="47"/>
      <c r="S6" s="47"/>
      <c r="T6" s="46"/>
      <c r="U6" s="6"/>
      <c r="V6" s="5"/>
      <c r="W6" s="25"/>
      <c r="X6" s="25"/>
      <c r="Y6" s="25"/>
      <c r="Z6" s="25"/>
      <c r="AA6" s="10"/>
      <c r="AB6" s="71"/>
      <c r="AC6" s="72"/>
      <c r="AD6" s="25"/>
      <c r="AE6" s="25"/>
      <c r="AF6" s="10"/>
      <c r="AG6" s="10"/>
      <c r="AH6" s="10"/>
      <c r="AI6" s="25"/>
      <c r="AJ6" s="10"/>
      <c r="AK6" s="169"/>
    </row>
    <row r="7" spans="1:38" s="290" customFormat="1" ht="30" customHeight="1" x14ac:dyDescent="0.35">
      <c r="A7" s="295"/>
      <c r="B7" s="300"/>
      <c r="C7" s="160"/>
      <c r="D7" s="47"/>
      <c r="E7" s="47"/>
      <c r="F7" s="47"/>
      <c r="G7" s="47"/>
      <c r="H7" s="47"/>
      <c r="I7" s="47"/>
      <c r="J7" s="47"/>
      <c r="K7" s="47"/>
      <c r="L7" s="47"/>
      <c r="M7" s="48"/>
      <c r="N7" s="48"/>
      <c r="O7" s="74"/>
      <c r="P7" s="47"/>
      <c r="Q7" s="47"/>
      <c r="R7" s="47"/>
      <c r="S7" s="47"/>
      <c r="T7" s="46"/>
      <c r="U7" s="6"/>
      <c r="V7" s="5"/>
      <c r="W7" s="25"/>
      <c r="X7" s="25"/>
      <c r="Y7" s="25"/>
      <c r="Z7" s="25"/>
      <c r="AA7" s="10"/>
      <c r="AB7" s="25"/>
      <c r="AC7" s="25"/>
      <c r="AD7" s="25"/>
      <c r="AE7" s="25"/>
      <c r="AF7" s="10"/>
      <c r="AG7" s="10"/>
      <c r="AH7" s="10"/>
      <c r="AI7" s="25"/>
      <c r="AJ7" s="10"/>
      <c r="AK7" s="169"/>
    </row>
    <row r="8" spans="1:38" s="291" customFormat="1" ht="30" customHeight="1" x14ac:dyDescent="0.35">
      <c r="A8" s="295"/>
      <c r="B8" s="300"/>
      <c r="C8" s="160"/>
      <c r="D8" s="47"/>
      <c r="E8" s="47"/>
      <c r="F8" s="47"/>
      <c r="G8" s="47"/>
      <c r="H8" s="47"/>
      <c r="I8" s="47"/>
      <c r="J8" s="47"/>
      <c r="K8" s="47"/>
      <c r="L8" s="65"/>
      <c r="M8" s="48"/>
      <c r="N8" s="48"/>
      <c r="O8" s="74"/>
      <c r="P8" s="47"/>
      <c r="Q8" s="47"/>
      <c r="R8" s="47"/>
      <c r="S8" s="47"/>
      <c r="T8" s="46"/>
      <c r="U8" s="6"/>
      <c r="V8" s="5"/>
      <c r="W8" s="25"/>
      <c r="X8" s="25"/>
      <c r="Y8" s="25"/>
      <c r="Z8" s="25"/>
      <c r="AA8" s="10"/>
      <c r="AB8" s="25"/>
      <c r="AC8" s="25"/>
      <c r="AD8" s="25"/>
      <c r="AE8" s="25"/>
      <c r="AF8" s="10"/>
      <c r="AG8" s="10"/>
      <c r="AH8" s="10"/>
      <c r="AI8" s="25"/>
      <c r="AJ8" s="10"/>
      <c r="AK8" s="169"/>
    </row>
    <row r="9" spans="1:38" s="290" customFormat="1" ht="30" customHeight="1" x14ac:dyDescent="0.35">
      <c r="A9" s="295"/>
      <c r="B9" s="300"/>
      <c r="C9" s="160"/>
      <c r="D9" s="47"/>
      <c r="E9" s="47"/>
      <c r="F9" s="47"/>
      <c r="G9" s="47"/>
      <c r="H9" s="47"/>
      <c r="I9" s="47"/>
      <c r="J9" s="47"/>
      <c r="K9" s="47"/>
      <c r="L9" s="47"/>
      <c r="M9" s="48"/>
      <c r="N9" s="48"/>
      <c r="O9" s="74"/>
      <c r="P9" s="47"/>
      <c r="Q9" s="47"/>
      <c r="R9" s="47"/>
      <c r="S9" s="47"/>
      <c r="T9" s="46"/>
      <c r="U9" s="6"/>
      <c r="V9" s="5"/>
      <c r="W9" s="25"/>
      <c r="X9" s="25"/>
      <c r="Y9" s="25"/>
      <c r="Z9" s="25"/>
      <c r="AA9" s="10"/>
      <c r="AB9" s="25"/>
      <c r="AC9" s="25"/>
      <c r="AD9" s="25"/>
      <c r="AE9" s="25"/>
      <c r="AF9" s="10"/>
      <c r="AG9" s="10"/>
      <c r="AH9" s="10"/>
      <c r="AI9" s="25"/>
      <c r="AJ9" s="10"/>
      <c r="AK9" s="169"/>
    </row>
    <row r="10" spans="1:38" ht="30" customHeight="1" x14ac:dyDescent="0.25">
      <c r="C10" s="160"/>
      <c r="M10" s="48"/>
      <c r="N10" s="48"/>
      <c r="AB10" s="25"/>
      <c r="AC10" s="25"/>
      <c r="AD10" s="25"/>
      <c r="AE10" s="25"/>
      <c r="AI10" s="25"/>
    </row>
    <row r="11" spans="1:38" ht="30" customHeight="1" x14ac:dyDescent="0.25">
      <c r="C11" s="160"/>
      <c r="M11" s="48"/>
      <c r="N11" s="48"/>
      <c r="AB11" s="25"/>
      <c r="AC11" s="25"/>
      <c r="AD11" s="25"/>
      <c r="AE11" s="25"/>
      <c r="AI11" s="25"/>
    </row>
    <row r="12" spans="1:38" ht="30" customHeight="1" x14ac:dyDescent="0.25">
      <c r="C12" s="160"/>
      <c r="M12" s="48"/>
      <c r="N12" s="48"/>
      <c r="AB12" s="25"/>
      <c r="AC12" s="25"/>
      <c r="AD12" s="25"/>
      <c r="AE12" s="25"/>
      <c r="AI12" s="25"/>
    </row>
    <row r="13" spans="1:38" ht="30" customHeight="1" x14ac:dyDescent="0.25">
      <c r="C13" s="160"/>
      <c r="M13" s="48"/>
      <c r="N13" s="48"/>
      <c r="AB13" s="25"/>
      <c r="AC13" s="25"/>
      <c r="AD13" s="25"/>
      <c r="AE13" s="25"/>
      <c r="AI13" s="25"/>
    </row>
    <row r="14" spans="1:38" ht="30" customHeight="1" x14ac:dyDescent="0.25">
      <c r="C14" s="160"/>
      <c r="M14" s="48"/>
      <c r="N14" s="48"/>
      <c r="AB14" s="25"/>
      <c r="AC14" s="25"/>
      <c r="AD14" s="25"/>
      <c r="AE14" s="25"/>
      <c r="AI14" s="25"/>
    </row>
    <row r="15" spans="1:38" ht="30" customHeight="1" x14ac:dyDescent="0.25">
      <c r="C15" s="160"/>
      <c r="M15" s="48"/>
      <c r="N15" s="48"/>
      <c r="AB15" s="73"/>
      <c r="AC15" s="25"/>
      <c r="AD15" s="25"/>
      <c r="AE15" s="25"/>
      <c r="AI15" s="25"/>
    </row>
    <row r="16" spans="1:38" ht="30" customHeight="1" x14ac:dyDescent="0.25">
      <c r="C16" s="160"/>
      <c r="M16" s="48"/>
      <c r="N16" s="48"/>
      <c r="AB16" s="25"/>
      <c r="AC16" s="25"/>
      <c r="AD16" s="25"/>
      <c r="AE16" s="25"/>
      <c r="AI16" s="25"/>
    </row>
    <row r="17" spans="3:50" ht="30" customHeight="1" x14ac:dyDescent="0.25">
      <c r="C17" s="160"/>
      <c r="M17" s="48"/>
      <c r="N17" s="48"/>
      <c r="AB17" s="25"/>
      <c r="AC17" s="25"/>
      <c r="AD17" s="25"/>
      <c r="AE17" s="25"/>
      <c r="AI17" s="25"/>
    </row>
    <row r="18" spans="3:50" ht="30" customHeight="1" x14ac:dyDescent="0.25">
      <c r="C18" s="160"/>
      <c r="M18" s="48"/>
      <c r="N18" s="48"/>
      <c r="AB18" s="25"/>
      <c r="AC18" s="25"/>
      <c r="AD18" s="25"/>
      <c r="AE18" s="25"/>
    </row>
    <row r="19" spans="3:50" ht="30" customHeight="1" x14ac:dyDescent="0.25">
      <c r="C19" s="160"/>
      <c r="M19" s="48"/>
      <c r="N19" s="48"/>
      <c r="AB19" s="25"/>
      <c r="AC19" s="25"/>
      <c r="AD19" s="25"/>
      <c r="AE19" s="25"/>
    </row>
    <row r="20" spans="3:50" ht="30" customHeight="1" x14ac:dyDescent="0.25">
      <c r="C20" s="160"/>
      <c r="M20" s="48"/>
      <c r="N20" s="48"/>
      <c r="AB20" s="25"/>
      <c r="AC20" s="25"/>
      <c r="AD20" s="25"/>
      <c r="AE20" s="25"/>
    </row>
    <row r="21" spans="3:50" ht="30" customHeight="1" x14ac:dyDescent="0.25">
      <c r="C21" s="160"/>
      <c r="M21" s="48"/>
      <c r="N21" s="48"/>
      <c r="AB21" s="25"/>
      <c r="AC21" s="25"/>
      <c r="AD21" s="25"/>
      <c r="AE21" s="25"/>
    </row>
    <row r="22" spans="3:50" ht="30" customHeight="1" x14ac:dyDescent="0.25">
      <c r="C22" s="160"/>
      <c r="M22" s="48"/>
      <c r="N22" s="48"/>
      <c r="AB22" s="25"/>
      <c r="AC22" s="25"/>
      <c r="AD22" s="25"/>
      <c r="AE22" s="25"/>
    </row>
    <row r="23" spans="3:50" ht="30" customHeight="1" x14ac:dyDescent="0.25">
      <c r="C23" s="160"/>
      <c r="M23" s="48"/>
      <c r="N23" s="48"/>
      <c r="AB23" s="25"/>
      <c r="AC23" s="25"/>
      <c r="AD23" s="25"/>
      <c r="AE23" s="25"/>
    </row>
    <row r="24" spans="3:50" ht="30" customHeight="1" x14ac:dyDescent="0.25">
      <c r="C24" s="160"/>
      <c r="M24" s="48"/>
      <c r="N24" s="48"/>
      <c r="AB24" s="25"/>
      <c r="AC24" s="25"/>
      <c r="AD24" s="25"/>
      <c r="AE24" s="25"/>
    </row>
    <row r="25" spans="3:50" ht="30" customHeight="1" x14ac:dyDescent="0.25">
      <c r="C25" s="160"/>
      <c r="M25" s="48"/>
      <c r="N25" s="48"/>
      <c r="AB25" s="25"/>
      <c r="AC25" s="25"/>
      <c r="AD25" s="25"/>
      <c r="AE25" s="25"/>
    </row>
    <row r="26" spans="3:50" ht="30" customHeight="1" x14ac:dyDescent="0.25">
      <c r="C26" s="160"/>
      <c r="M26" s="48"/>
      <c r="N26" s="48"/>
      <c r="AB26" s="25"/>
      <c r="AC26" s="25"/>
      <c r="AD26" s="25"/>
      <c r="AE26" s="25"/>
    </row>
    <row r="27" spans="3:50" ht="30" customHeight="1" x14ac:dyDescent="0.25">
      <c r="C27" s="160"/>
      <c r="M27" s="48"/>
      <c r="N27" s="48"/>
      <c r="AB27" s="25"/>
      <c r="AC27" s="25"/>
      <c r="AD27" s="25"/>
      <c r="AE27" s="25"/>
    </row>
    <row r="28" spans="3:50" ht="30" customHeight="1" x14ac:dyDescent="0.25">
      <c r="C28" s="160"/>
      <c r="M28" s="48"/>
      <c r="N28" s="48"/>
      <c r="AB28" s="25"/>
      <c r="AC28" s="25"/>
      <c r="AD28" s="25"/>
      <c r="AE28" s="25"/>
    </row>
    <row r="29" spans="3:50" ht="30" customHeight="1" x14ac:dyDescent="0.25">
      <c r="C29" s="160"/>
      <c r="M29" s="48"/>
      <c r="N29" s="48"/>
      <c r="AB29" s="25"/>
      <c r="AC29" s="25"/>
      <c r="AD29" s="25"/>
      <c r="AE29" s="25"/>
    </row>
    <row r="30" spans="3:50" ht="30" customHeight="1" x14ac:dyDescent="0.25">
      <c r="C30" s="160"/>
      <c r="M30" s="48"/>
      <c r="N30" s="48"/>
      <c r="AB30" s="25"/>
      <c r="AC30" s="25"/>
      <c r="AD30" s="25"/>
      <c r="AE30" s="25"/>
      <c r="AX30" s="10" t="s">
        <v>1326</v>
      </c>
    </row>
    <row r="31" spans="3:50" ht="30" customHeight="1" x14ac:dyDescent="0.25">
      <c r="C31" s="160"/>
      <c r="M31" s="48"/>
      <c r="N31" s="48"/>
      <c r="AB31" s="25"/>
      <c r="AC31" s="25"/>
      <c r="AD31" s="25"/>
      <c r="AE31" s="25"/>
    </row>
    <row r="32" spans="3:50" ht="30" customHeight="1" x14ac:dyDescent="0.25">
      <c r="C32" s="160"/>
      <c r="M32" s="48"/>
      <c r="N32" s="48"/>
      <c r="AB32" s="25"/>
      <c r="AC32" s="25"/>
      <c r="AD32" s="25"/>
      <c r="AE32" s="25"/>
    </row>
    <row r="33" spans="3:31" ht="30" customHeight="1" x14ac:dyDescent="0.25">
      <c r="C33" s="160"/>
      <c r="M33" s="48"/>
      <c r="N33" s="48"/>
      <c r="AB33" s="25"/>
      <c r="AC33" s="25"/>
      <c r="AD33" s="25"/>
      <c r="AE33" s="25"/>
    </row>
    <row r="34" spans="3:31" ht="30" customHeight="1" x14ac:dyDescent="0.25">
      <c r="C34" s="160"/>
      <c r="M34" s="48"/>
      <c r="N34" s="48"/>
      <c r="AB34" s="25"/>
      <c r="AC34" s="25"/>
      <c r="AD34" s="25"/>
      <c r="AE34" s="25"/>
    </row>
    <row r="35" spans="3:31" ht="30" customHeight="1" x14ac:dyDescent="0.25">
      <c r="C35" s="160"/>
      <c r="M35" s="48"/>
      <c r="N35" s="48"/>
      <c r="AB35" s="25"/>
      <c r="AC35" s="25"/>
      <c r="AD35" s="25"/>
      <c r="AE35" s="25"/>
    </row>
    <row r="36" spans="3:31" ht="30" customHeight="1" x14ac:dyDescent="0.25">
      <c r="C36" s="160"/>
      <c r="M36" s="48"/>
      <c r="N36" s="48"/>
      <c r="AB36" s="25"/>
      <c r="AC36" s="25"/>
      <c r="AD36" s="25"/>
      <c r="AE36" s="25"/>
    </row>
    <row r="37" spans="3:31" ht="30" customHeight="1" x14ac:dyDescent="0.25">
      <c r="C37" s="160"/>
      <c r="M37" s="48"/>
      <c r="N37" s="48"/>
      <c r="AB37" s="25"/>
      <c r="AC37" s="25"/>
      <c r="AD37" s="25"/>
      <c r="AE37" s="25"/>
    </row>
    <row r="38" spans="3:31" ht="30" customHeight="1" x14ac:dyDescent="0.25">
      <c r="C38" s="160"/>
      <c r="M38" s="48"/>
      <c r="N38" s="48"/>
      <c r="AB38" s="25"/>
      <c r="AC38" s="25"/>
      <c r="AD38" s="25"/>
      <c r="AE38" s="25"/>
    </row>
    <row r="39" spans="3:31" ht="30" customHeight="1" x14ac:dyDescent="0.25">
      <c r="C39" s="160"/>
      <c r="M39" s="48"/>
      <c r="N39" s="48"/>
      <c r="AB39" s="25"/>
      <c r="AC39" s="25"/>
      <c r="AD39" s="25"/>
      <c r="AE39" s="25"/>
    </row>
    <row r="40" spans="3:31" ht="30" customHeight="1" x14ac:dyDescent="0.25">
      <c r="C40" s="160"/>
      <c r="M40" s="48"/>
      <c r="N40" s="48"/>
      <c r="AB40" s="25"/>
      <c r="AC40" s="25"/>
      <c r="AD40" s="25"/>
      <c r="AE40" s="25"/>
    </row>
    <row r="41" spans="3:31" ht="30" customHeight="1" x14ac:dyDescent="0.25">
      <c r="C41" s="160"/>
      <c r="M41" s="48"/>
      <c r="N41" s="48"/>
      <c r="AB41" s="25"/>
      <c r="AC41" s="25"/>
      <c r="AD41" s="25"/>
      <c r="AE41" s="25"/>
    </row>
    <row r="42" spans="3:31" ht="30" customHeight="1" x14ac:dyDescent="0.25">
      <c r="C42" s="160"/>
      <c r="M42" s="48"/>
      <c r="N42" s="48"/>
      <c r="AB42" s="25"/>
      <c r="AC42" s="25"/>
      <c r="AD42" s="25"/>
      <c r="AE42" s="25"/>
    </row>
    <row r="43" spans="3:31" ht="30" customHeight="1" x14ac:dyDescent="0.25">
      <c r="C43" s="160"/>
      <c r="M43" s="48"/>
      <c r="N43" s="48"/>
      <c r="AB43" s="25"/>
      <c r="AC43" s="25"/>
      <c r="AD43" s="25"/>
      <c r="AE43" s="25"/>
    </row>
    <row r="44" spans="3:31" ht="30" customHeight="1" x14ac:dyDescent="0.25">
      <c r="C44" s="160"/>
      <c r="M44" s="48"/>
      <c r="N44" s="48"/>
      <c r="AB44" s="25"/>
      <c r="AC44" s="25"/>
      <c r="AD44" s="25"/>
      <c r="AE44" s="25"/>
    </row>
    <row r="45" spans="3:31" ht="30" customHeight="1" x14ac:dyDescent="0.25">
      <c r="C45" s="160"/>
      <c r="M45" s="48"/>
      <c r="N45" s="48"/>
      <c r="AB45" s="25"/>
      <c r="AC45" s="25"/>
      <c r="AD45" s="25"/>
      <c r="AE45" s="25"/>
    </row>
    <row r="46" spans="3:31" ht="30" customHeight="1" x14ac:dyDescent="0.25">
      <c r="C46" s="160"/>
      <c r="M46" s="48"/>
      <c r="N46" s="48"/>
      <c r="AB46" s="25"/>
      <c r="AC46" s="25"/>
      <c r="AD46" s="25"/>
      <c r="AE46" s="25"/>
    </row>
    <row r="47" spans="3:31" ht="30" customHeight="1" x14ac:dyDescent="0.25">
      <c r="C47" s="160"/>
      <c r="M47" s="48"/>
      <c r="N47" s="48"/>
      <c r="AB47" s="25"/>
      <c r="AC47" s="25"/>
      <c r="AD47" s="25"/>
      <c r="AE47" s="25"/>
    </row>
    <row r="48" spans="3:31" ht="30" customHeight="1" x14ac:dyDescent="0.25">
      <c r="C48" s="160"/>
      <c r="M48" s="48"/>
      <c r="N48" s="48"/>
      <c r="AB48" s="25"/>
      <c r="AC48" s="25"/>
      <c r="AD48" s="25"/>
      <c r="AE48" s="25"/>
    </row>
    <row r="49" spans="3:31" ht="30" customHeight="1" x14ac:dyDescent="0.25">
      <c r="C49" s="160"/>
      <c r="M49" s="48"/>
      <c r="N49" s="48"/>
      <c r="AB49" s="25"/>
      <c r="AC49" s="25"/>
      <c r="AD49" s="25"/>
      <c r="AE49" s="25"/>
    </row>
    <row r="50" spans="3:31" ht="30" customHeight="1" x14ac:dyDescent="0.25">
      <c r="C50" s="160"/>
      <c r="M50" s="48"/>
      <c r="N50" s="48"/>
      <c r="AB50" s="25"/>
      <c r="AC50" s="25"/>
      <c r="AD50" s="25"/>
      <c r="AE50" s="25"/>
    </row>
    <row r="51" spans="3:31" ht="30" customHeight="1" x14ac:dyDescent="0.25">
      <c r="C51" s="160"/>
      <c r="M51" s="48"/>
      <c r="N51" s="48"/>
      <c r="AB51" s="25"/>
      <c r="AC51" s="25"/>
      <c r="AD51" s="25"/>
      <c r="AE51" s="25"/>
    </row>
    <row r="52" spans="3:31" ht="30" customHeight="1" x14ac:dyDescent="0.25">
      <c r="C52" s="160"/>
      <c r="M52" s="48"/>
      <c r="N52" s="48"/>
      <c r="AB52" s="25"/>
      <c r="AC52" s="25"/>
      <c r="AD52" s="25"/>
      <c r="AE52" s="25"/>
    </row>
    <row r="53" spans="3:31" ht="30" customHeight="1" x14ac:dyDescent="0.25">
      <c r="C53" s="160"/>
      <c r="M53" s="48"/>
      <c r="N53" s="48"/>
      <c r="AB53" s="25"/>
      <c r="AC53" s="25"/>
      <c r="AD53" s="25"/>
      <c r="AE53" s="25"/>
    </row>
    <row r="54" spans="3:31" ht="30" customHeight="1" x14ac:dyDescent="0.25">
      <c r="C54" s="160"/>
      <c r="M54" s="48"/>
      <c r="N54" s="48"/>
      <c r="AB54" s="25"/>
      <c r="AC54" s="25"/>
      <c r="AD54" s="25"/>
      <c r="AE54" s="25"/>
    </row>
    <row r="55" spans="3:31" ht="30" customHeight="1" x14ac:dyDescent="0.25">
      <c r="C55" s="160"/>
      <c r="M55" s="48"/>
      <c r="N55" s="48"/>
      <c r="AB55" s="25"/>
      <c r="AC55" s="25"/>
      <c r="AD55" s="25"/>
      <c r="AE55" s="25"/>
    </row>
    <row r="56" spans="3:31" ht="30" customHeight="1" x14ac:dyDescent="0.25">
      <c r="C56" s="160"/>
      <c r="M56" s="48"/>
      <c r="N56" s="48"/>
      <c r="AB56" s="25"/>
      <c r="AC56" s="25"/>
      <c r="AD56" s="25"/>
      <c r="AE56" s="25"/>
    </row>
    <row r="57" spans="3:31" ht="30" customHeight="1" x14ac:dyDescent="0.25">
      <c r="C57" s="160"/>
      <c r="M57" s="48"/>
      <c r="N57" s="48"/>
      <c r="AB57" s="25"/>
      <c r="AC57" s="25"/>
      <c r="AD57" s="25"/>
      <c r="AE57" s="25"/>
    </row>
    <row r="58" spans="3:31" ht="30" customHeight="1" x14ac:dyDescent="0.25">
      <c r="C58" s="160"/>
      <c r="M58" s="48"/>
      <c r="N58" s="48"/>
      <c r="AB58" s="25"/>
      <c r="AC58" s="25"/>
      <c r="AD58" s="25"/>
      <c r="AE58" s="25"/>
    </row>
    <row r="59" spans="3:31" ht="30" customHeight="1" x14ac:dyDescent="0.25">
      <c r="C59" s="160"/>
      <c r="M59" s="48"/>
      <c r="N59" s="48"/>
      <c r="AB59" s="25"/>
      <c r="AC59" s="25"/>
      <c r="AD59" s="25"/>
      <c r="AE59" s="25"/>
    </row>
    <row r="60" spans="3:31" ht="30" customHeight="1" x14ac:dyDescent="0.25">
      <c r="C60" s="160"/>
      <c r="M60" s="48"/>
      <c r="N60" s="48"/>
      <c r="AB60" s="25"/>
      <c r="AC60" s="25"/>
      <c r="AD60" s="25"/>
      <c r="AE60" s="25"/>
    </row>
    <row r="61" spans="3:31" ht="30" customHeight="1" x14ac:dyDescent="0.25">
      <c r="C61" s="160"/>
      <c r="M61" s="48"/>
      <c r="N61" s="48"/>
      <c r="AB61" s="25"/>
      <c r="AC61" s="25"/>
      <c r="AD61" s="25"/>
      <c r="AE61" s="25"/>
    </row>
    <row r="62" spans="3:31" ht="30" customHeight="1" x14ac:dyDescent="0.25">
      <c r="C62" s="160"/>
      <c r="M62" s="48"/>
      <c r="N62" s="48"/>
      <c r="AB62" s="25"/>
      <c r="AC62" s="25"/>
      <c r="AD62" s="25"/>
      <c r="AE62" s="25"/>
    </row>
    <row r="63" spans="3:31" ht="30" customHeight="1" x14ac:dyDescent="0.25">
      <c r="C63" s="160"/>
      <c r="M63" s="48"/>
      <c r="N63" s="48"/>
      <c r="AB63" s="25"/>
      <c r="AC63" s="25"/>
      <c r="AD63" s="25"/>
      <c r="AE63" s="25"/>
    </row>
    <row r="64" spans="3:31" ht="30" customHeight="1" x14ac:dyDescent="0.25">
      <c r="C64" s="160"/>
      <c r="M64" s="48"/>
      <c r="N64" s="48"/>
      <c r="AB64" s="25"/>
      <c r="AC64" s="25"/>
      <c r="AD64" s="25"/>
      <c r="AE64" s="25"/>
    </row>
    <row r="65" spans="3:31" ht="30" customHeight="1" x14ac:dyDescent="0.25">
      <c r="C65" s="160"/>
      <c r="M65" s="48"/>
      <c r="N65" s="48"/>
      <c r="AB65" s="25"/>
      <c r="AC65" s="25"/>
      <c r="AD65" s="25"/>
      <c r="AE65" s="25"/>
    </row>
    <row r="66" spans="3:31" ht="30" customHeight="1" x14ac:dyDescent="0.25">
      <c r="C66" s="160"/>
      <c r="M66" s="48"/>
      <c r="N66" s="48"/>
      <c r="AB66" s="25"/>
      <c r="AC66" s="25"/>
      <c r="AD66" s="25"/>
      <c r="AE66" s="25"/>
    </row>
    <row r="67" spans="3:31" ht="30" customHeight="1" x14ac:dyDescent="0.25">
      <c r="C67" s="160"/>
      <c r="M67" s="48"/>
      <c r="N67" s="48"/>
      <c r="AB67" s="25"/>
      <c r="AC67" s="25"/>
      <c r="AD67" s="25"/>
      <c r="AE67" s="25"/>
    </row>
    <row r="68" spans="3:31" ht="30" customHeight="1" x14ac:dyDescent="0.25">
      <c r="C68" s="160"/>
      <c r="M68" s="48"/>
      <c r="N68" s="48"/>
      <c r="AB68" s="25"/>
      <c r="AC68" s="25"/>
      <c r="AD68" s="25"/>
      <c r="AE68" s="25"/>
    </row>
    <row r="69" spans="3:31" ht="30" customHeight="1" x14ac:dyDescent="0.25">
      <c r="C69" s="160"/>
      <c r="M69" s="48"/>
      <c r="N69" s="48"/>
      <c r="AB69" s="25"/>
      <c r="AC69" s="25"/>
      <c r="AD69" s="25"/>
      <c r="AE69" s="25"/>
    </row>
    <row r="70" spans="3:31" ht="30" customHeight="1" x14ac:dyDescent="0.25">
      <c r="C70" s="160"/>
      <c r="M70" s="48"/>
      <c r="N70" s="48"/>
      <c r="AB70" s="25"/>
      <c r="AC70" s="25"/>
      <c r="AD70" s="25"/>
      <c r="AE70" s="25"/>
    </row>
    <row r="71" spans="3:31" ht="30" customHeight="1" x14ac:dyDescent="0.25">
      <c r="C71" s="160"/>
      <c r="M71" s="48"/>
      <c r="N71" s="48"/>
      <c r="AB71" s="25"/>
      <c r="AC71" s="25"/>
      <c r="AD71" s="25"/>
      <c r="AE71" s="25"/>
    </row>
    <row r="72" spans="3:31" ht="30" customHeight="1" x14ac:dyDescent="0.25">
      <c r="C72" s="160"/>
      <c r="M72" s="48"/>
      <c r="N72" s="48"/>
      <c r="AB72" s="25"/>
      <c r="AC72" s="25"/>
      <c r="AD72" s="25"/>
      <c r="AE72" s="25"/>
    </row>
    <row r="73" spans="3:31" ht="30" customHeight="1" x14ac:dyDescent="0.25">
      <c r="C73" s="160"/>
      <c r="M73" s="48"/>
      <c r="N73" s="48"/>
      <c r="AB73" s="25"/>
      <c r="AC73" s="25"/>
      <c r="AD73" s="25"/>
      <c r="AE73" s="25"/>
    </row>
    <row r="74" spans="3:31" ht="30" customHeight="1" x14ac:dyDescent="0.25">
      <c r="C74" s="160"/>
      <c r="M74" s="48"/>
      <c r="N74" s="48"/>
      <c r="AB74" s="25"/>
      <c r="AC74" s="25"/>
      <c r="AD74" s="25"/>
      <c r="AE74" s="25"/>
    </row>
    <row r="75" spans="3:31" ht="30" customHeight="1" x14ac:dyDescent="0.25">
      <c r="C75" s="160"/>
      <c r="M75" s="48"/>
      <c r="N75" s="48"/>
      <c r="AB75" s="25"/>
      <c r="AC75" s="25"/>
      <c r="AD75" s="25"/>
      <c r="AE75" s="25"/>
    </row>
    <row r="76" spans="3:31" ht="30" customHeight="1" x14ac:dyDescent="0.25">
      <c r="C76" s="160"/>
      <c r="M76" s="48"/>
      <c r="N76" s="48"/>
      <c r="AB76" s="25"/>
      <c r="AC76" s="25"/>
      <c r="AD76" s="25"/>
      <c r="AE76" s="25"/>
    </row>
    <row r="77" spans="3:31" ht="30" customHeight="1" x14ac:dyDescent="0.25">
      <c r="C77" s="160"/>
      <c r="M77" s="48"/>
      <c r="N77" s="48"/>
      <c r="AB77" s="25"/>
      <c r="AC77" s="25"/>
      <c r="AD77" s="25"/>
      <c r="AE77" s="25"/>
    </row>
    <row r="78" spans="3:31" ht="30" customHeight="1" x14ac:dyDescent="0.25">
      <c r="C78" s="160"/>
      <c r="M78" s="48"/>
      <c r="N78" s="48"/>
      <c r="AB78" s="25"/>
      <c r="AC78" s="25"/>
      <c r="AD78" s="25"/>
      <c r="AE78" s="25"/>
    </row>
    <row r="79" spans="3:31" ht="30" customHeight="1" x14ac:dyDescent="0.25">
      <c r="C79" s="160"/>
      <c r="M79" s="48"/>
      <c r="N79" s="48"/>
      <c r="AB79" s="25"/>
      <c r="AC79" s="25"/>
      <c r="AD79" s="25"/>
      <c r="AE79" s="25"/>
    </row>
    <row r="80" spans="3:31" ht="30" customHeight="1" x14ac:dyDescent="0.25">
      <c r="C80" s="160"/>
      <c r="M80" s="48"/>
      <c r="N80" s="48"/>
      <c r="AB80" s="25"/>
      <c r="AC80" s="25"/>
      <c r="AD80" s="25"/>
      <c r="AE80" s="25"/>
    </row>
    <row r="81" spans="3:31" ht="30" customHeight="1" x14ac:dyDescent="0.25">
      <c r="C81" s="160"/>
      <c r="M81" s="48"/>
      <c r="N81" s="48"/>
      <c r="AB81" s="25"/>
      <c r="AC81" s="25"/>
      <c r="AD81" s="25"/>
      <c r="AE81" s="25"/>
    </row>
    <row r="82" spans="3:31" ht="30" customHeight="1" x14ac:dyDescent="0.25">
      <c r="C82" s="160"/>
      <c r="M82" s="48"/>
      <c r="N82" s="48"/>
      <c r="AB82" s="25"/>
      <c r="AC82" s="25"/>
      <c r="AD82" s="25"/>
      <c r="AE82" s="25"/>
    </row>
    <row r="83" spans="3:31" ht="30" customHeight="1" x14ac:dyDescent="0.25">
      <c r="C83" s="160"/>
      <c r="M83" s="48"/>
      <c r="N83" s="48"/>
      <c r="AB83" s="25"/>
      <c r="AC83" s="25"/>
      <c r="AD83" s="25"/>
      <c r="AE83" s="25"/>
    </row>
    <row r="84" spans="3:31" ht="30" customHeight="1" x14ac:dyDescent="0.25">
      <c r="C84" s="160"/>
      <c r="M84" s="48"/>
      <c r="N84" s="48"/>
      <c r="AB84" s="25"/>
      <c r="AC84" s="25"/>
      <c r="AD84" s="25"/>
      <c r="AE84" s="25"/>
    </row>
    <row r="85" spans="3:31" ht="30" customHeight="1" x14ac:dyDescent="0.25">
      <c r="C85" s="160"/>
      <c r="M85" s="48"/>
      <c r="N85" s="48"/>
      <c r="AB85" s="25"/>
      <c r="AC85" s="25"/>
      <c r="AD85" s="25"/>
      <c r="AE85" s="25"/>
    </row>
    <row r="86" spans="3:31" ht="30" customHeight="1" x14ac:dyDescent="0.25">
      <c r="C86" s="160"/>
      <c r="M86" s="48"/>
      <c r="N86" s="48"/>
      <c r="AB86" s="25"/>
      <c r="AC86" s="25"/>
      <c r="AD86" s="25"/>
      <c r="AE86" s="25"/>
    </row>
    <row r="87" spans="3:31" ht="30" customHeight="1" x14ac:dyDescent="0.25">
      <c r="C87" s="160"/>
      <c r="M87" s="48"/>
      <c r="N87" s="48"/>
      <c r="AB87" s="25"/>
      <c r="AC87" s="25"/>
      <c r="AD87" s="25"/>
      <c r="AE87" s="25"/>
    </row>
    <row r="88" spans="3:31" ht="30" customHeight="1" x14ac:dyDescent="0.25">
      <c r="C88" s="160"/>
      <c r="M88" s="48"/>
      <c r="N88" s="48"/>
      <c r="AB88" s="25"/>
      <c r="AC88" s="25"/>
      <c r="AD88" s="25"/>
      <c r="AE88" s="25"/>
    </row>
    <row r="89" spans="3:31" ht="30" customHeight="1" x14ac:dyDescent="0.25">
      <c r="C89" s="160"/>
      <c r="M89" s="48"/>
      <c r="N89" s="48"/>
      <c r="AB89" s="25"/>
      <c r="AC89" s="25"/>
      <c r="AD89" s="25"/>
      <c r="AE89" s="25"/>
    </row>
    <row r="90" spans="3:31" ht="30" customHeight="1" x14ac:dyDescent="0.25">
      <c r="C90" s="160"/>
      <c r="M90" s="48"/>
      <c r="N90" s="48"/>
      <c r="AB90" s="25"/>
      <c r="AC90" s="25"/>
      <c r="AD90" s="25"/>
      <c r="AE90" s="25"/>
    </row>
    <row r="91" spans="3:31" ht="30" customHeight="1" x14ac:dyDescent="0.25">
      <c r="C91" s="160"/>
      <c r="M91" s="48"/>
      <c r="N91" s="48"/>
      <c r="AB91" s="25"/>
      <c r="AC91" s="25"/>
      <c r="AD91" s="25"/>
      <c r="AE91" s="25"/>
    </row>
    <row r="92" spans="3:31" ht="30" customHeight="1" x14ac:dyDescent="0.25">
      <c r="C92" s="160"/>
      <c r="M92" s="48"/>
      <c r="N92" s="48"/>
      <c r="AB92" s="25"/>
      <c r="AC92" s="25"/>
      <c r="AD92" s="25"/>
      <c r="AE92" s="25"/>
    </row>
    <row r="93" spans="3:31" ht="30" customHeight="1" x14ac:dyDescent="0.25">
      <c r="C93" s="160"/>
      <c r="M93" s="48"/>
      <c r="N93" s="48"/>
      <c r="AB93" s="25"/>
      <c r="AC93" s="25"/>
      <c r="AD93" s="25"/>
      <c r="AE93" s="25"/>
    </row>
    <row r="94" spans="3:31" ht="30" customHeight="1" x14ac:dyDescent="0.25">
      <c r="C94" s="160"/>
      <c r="M94" s="48"/>
      <c r="N94" s="48"/>
      <c r="AB94" s="25"/>
      <c r="AC94" s="25"/>
      <c r="AD94" s="25"/>
      <c r="AE94" s="25"/>
    </row>
    <row r="95" spans="3:31" ht="30" customHeight="1" x14ac:dyDescent="0.25">
      <c r="C95" s="160"/>
      <c r="M95" s="48"/>
      <c r="N95" s="48"/>
      <c r="AB95" s="25"/>
      <c r="AC95" s="25"/>
      <c r="AD95" s="25"/>
      <c r="AE95" s="25"/>
    </row>
    <row r="96" spans="3:31" ht="30" customHeight="1" x14ac:dyDescent="0.25">
      <c r="C96" s="160"/>
      <c r="M96" s="48"/>
      <c r="N96" s="48"/>
      <c r="AB96" s="25"/>
      <c r="AC96" s="25"/>
      <c r="AD96" s="25"/>
      <c r="AE96" s="25"/>
    </row>
    <row r="97" spans="3:30" ht="30" customHeight="1" x14ac:dyDescent="0.25">
      <c r="C97" s="160"/>
      <c r="M97" s="48"/>
      <c r="N97" s="48"/>
      <c r="AB97" s="25"/>
      <c r="AC97" s="25"/>
      <c r="AD97" s="25"/>
    </row>
    <row r="98" spans="3:30" ht="30" customHeight="1" x14ac:dyDescent="0.25">
      <c r="C98" s="160"/>
      <c r="M98" s="48"/>
      <c r="N98" s="48"/>
      <c r="AB98" s="25"/>
      <c r="AC98" s="25"/>
      <c r="AD98" s="25"/>
    </row>
    <row r="99" spans="3:30" ht="30" customHeight="1" x14ac:dyDescent="0.25">
      <c r="C99" s="160"/>
      <c r="M99" s="48"/>
      <c r="N99" s="48"/>
      <c r="AB99" s="25"/>
      <c r="AC99" s="25"/>
      <c r="AD99" s="25"/>
    </row>
    <row r="100" spans="3:30" ht="30" customHeight="1" x14ac:dyDescent="0.25">
      <c r="C100" s="160"/>
      <c r="M100" s="48"/>
      <c r="N100" s="48"/>
      <c r="AB100" s="25"/>
      <c r="AC100" s="25"/>
      <c r="AD100" s="25"/>
    </row>
    <row r="101" spans="3:30" ht="30" customHeight="1" x14ac:dyDescent="0.25">
      <c r="C101" s="160"/>
      <c r="M101" s="48"/>
      <c r="N101" s="48"/>
      <c r="AB101" s="25"/>
      <c r="AC101" s="25"/>
      <c r="AD101" s="25"/>
    </row>
    <row r="102" spans="3:30" ht="30" customHeight="1" x14ac:dyDescent="0.25">
      <c r="C102" s="160"/>
      <c r="M102" s="48"/>
      <c r="N102" s="48"/>
      <c r="AB102" s="25"/>
      <c r="AC102" s="25"/>
      <c r="AD102" s="25"/>
    </row>
    <row r="103" spans="3:30" ht="30" customHeight="1" x14ac:dyDescent="0.25">
      <c r="C103" s="160"/>
      <c r="M103" s="48"/>
      <c r="N103" s="48"/>
      <c r="AB103" s="25"/>
      <c r="AC103" s="25"/>
      <c r="AD103" s="25"/>
    </row>
    <row r="104" spans="3:30" ht="30" customHeight="1" x14ac:dyDescent="0.25">
      <c r="C104" s="160"/>
      <c r="M104" s="48"/>
      <c r="N104" s="48"/>
      <c r="AB104" s="25"/>
      <c r="AC104" s="25"/>
      <c r="AD104" s="25"/>
    </row>
    <row r="105" spans="3:30" ht="30" customHeight="1" x14ac:dyDescent="0.25">
      <c r="C105" s="160"/>
      <c r="M105" s="48"/>
      <c r="N105" s="48"/>
      <c r="AB105" s="25"/>
      <c r="AC105" s="25"/>
    </row>
    <row r="106" spans="3:30" ht="30" customHeight="1" x14ac:dyDescent="0.25">
      <c r="C106" s="160"/>
      <c r="M106" s="48"/>
      <c r="N106" s="48"/>
    </row>
    <row r="107" spans="3:30" ht="30" customHeight="1" x14ac:dyDescent="0.25">
      <c r="C107" s="160"/>
      <c r="M107" s="48"/>
      <c r="N107" s="48"/>
    </row>
    <row r="108" spans="3:30" ht="30" customHeight="1" x14ac:dyDescent="0.25">
      <c r="C108" s="160"/>
      <c r="M108" s="48"/>
      <c r="N108" s="48"/>
    </row>
    <row r="109" spans="3:30" ht="30" customHeight="1" x14ac:dyDescent="0.25">
      <c r="C109" s="160"/>
      <c r="M109" s="48"/>
      <c r="N109" s="48"/>
    </row>
    <row r="110" spans="3:30" ht="30" customHeight="1" x14ac:dyDescent="0.25">
      <c r="C110" s="160"/>
      <c r="M110" s="48"/>
      <c r="N110" s="48"/>
    </row>
    <row r="111" spans="3:30" ht="30" customHeight="1" x14ac:dyDescent="0.25">
      <c r="C111" s="160"/>
      <c r="M111" s="48"/>
      <c r="N111" s="48"/>
    </row>
    <row r="112" spans="3:30" ht="30" customHeight="1" x14ac:dyDescent="0.25">
      <c r="C112" s="160"/>
      <c r="M112" s="48"/>
      <c r="N112" s="48"/>
    </row>
    <row r="113" spans="3:14" ht="30" customHeight="1" x14ac:dyDescent="0.25">
      <c r="C113" s="160"/>
      <c r="M113" s="48"/>
      <c r="N113" s="48"/>
    </row>
    <row r="114" spans="3:14" ht="30" customHeight="1" x14ac:dyDescent="0.25">
      <c r="C114" s="160"/>
      <c r="M114" s="48"/>
      <c r="N114" s="48"/>
    </row>
    <row r="115" spans="3:14" ht="30" customHeight="1" x14ac:dyDescent="0.25">
      <c r="C115" s="160"/>
      <c r="M115" s="48"/>
      <c r="N115" s="48"/>
    </row>
    <row r="116" spans="3:14" ht="30" customHeight="1" x14ac:dyDescent="0.25">
      <c r="C116" s="160"/>
      <c r="M116" s="48"/>
      <c r="N116" s="48"/>
    </row>
    <row r="117" spans="3:14" ht="30" customHeight="1" x14ac:dyDescent="0.25">
      <c r="C117" s="160"/>
      <c r="M117" s="48"/>
      <c r="N117" s="48"/>
    </row>
    <row r="118" spans="3:14" ht="30" customHeight="1" x14ac:dyDescent="0.25">
      <c r="C118" s="160"/>
      <c r="M118" s="48"/>
      <c r="N118" s="48"/>
    </row>
    <row r="119" spans="3:14" ht="30" customHeight="1" x14ac:dyDescent="0.25">
      <c r="C119" s="160"/>
      <c r="M119" s="48"/>
      <c r="N119" s="48"/>
    </row>
    <row r="120" spans="3:14" ht="30" customHeight="1" x14ac:dyDescent="0.25">
      <c r="C120" s="160"/>
      <c r="M120" s="48"/>
      <c r="N120" s="48"/>
    </row>
    <row r="121" spans="3:14" ht="30" customHeight="1" x14ac:dyDescent="0.25">
      <c r="C121" s="160"/>
      <c r="M121" s="48"/>
      <c r="N121" s="48"/>
    </row>
    <row r="122" spans="3:14" ht="30" customHeight="1" x14ac:dyDescent="0.25">
      <c r="C122" s="160"/>
      <c r="M122" s="48"/>
      <c r="N122" s="48"/>
    </row>
    <row r="123" spans="3:14" ht="30" customHeight="1" x14ac:dyDescent="0.25">
      <c r="C123" s="160"/>
      <c r="M123" s="48"/>
      <c r="N123" s="48"/>
    </row>
    <row r="124" spans="3:14" ht="30" customHeight="1" x14ac:dyDescent="0.25">
      <c r="C124" s="160"/>
      <c r="M124" s="48"/>
      <c r="N124" s="48"/>
    </row>
    <row r="125" spans="3:14" ht="30" customHeight="1" x14ac:dyDescent="0.25">
      <c r="C125" s="160"/>
      <c r="M125" s="48"/>
      <c r="N125" s="48"/>
    </row>
    <row r="126" spans="3:14" ht="30" customHeight="1" x14ac:dyDescent="0.25">
      <c r="C126" s="160"/>
      <c r="M126" s="48"/>
      <c r="N126" s="48"/>
    </row>
    <row r="127" spans="3:14" ht="30" customHeight="1" x14ac:dyDescent="0.25">
      <c r="C127" s="160"/>
      <c r="M127" s="48"/>
      <c r="N127" s="48"/>
    </row>
    <row r="128" spans="3:14" ht="30" customHeight="1" x14ac:dyDescent="0.25">
      <c r="C128" s="160"/>
      <c r="M128" s="48"/>
      <c r="N128" s="48"/>
    </row>
    <row r="129" spans="3:14" ht="30" customHeight="1" x14ac:dyDescent="0.25">
      <c r="C129" s="160"/>
      <c r="M129" s="48"/>
      <c r="N129" s="48"/>
    </row>
    <row r="130" spans="3:14" ht="30" customHeight="1" x14ac:dyDescent="0.25">
      <c r="C130" s="160"/>
      <c r="M130" s="48"/>
      <c r="N130" s="48"/>
    </row>
    <row r="131" spans="3:14" ht="30" customHeight="1" x14ac:dyDescent="0.25">
      <c r="C131" s="160"/>
      <c r="M131" s="48"/>
      <c r="N131" s="48"/>
    </row>
    <row r="132" spans="3:14" ht="30" customHeight="1" x14ac:dyDescent="0.25">
      <c r="C132" s="160"/>
      <c r="M132" s="48"/>
      <c r="N132" s="48"/>
    </row>
    <row r="133" spans="3:14" ht="30" customHeight="1" x14ac:dyDescent="0.25">
      <c r="C133" s="160"/>
      <c r="M133" s="48"/>
      <c r="N133" s="48"/>
    </row>
    <row r="134" spans="3:14" ht="30" customHeight="1" x14ac:dyDescent="0.25">
      <c r="C134" s="160"/>
      <c r="M134" s="48"/>
      <c r="N134" s="48"/>
    </row>
    <row r="135" spans="3:14" ht="30" customHeight="1" x14ac:dyDescent="0.25">
      <c r="C135" s="160"/>
      <c r="M135" s="48"/>
      <c r="N135" s="48"/>
    </row>
    <row r="136" spans="3:14" ht="30" customHeight="1" x14ac:dyDescent="0.25">
      <c r="C136" s="160"/>
      <c r="M136" s="48"/>
      <c r="N136" s="48"/>
    </row>
    <row r="137" spans="3:14" ht="30" customHeight="1" x14ac:dyDescent="0.25">
      <c r="C137" s="160"/>
      <c r="M137" s="48"/>
      <c r="N137" s="48"/>
    </row>
    <row r="138" spans="3:14" ht="30" customHeight="1" x14ac:dyDescent="0.25">
      <c r="C138" s="160"/>
      <c r="M138" s="48"/>
      <c r="N138" s="48"/>
    </row>
    <row r="139" spans="3:14" ht="30" customHeight="1" x14ac:dyDescent="0.25">
      <c r="C139" s="160"/>
      <c r="M139" s="48"/>
      <c r="N139" s="48"/>
    </row>
    <row r="140" spans="3:14" ht="30" customHeight="1" x14ac:dyDescent="0.25">
      <c r="C140" s="160"/>
      <c r="M140" s="48"/>
      <c r="N140" s="48"/>
    </row>
    <row r="141" spans="3:14" ht="30" customHeight="1" x14ac:dyDescent="0.25">
      <c r="C141" s="160"/>
      <c r="M141" s="48"/>
      <c r="N141" s="48"/>
    </row>
    <row r="142" spans="3:14" ht="30" customHeight="1" x14ac:dyDescent="0.25">
      <c r="C142" s="160"/>
      <c r="M142" s="48"/>
      <c r="N142" s="48"/>
    </row>
    <row r="143" spans="3:14" ht="30" customHeight="1" x14ac:dyDescent="0.25">
      <c r="C143" s="160"/>
      <c r="M143" s="48"/>
      <c r="N143" s="48"/>
    </row>
    <row r="144" spans="3:14" ht="30" customHeight="1" x14ac:dyDescent="0.25">
      <c r="C144" s="160"/>
      <c r="M144" s="48"/>
      <c r="N144" s="48"/>
    </row>
    <row r="145" spans="3:14" ht="30" customHeight="1" x14ac:dyDescent="0.25">
      <c r="C145" s="160"/>
      <c r="M145" s="48"/>
      <c r="N145" s="48"/>
    </row>
    <row r="146" spans="3:14" ht="30" customHeight="1" x14ac:dyDescent="0.25">
      <c r="C146" s="160"/>
      <c r="M146" s="48"/>
      <c r="N146" s="48"/>
    </row>
    <row r="147" spans="3:14" ht="30" customHeight="1" x14ac:dyDescent="0.25">
      <c r="C147" s="160"/>
      <c r="M147" s="48"/>
      <c r="N147" s="48"/>
    </row>
    <row r="148" spans="3:14" ht="30" customHeight="1" x14ac:dyDescent="0.25">
      <c r="C148" s="160"/>
      <c r="M148" s="48"/>
      <c r="N148" s="48"/>
    </row>
    <row r="149" spans="3:14" ht="30" customHeight="1" x14ac:dyDescent="0.25">
      <c r="C149" s="160"/>
      <c r="M149" s="48"/>
      <c r="N149" s="48"/>
    </row>
    <row r="150" spans="3:14" ht="30" customHeight="1" x14ac:dyDescent="0.25">
      <c r="C150" s="160"/>
      <c r="M150" s="48"/>
      <c r="N150" s="48"/>
    </row>
    <row r="151" spans="3:14" ht="30" customHeight="1" x14ac:dyDescent="0.25">
      <c r="C151" s="160"/>
      <c r="M151" s="48"/>
      <c r="N151" s="48"/>
    </row>
    <row r="152" spans="3:14" ht="30" customHeight="1" x14ac:dyDescent="0.25">
      <c r="C152" s="160"/>
      <c r="M152" s="48"/>
      <c r="N152" s="48"/>
    </row>
    <row r="153" spans="3:14" ht="30" customHeight="1" x14ac:dyDescent="0.25">
      <c r="C153" s="160"/>
      <c r="M153" s="48"/>
      <c r="N153" s="48"/>
    </row>
    <row r="154" spans="3:14" ht="30" customHeight="1" x14ac:dyDescent="0.25">
      <c r="C154" s="160"/>
      <c r="M154" s="48"/>
      <c r="N154" s="48"/>
    </row>
    <row r="155" spans="3:14" ht="30" customHeight="1" x14ac:dyDescent="0.25">
      <c r="C155" s="160"/>
      <c r="M155" s="48"/>
      <c r="N155" s="48"/>
    </row>
    <row r="156" spans="3:14" ht="30" customHeight="1" x14ac:dyDescent="0.25">
      <c r="C156" s="160"/>
      <c r="M156" s="48"/>
      <c r="N156" s="48"/>
    </row>
    <row r="157" spans="3:14" ht="30" customHeight="1" x14ac:dyDescent="0.25">
      <c r="C157" s="160"/>
      <c r="M157" s="48"/>
      <c r="N157" s="48"/>
    </row>
    <row r="158" spans="3:14" ht="30" customHeight="1" x14ac:dyDescent="0.25">
      <c r="C158" s="160"/>
      <c r="M158" s="48"/>
      <c r="N158" s="48"/>
    </row>
    <row r="159" spans="3:14" ht="30" customHeight="1" x14ac:dyDescent="0.25">
      <c r="C159" s="160"/>
      <c r="M159" s="48"/>
      <c r="N159" s="48"/>
    </row>
    <row r="160" spans="3:14" ht="30" customHeight="1" x14ac:dyDescent="0.25">
      <c r="C160" s="160"/>
      <c r="M160" s="48"/>
      <c r="N160" s="48"/>
    </row>
    <row r="161" spans="3:14" ht="30" customHeight="1" x14ac:dyDescent="0.25">
      <c r="C161" s="160"/>
      <c r="M161" s="48"/>
      <c r="N161" s="48"/>
    </row>
    <row r="162" spans="3:14" ht="30" customHeight="1" x14ac:dyDescent="0.25">
      <c r="C162" s="160"/>
      <c r="M162" s="48"/>
      <c r="N162" s="48"/>
    </row>
    <row r="163" spans="3:14" ht="30" customHeight="1" x14ac:dyDescent="0.25">
      <c r="C163" s="160"/>
      <c r="M163" s="48"/>
      <c r="N163" s="48"/>
    </row>
    <row r="164" spans="3:14" ht="30" customHeight="1" x14ac:dyDescent="0.25">
      <c r="C164" s="160"/>
      <c r="M164" s="48"/>
      <c r="N164" s="48"/>
    </row>
    <row r="165" spans="3:14" ht="30" customHeight="1" x14ac:dyDescent="0.25">
      <c r="C165" s="160"/>
      <c r="M165" s="48"/>
      <c r="N165" s="48"/>
    </row>
    <row r="166" spans="3:14" ht="30" customHeight="1" x14ac:dyDescent="0.25">
      <c r="C166" s="160"/>
      <c r="M166" s="48"/>
      <c r="N166" s="48"/>
    </row>
    <row r="167" spans="3:14" ht="30" customHeight="1" x14ac:dyDescent="0.25">
      <c r="C167" s="160"/>
      <c r="M167" s="48"/>
      <c r="N167" s="48"/>
    </row>
    <row r="168" spans="3:14" ht="30" customHeight="1" x14ac:dyDescent="0.25">
      <c r="C168" s="160"/>
      <c r="M168" s="48"/>
      <c r="N168" s="48"/>
    </row>
    <row r="169" spans="3:14" ht="30" customHeight="1" x14ac:dyDescent="0.25">
      <c r="C169" s="160"/>
      <c r="M169" s="48"/>
      <c r="N169" s="48"/>
    </row>
    <row r="170" spans="3:14" ht="30" customHeight="1" x14ac:dyDescent="0.25">
      <c r="C170" s="160"/>
      <c r="M170" s="48"/>
      <c r="N170" s="48"/>
    </row>
    <row r="171" spans="3:14" ht="30" customHeight="1" x14ac:dyDescent="0.25">
      <c r="C171" s="160"/>
      <c r="M171" s="48"/>
      <c r="N171" s="48"/>
    </row>
    <row r="172" spans="3:14" ht="30" customHeight="1" x14ac:dyDescent="0.25">
      <c r="C172" s="160"/>
      <c r="M172" s="48"/>
      <c r="N172" s="48"/>
    </row>
    <row r="173" spans="3:14" ht="30" customHeight="1" x14ac:dyDescent="0.25">
      <c r="C173" s="160"/>
      <c r="M173" s="48"/>
      <c r="N173" s="48"/>
    </row>
    <row r="174" spans="3:14" ht="30" customHeight="1" x14ac:dyDescent="0.25">
      <c r="C174" s="160"/>
      <c r="M174" s="48"/>
      <c r="N174" s="48"/>
    </row>
    <row r="175" spans="3:14" ht="30" customHeight="1" x14ac:dyDescent="0.25">
      <c r="C175" s="160"/>
      <c r="M175" s="48"/>
      <c r="N175" s="48"/>
    </row>
    <row r="176" spans="3:14" ht="30" customHeight="1" x14ac:dyDescent="0.25">
      <c r="C176" s="160"/>
      <c r="M176" s="48"/>
      <c r="N176" s="48"/>
    </row>
    <row r="177" spans="3:14" ht="30" customHeight="1" x14ac:dyDescent="0.25">
      <c r="C177" s="160"/>
      <c r="M177" s="48"/>
      <c r="N177" s="48"/>
    </row>
    <row r="178" spans="3:14" ht="30" customHeight="1" x14ac:dyDescent="0.25">
      <c r="C178" s="160"/>
      <c r="M178" s="48"/>
      <c r="N178" s="48"/>
    </row>
    <row r="179" spans="3:14" ht="30" customHeight="1" x14ac:dyDescent="0.25">
      <c r="C179" s="160"/>
      <c r="M179" s="48"/>
      <c r="N179" s="48"/>
    </row>
    <row r="180" spans="3:14" ht="30" customHeight="1" x14ac:dyDescent="0.25">
      <c r="C180" s="160"/>
      <c r="M180" s="48"/>
      <c r="N180" s="48"/>
    </row>
    <row r="181" spans="3:14" ht="30" customHeight="1" x14ac:dyDescent="0.25">
      <c r="C181" s="160"/>
      <c r="M181" s="48"/>
      <c r="N181" s="48"/>
    </row>
    <row r="182" spans="3:14" ht="30" customHeight="1" x14ac:dyDescent="0.25">
      <c r="C182" s="160"/>
      <c r="M182" s="48"/>
      <c r="N182" s="48"/>
    </row>
    <row r="183" spans="3:14" ht="30" customHeight="1" x14ac:dyDescent="0.25">
      <c r="C183" s="160"/>
      <c r="M183" s="48"/>
      <c r="N183" s="48"/>
    </row>
    <row r="184" spans="3:14" ht="30" customHeight="1" x14ac:dyDescent="0.25">
      <c r="C184" s="160"/>
      <c r="M184" s="48"/>
      <c r="N184" s="48"/>
    </row>
    <row r="185" spans="3:14" ht="30" customHeight="1" x14ac:dyDescent="0.25">
      <c r="C185" s="160"/>
      <c r="M185" s="48"/>
      <c r="N185" s="48"/>
    </row>
    <row r="186" spans="3:14" ht="30" customHeight="1" x14ac:dyDescent="0.25">
      <c r="C186" s="160"/>
      <c r="M186" s="48"/>
      <c r="N186" s="48"/>
    </row>
    <row r="187" spans="3:14" ht="30" customHeight="1" x14ac:dyDescent="0.25">
      <c r="C187" s="160"/>
      <c r="M187" s="48"/>
      <c r="N187" s="48"/>
    </row>
    <row r="188" spans="3:14" ht="30" customHeight="1" x14ac:dyDescent="0.25">
      <c r="C188" s="160"/>
      <c r="M188" s="48"/>
      <c r="N188" s="48"/>
    </row>
    <row r="189" spans="3:14" ht="30" customHeight="1" x14ac:dyDescent="0.25">
      <c r="C189" s="160"/>
      <c r="M189" s="48"/>
      <c r="N189" s="48"/>
    </row>
    <row r="190" spans="3:14" ht="30" customHeight="1" x14ac:dyDescent="0.25">
      <c r="C190" s="160"/>
      <c r="M190" s="48"/>
      <c r="N190" s="48"/>
    </row>
    <row r="191" spans="3:14" ht="30" customHeight="1" x14ac:dyDescent="0.25">
      <c r="C191" s="160"/>
      <c r="M191" s="48"/>
      <c r="N191" s="48"/>
    </row>
    <row r="192" spans="3:14" ht="30" customHeight="1" x14ac:dyDescent="0.25">
      <c r="C192" s="160"/>
      <c r="M192" s="48"/>
      <c r="N192" s="48"/>
    </row>
    <row r="193" spans="3:14" ht="30" customHeight="1" x14ac:dyDescent="0.25">
      <c r="C193" s="160"/>
      <c r="M193" s="48"/>
      <c r="N193" s="48"/>
    </row>
    <row r="194" spans="3:14" ht="30" customHeight="1" x14ac:dyDescent="0.25">
      <c r="C194" s="160"/>
      <c r="M194" s="48"/>
      <c r="N194" s="48"/>
    </row>
    <row r="195" spans="3:14" ht="30" customHeight="1" x14ac:dyDescent="0.25">
      <c r="C195" s="160"/>
      <c r="M195" s="48"/>
      <c r="N195" s="48"/>
    </row>
    <row r="196" spans="3:14" ht="30" customHeight="1" x14ac:dyDescent="0.25">
      <c r="C196" s="160"/>
      <c r="M196" s="48"/>
      <c r="N196" s="48"/>
    </row>
    <row r="197" spans="3:14" ht="30" customHeight="1" x14ac:dyDescent="0.25">
      <c r="C197" s="160"/>
      <c r="M197" s="48"/>
      <c r="N197" s="48"/>
    </row>
    <row r="198" spans="3:14" ht="30" customHeight="1" x14ac:dyDescent="0.25">
      <c r="C198" s="160"/>
      <c r="M198" s="48"/>
      <c r="N198" s="48"/>
    </row>
    <row r="199" spans="3:14" ht="30" customHeight="1" x14ac:dyDescent="0.25">
      <c r="C199" s="160"/>
      <c r="M199" s="48"/>
      <c r="N199" s="48"/>
    </row>
    <row r="200" spans="3:14" ht="30" customHeight="1" x14ac:dyDescent="0.25">
      <c r="C200" s="160"/>
      <c r="M200" s="48"/>
      <c r="N200" s="48"/>
    </row>
    <row r="201" spans="3:14" ht="30" customHeight="1" x14ac:dyDescent="0.25">
      <c r="C201" s="160"/>
      <c r="M201" s="48"/>
      <c r="N201" s="48"/>
    </row>
    <row r="202" spans="3:14" ht="30" customHeight="1" x14ac:dyDescent="0.25">
      <c r="C202" s="160"/>
      <c r="M202" s="48"/>
      <c r="N202" s="48"/>
    </row>
    <row r="203" spans="3:14" ht="30" customHeight="1" x14ac:dyDescent="0.25">
      <c r="C203" s="160"/>
      <c r="M203" s="48"/>
      <c r="N203" s="48"/>
    </row>
    <row r="204" spans="3:14" ht="30" customHeight="1" x14ac:dyDescent="0.25">
      <c r="C204" s="160"/>
      <c r="M204" s="48"/>
      <c r="N204" s="48"/>
    </row>
    <row r="205" spans="3:14" ht="30" customHeight="1" x14ac:dyDescent="0.25">
      <c r="C205" s="160"/>
      <c r="M205" s="48"/>
      <c r="N205" s="48"/>
    </row>
    <row r="206" spans="3:14" ht="30" customHeight="1" x14ac:dyDescent="0.25">
      <c r="C206" s="160"/>
      <c r="M206" s="48"/>
      <c r="N206" s="48"/>
    </row>
    <row r="207" spans="3:14" ht="30" customHeight="1" x14ac:dyDescent="0.25">
      <c r="C207" s="160"/>
      <c r="M207" s="48"/>
      <c r="N207" s="48"/>
    </row>
    <row r="208" spans="3:14" ht="30" customHeight="1" x14ac:dyDescent="0.25">
      <c r="C208" s="160"/>
      <c r="M208" s="48"/>
      <c r="N208" s="48"/>
    </row>
    <row r="209" spans="3:14" ht="30" customHeight="1" x14ac:dyDescent="0.25">
      <c r="C209" s="160"/>
      <c r="M209" s="48"/>
      <c r="N209" s="48"/>
    </row>
    <row r="210" spans="3:14" ht="30" customHeight="1" x14ac:dyDescent="0.25">
      <c r="C210" s="160"/>
      <c r="M210" s="48"/>
      <c r="N210" s="48"/>
    </row>
    <row r="211" spans="3:14" ht="30" customHeight="1" x14ac:dyDescent="0.25">
      <c r="C211" s="160"/>
      <c r="M211" s="48"/>
      <c r="N211" s="48"/>
    </row>
    <row r="212" spans="3:14" ht="30" customHeight="1" x14ac:dyDescent="0.25">
      <c r="C212" s="160"/>
      <c r="M212" s="48"/>
      <c r="N212" s="48"/>
    </row>
    <row r="213" spans="3:14" ht="30" customHeight="1" x14ac:dyDescent="0.25">
      <c r="C213" s="160"/>
      <c r="M213" s="48"/>
      <c r="N213" s="48"/>
    </row>
    <row r="214" spans="3:14" ht="30" customHeight="1" x14ac:dyDescent="0.25">
      <c r="C214" s="160"/>
      <c r="M214" s="48"/>
      <c r="N214" s="48"/>
    </row>
    <row r="215" spans="3:14" ht="30" customHeight="1" x14ac:dyDescent="0.25">
      <c r="C215" s="160"/>
      <c r="M215" s="48"/>
      <c r="N215" s="48"/>
    </row>
    <row r="216" spans="3:14" ht="30" customHeight="1" x14ac:dyDescent="0.25">
      <c r="C216" s="160"/>
      <c r="M216" s="48"/>
      <c r="N216" s="48"/>
    </row>
    <row r="217" spans="3:14" ht="30" customHeight="1" x14ac:dyDescent="0.25">
      <c r="C217" s="160"/>
      <c r="M217" s="48"/>
      <c r="N217" s="48"/>
    </row>
    <row r="218" spans="3:14" ht="30" customHeight="1" x14ac:dyDescent="0.25">
      <c r="C218" s="160"/>
      <c r="M218" s="48"/>
      <c r="N218" s="48"/>
    </row>
    <row r="219" spans="3:14" ht="30" customHeight="1" x14ac:dyDescent="0.25">
      <c r="C219" s="160"/>
      <c r="M219" s="48"/>
      <c r="N219" s="48"/>
    </row>
    <row r="220" spans="3:14" ht="30" customHeight="1" x14ac:dyDescent="0.25">
      <c r="C220" s="160"/>
      <c r="M220" s="48"/>
      <c r="N220" s="48"/>
    </row>
    <row r="221" spans="3:14" ht="30" customHeight="1" x14ac:dyDescent="0.25">
      <c r="C221" s="160"/>
      <c r="M221" s="48"/>
      <c r="N221" s="48"/>
    </row>
    <row r="222" spans="3:14" ht="30" customHeight="1" x14ac:dyDescent="0.25">
      <c r="C222" s="160"/>
      <c r="M222" s="48"/>
      <c r="N222" s="48"/>
    </row>
    <row r="223" spans="3:14" ht="30" customHeight="1" x14ac:dyDescent="0.25">
      <c r="C223" s="160"/>
      <c r="M223" s="48"/>
      <c r="N223" s="48"/>
    </row>
    <row r="224" spans="3:14" ht="30" customHeight="1" x14ac:dyDescent="0.25">
      <c r="C224" s="160"/>
      <c r="M224" s="48"/>
      <c r="N224" s="48"/>
    </row>
    <row r="225" spans="3:14" ht="30" customHeight="1" x14ac:dyDescent="0.25">
      <c r="C225" s="160"/>
      <c r="M225" s="48"/>
      <c r="N225" s="48"/>
    </row>
    <row r="226" spans="3:14" ht="30" customHeight="1" x14ac:dyDescent="0.25">
      <c r="C226" s="160"/>
      <c r="M226" s="48"/>
      <c r="N226" s="48"/>
    </row>
    <row r="227" spans="3:14" ht="30" customHeight="1" x14ac:dyDescent="0.25">
      <c r="C227" s="160"/>
      <c r="M227" s="48"/>
      <c r="N227" s="48"/>
    </row>
    <row r="228" spans="3:14" ht="30" customHeight="1" x14ac:dyDescent="0.25">
      <c r="C228" s="160"/>
      <c r="M228" s="48"/>
      <c r="N228" s="48"/>
    </row>
    <row r="229" spans="3:14" ht="30" customHeight="1" x14ac:dyDescent="0.25">
      <c r="C229" s="160"/>
      <c r="M229" s="48"/>
      <c r="N229" s="48"/>
    </row>
    <row r="230" spans="3:14" ht="30" customHeight="1" x14ac:dyDescent="0.25">
      <c r="C230" s="160"/>
      <c r="M230" s="48"/>
      <c r="N230" s="48"/>
    </row>
    <row r="231" spans="3:14" ht="30" customHeight="1" x14ac:dyDescent="0.25">
      <c r="C231" s="160"/>
      <c r="M231" s="48"/>
      <c r="N231" s="48"/>
    </row>
    <row r="232" spans="3:14" ht="30" customHeight="1" x14ac:dyDescent="0.25">
      <c r="C232" s="160"/>
      <c r="M232" s="48"/>
      <c r="N232" s="48"/>
    </row>
    <row r="233" spans="3:14" ht="30" customHeight="1" x14ac:dyDescent="0.25">
      <c r="C233" s="160"/>
      <c r="M233" s="48"/>
      <c r="N233" s="48"/>
    </row>
    <row r="234" spans="3:14" ht="30" customHeight="1" x14ac:dyDescent="0.25">
      <c r="C234" s="160"/>
      <c r="M234" s="48"/>
      <c r="N234" s="48"/>
    </row>
    <row r="235" spans="3:14" ht="30" customHeight="1" x14ac:dyDescent="0.25">
      <c r="C235" s="160"/>
      <c r="M235" s="48"/>
      <c r="N235" s="48"/>
    </row>
    <row r="236" spans="3:14" ht="30" customHeight="1" x14ac:dyDescent="0.25">
      <c r="C236" s="160"/>
      <c r="M236" s="48"/>
      <c r="N236" s="48"/>
    </row>
    <row r="237" spans="3:14" ht="30" customHeight="1" x14ac:dyDescent="0.25">
      <c r="C237" s="160"/>
      <c r="M237" s="48"/>
      <c r="N237" s="48"/>
    </row>
    <row r="238" spans="3:14" ht="30" customHeight="1" x14ac:dyDescent="0.25">
      <c r="C238" s="160"/>
      <c r="M238" s="48"/>
      <c r="N238" s="48"/>
    </row>
    <row r="239" spans="3:14" ht="30" customHeight="1" x14ac:dyDescent="0.25">
      <c r="C239" s="160"/>
      <c r="M239" s="48"/>
      <c r="N239" s="48"/>
    </row>
    <row r="240" spans="3:14" ht="30" customHeight="1" x14ac:dyDescent="0.25">
      <c r="C240" s="160"/>
      <c r="M240" s="48"/>
      <c r="N240" s="48"/>
    </row>
    <row r="241" spans="3:14" ht="30" customHeight="1" x14ac:dyDescent="0.25">
      <c r="C241" s="160"/>
      <c r="M241" s="48"/>
      <c r="N241" s="48"/>
    </row>
    <row r="242" spans="3:14" ht="30" customHeight="1" x14ac:dyDescent="0.25">
      <c r="C242" s="160"/>
      <c r="M242" s="48"/>
      <c r="N242" s="48"/>
    </row>
    <row r="243" spans="3:14" ht="30" customHeight="1" x14ac:dyDescent="0.25">
      <c r="M243" s="48"/>
      <c r="N243" s="48"/>
    </row>
    <row r="244" spans="3:14" ht="30" customHeight="1" x14ac:dyDescent="0.25">
      <c r="M244" s="48"/>
      <c r="N244" s="48"/>
    </row>
    <row r="245" spans="3:14" ht="30" customHeight="1" x14ac:dyDescent="0.25">
      <c r="M245" s="48"/>
      <c r="N245" s="48"/>
    </row>
    <row r="246" spans="3:14" ht="30" customHeight="1" x14ac:dyDescent="0.25">
      <c r="M246" s="48"/>
      <c r="N246" s="48"/>
    </row>
    <row r="247" spans="3:14" ht="30" customHeight="1" x14ac:dyDescent="0.25">
      <c r="M247" s="48"/>
      <c r="N247" s="48"/>
    </row>
    <row r="248" spans="3:14" ht="30" customHeight="1" x14ac:dyDescent="0.25">
      <c r="M248" s="48"/>
      <c r="N248" s="48"/>
    </row>
    <row r="249" spans="3:14" ht="30" customHeight="1" x14ac:dyDescent="0.25">
      <c r="M249" s="48"/>
      <c r="N249" s="48"/>
    </row>
    <row r="250" spans="3:14" ht="30" customHeight="1" x14ac:dyDescent="0.25">
      <c r="M250" s="48"/>
      <c r="N250" s="48"/>
    </row>
    <row r="251" spans="3:14" ht="30" customHeight="1" x14ac:dyDescent="0.25">
      <c r="M251" s="48"/>
      <c r="N251" s="48"/>
    </row>
  </sheetData>
  <dataConsolidate/>
  <mergeCells count="3">
    <mergeCell ref="C1:K1"/>
    <mergeCell ref="L1:Q1"/>
    <mergeCell ref="R1:S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43" r:id="rId4" name="Ob_FreeSal">
          <controlPr autoLine="0" linkedCell="U1" r:id="rId5">
            <anchor>
              <from>
                <xdr:col>14</xdr:col>
                <xdr:colOff>923925</xdr:colOff>
                <xdr:row>0</xdr:row>
                <xdr:rowOff>1371600</xdr:rowOff>
              </from>
              <to>
                <xdr:col>16</xdr:col>
                <xdr:colOff>847725</xdr:colOff>
                <xdr:row>0</xdr:row>
                <xdr:rowOff>1657350</xdr:rowOff>
              </to>
            </anchor>
          </controlPr>
        </control>
      </mc:Choice>
      <mc:Fallback>
        <control shapeId="1143" r:id="rId4" name="Ob_FreeSal"/>
      </mc:Fallback>
    </mc:AlternateContent>
    <mc:AlternateContent xmlns:mc="http://schemas.openxmlformats.org/markup-compatibility/2006">
      <mc:Choice Requires="x14">
        <control shapeId="1142" r:id="rId6" name="B_Agenda">
          <controlPr autoLine="0" r:id="rId7">
            <anchor moveWithCells="1">
              <from>
                <xdr:col>1</xdr:col>
                <xdr:colOff>85725</xdr:colOff>
                <xdr:row>2</xdr:row>
                <xdr:rowOff>114300</xdr:rowOff>
              </from>
              <to>
                <xdr:col>1</xdr:col>
                <xdr:colOff>1552575</xdr:colOff>
                <xdr:row>2</xdr:row>
                <xdr:rowOff>390525</xdr:rowOff>
              </to>
            </anchor>
          </controlPr>
        </control>
      </mc:Choice>
      <mc:Fallback>
        <control shapeId="1142" r:id="rId6" name="B_Agenda"/>
      </mc:Fallback>
    </mc:AlternateContent>
    <mc:AlternateContent xmlns:mc="http://schemas.openxmlformats.org/markup-compatibility/2006">
      <mc:Choice Requires="x14">
        <control shapeId="1141" r:id="rId8" name="B_Reg">
          <controlPr autoLine="0" r:id="rId9">
            <anchor moveWithCells="1">
              <from>
                <xdr:col>1</xdr:col>
                <xdr:colOff>1628775</xdr:colOff>
                <xdr:row>2</xdr:row>
                <xdr:rowOff>104775</xdr:rowOff>
              </from>
              <to>
                <xdr:col>1</xdr:col>
                <xdr:colOff>3086100</xdr:colOff>
                <xdr:row>2</xdr:row>
                <xdr:rowOff>381000</xdr:rowOff>
              </to>
            </anchor>
          </controlPr>
        </control>
      </mc:Choice>
      <mc:Fallback>
        <control shapeId="1141" r:id="rId8" name="B_Reg"/>
      </mc:Fallback>
    </mc:AlternateContent>
    <mc:AlternateContent xmlns:mc="http://schemas.openxmlformats.org/markup-compatibility/2006">
      <mc:Choice Requires="x14">
        <control shapeId="1140" r:id="rId10" name="Tb_Reg">
          <controlPr autoLine="0" r:id="rId11">
            <anchor moveWithCells="1">
              <from>
                <xdr:col>1</xdr:col>
                <xdr:colOff>1638300</xdr:colOff>
                <xdr:row>2</xdr:row>
                <xdr:rowOff>390525</xdr:rowOff>
              </from>
              <to>
                <xdr:col>1</xdr:col>
                <xdr:colOff>3152775</xdr:colOff>
                <xdr:row>2</xdr:row>
                <xdr:rowOff>800100</xdr:rowOff>
              </to>
            </anchor>
          </controlPr>
        </control>
      </mc:Choice>
      <mc:Fallback>
        <control shapeId="1140" r:id="rId10" name="Tb_Reg"/>
      </mc:Fallback>
    </mc:AlternateContent>
    <mc:AlternateContent xmlns:mc="http://schemas.openxmlformats.org/markup-compatibility/2006">
      <mc:Choice Requires="x14">
        <control shapeId="1139" r:id="rId12" name="Tb_Agenda">
          <controlPr autoLine="0" r:id="rId13">
            <anchor moveWithCells="1">
              <from>
                <xdr:col>1</xdr:col>
                <xdr:colOff>114300</xdr:colOff>
                <xdr:row>2</xdr:row>
                <xdr:rowOff>400050</xdr:rowOff>
              </from>
              <to>
                <xdr:col>1</xdr:col>
                <xdr:colOff>1628775</xdr:colOff>
                <xdr:row>2</xdr:row>
                <xdr:rowOff>800100</xdr:rowOff>
              </to>
            </anchor>
          </controlPr>
        </control>
      </mc:Choice>
      <mc:Fallback>
        <control shapeId="1139" r:id="rId12" name="Tb_Agenda"/>
      </mc:Fallback>
    </mc:AlternateContent>
    <mc:AlternateContent xmlns:mc="http://schemas.openxmlformats.org/markup-compatibility/2006">
      <mc:Choice Requires="x14">
        <control shapeId="1138" r:id="rId14" name="B_ClnEText">
          <controlPr autoLine="0" r:id="rId15">
            <anchor moveWithCells="1">
              <from>
                <xdr:col>1</xdr:col>
                <xdr:colOff>1619250</xdr:colOff>
                <xdr:row>2</xdr:row>
                <xdr:rowOff>809625</xdr:rowOff>
              </from>
              <to>
                <xdr:col>1</xdr:col>
                <xdr:colOff>3076575</xdr:colOff>
                <xdr:row>2</xdr:row>
                <xdr:rowOff>1085850</xdr:rowOff>
              </to>
            </anchor>
          </controlPr>
        </control>
      </mc:Choice>
      <mc:Fallback>
        <control shapeId="1138" r:id="rId14" name="B_ClnEText"/>
      </mc:Fallback>
    </mc:AlternateContent>
    <mc:AlternateContent xmlns:mc="http://schemas.openxmlformats.org/markup-compatibility/2006">
      <mc:Choice Requires="x14">
        <control shapeId="1137" r:id="rId16" name="B_ClnSubj">
          <controlPr autoLine="0" r:id="rId17">
            <anchor moveWithCells="1">
              <from>
                <xdr:col>1</xdr:col>
                <xdr:colOff>85725</xdr:colOff>
                <xdr:row>2</xdr:row>
                <xdr:rowOff>809625</xdr:rowOff>
              </from>
              <to>
                <xdr:col>1</xdr:col>
                <xdr:colOff>1552575</xdr:colOff>
                <xdr:row>2</xdr:row>
                <xdr:rowOff>1085850</xdr:rowOff>
              </to>
            </anchor>
          </controlPr>
        </control>
      </mc:Choice>
      <mc:Fallback>
        <control shapeId="1137" r:id="rId16" name="B_ClnSubj"/>
      </mc:Fallback>
    </mc:AlternateContent>
    <mc:AlternateContent xmlns:mc="http://schemas.openxmlformats.org/markup-compatibility/2006">
      <mc:Choice Requires="x14">
        <control shapeId="1136" r:id="rId18" name="Tb_Email">
          <controlPr autoLine="0" r:id="rId19">
            <anchor moveWithCells="1">
              <from>
                <xdr:col>1</xdr:col>
                <xdr:colOff>1685925</xdr:colOff>
                <xdr:row>2</xdr:row>
                <xdr:rowOff>1104900</xdr:rowOff>
              </from>
              <to>
                <xdr:col>1</xdr:col>
                <xdr:colOff>3162300</xdr:colOff>
                <xdr:row>2</xdr:row>
                <xdr:rowOff>1504950</xdr:rowOff>
              </to>
            </anchor>
          </controlPr>
        </control>
      </mc:Choice>
      <mc:Fallback>
        <control shapeId="1136" r:id="rId18" name="Tb_Email"/>
      </mc:Fallback>
    </mc:AlternateContent>
    <mc:AlternateContent xmlns:mc="http://schemas.openxmlformats.org/markup-compatibility/2006">
      <mc:Choice Requires="x14">
        <control shapeId="1135" r:id="rId20" name="Tb_Subject">
          <controlPr autoLine="0" r:id="rId21">
            <anchor moveWithCells="1">
              <from>
                <xdr:col>1</xdr:col>
                <xdr:colOff>104775</xdr:colOff>
                <xdr:row>2</xdr:row>
                <xdr:rowOff>1104900</xdr:rowOff>
              </from>
              <to>
                <xdr:col>1</xdr:col>
                <xdr:colOff>1619250</xdr:colOff>
                <xdr:row>2</xdr:row>
                <xdr:rowOff>1504950</xdr:rowOff>
              </to>
            </anchor>
          </controlPr>
        </control>
      </mc:Choice>
      <mc:Fallback>
        <control shapeId="1135" r:id="rId20" name="Tb_Subject"/>
      </mc:Fallback>
    </mc:AlternateContent>
    <mc:AlternateContent xmlns:mc="http://schemas.openxmlformats.org/markup-compatibility/2006">
      <mc:Choice Requires="x14">
        <control shapeId="1134" r:id="rId22" name="B_ClnDr">
          <controlPr autoLine="0" r:id="rId23">
            <anchor moveWithCells="1">
              <from>
                <xdr:col>1</xdr:col>
                <xdr:colOff>2095500</xdr:colOff>
                <xdr:row>0</xdr:row>
                <xdr:rowOff>1238250</xdr:rowOff>
              </from>
              <to>
                <xdr:col>1</xdr:col>
                <xdr:colOff>2743200</xdr:colOff>
                <xdr:row>0</xdr:row>
                <xdr:rowOff>1562100</xdr:rowOff>
              </to>
            </anchor>
          </controlPr>
        </control>
      </mc:Choice>
      <mc:Fallback>
        <control shapeId="1134" r:id="rId22" name="B_ClnDr"/>
      </mc:Fallback>
    </mc:AlternateContent>
    <mc:AlternateContent xmlns:mc="http://schemas.openxmlformats.org/markup-compatibility/2006">
      <mc:Choice Requires="x14">
        <control shapeId="1133" r:id="rId24" name="B_ClnWs">
          <controlPr autoLine="0" r:id="rId25">
            <anchor moveWithCells="1">
              <from>
                <xdr:col>1</xdr:col>
                <xdr:colOff>2095500</xdr:colOff>
                <xdr:row>0</xdr:row>
                <xdr:rowOff>923925</xdr:rowOff>
              </from>
              <to>
                <xdr:col>1</xdr:col>
                <xdr:colOff>2743200</xdr:colOff>
                <xdr:row>0</xdr:row>
                <xdr:rowOff>1247775</xdr:rowOff>
              </to>
            </anchor>
          </controlPr>
        </control>
      </mc:Choice>
      <mc:Fallback>
        <control shapeId="1133" r:id="rId24" name="B_ClnWs"/>
      </mc:Fallback>
    </mc:AlternateContent>
    <mc:AlternateContent xmlns:mc="http://schemas.openxmlformats.org/markup-compatibility/2006">
      <mc:Choice Requires="x14">
        <control shapeId="1131" r:id="rId26" name="B_ClnSp">
          <controlPr autoLine="0" r:id="rId27">
            <anchor moveWithCells="1">
              <from>
                <xdr:col>1</xdr:col>
                <xdr:colOff>2095500</xdr:colOff>
                <xdr:row>0</xdr:row>
                <xdr:rowOff>609600</xdr:rowOff>
              </from>
              <to>
                <xdr:col>1</xdr:col>
                <xdr:colOff>2743200</xdr:colOff>
                <xdr:row>0</xdr:row>
                <xdr:rowOff>933450</xdr:rowOff>
              </to>
            </anchor>
          </controlPr>
        </control>
      </mc:Choice>
      <mc:Fallback>
        <control shapeId="1131" r:id="rId26" name="B_ClnSp"/>
      </mc:Fallback>
    </mc:AlternateContent>
    <mc:AlternateContent xmlns:mc="http://schemas.openxmlformats.org/markup-compatibility/2006">
      <mc:Choice Requires="x14">
        <control shapeId="1119" r:id="rId28" name="B_ClnSt">
          <controlPr autoLine="0" r:id="rId29">
            <anchor moveWithCells="1">
              <from>
                <xdr:col>1</xdr:col>
                <xdr:colOff>2095500</xdr:colOff>
                <xdr:row>0</xdr:row>
                <xdr:rowOff>285750</xdr:rowOff>
              </from>
              <to>
                <xdr:col>1</xdr:col>
                <xdr:colOff>2743200</xdr:colOff>
                <xdr:row>0</xdr:row>
                <xdr:rowOff>609600</xdr:rowOff>
              </to>
            </anchor>
          </controlPr>
        </control>
      </mc:Choice>
      <mc:Fallback>
        <control shapeId="1119" r:id="rId28" name="B_ClnSt"/>
      </mc:Fallback>
    </mc:AlternateContent>
    <mc:AlternateContent xmlns:mc="http://schemas.openxmlformats.org/markup-compatibility/2006">
      <mc:Choice Requires="x14">
        <control shapeId="1117" r:id="rId30" name="Cb_Driver">
          <controlPr autoLine="0" r:id="rId31">
            <anchor moveWithCells="1">
              <from>
                <xdr:col>1</xdr:col>
                <xdr:colOff>314325</xdr:colOff>
                <xdr:row>0</xdr:row>
                <xdr:rowOff>1266825</xdr:rowOff>
              </from>
              <to>
                <xdr:col>1</xdr:col>
                <xdr:colOff>2095500</xdr:colOff>
                <xdr:row>0</xdr:row>
                <xdr:rowOff>1562100</xdr:rowOff>
              </to>
            </anchor>
          </controlPr>
        </control>
      </mc:Choice>
      <mc:Fallback>
        <control shapeId="1117" r:id="rId30" name="Cb_Driver"/>
      </mc:Fallback>
    </mc:AlternateContent>
    <mc:AlternateContent xmlns:mc="http://schemas.openxmlformats.org/markup-compatibility/2006">
      <mc:Choice Requires="x14">
        <control shapeId="1115" r:id="rId32" name="Cb_FlextextMM">
          <controlPr autoLine="0" r:id="rId33">
            <anchor moveWithCells="1">
              <from>
                <xdr:col>14</xdr:col>
                <xdr:colOff>85725</xdr:colOff>
                <xdr:row>0</xdr:row>
                <xdr:rowOff>2762250</xdr:rowOff>
              </from>
              <to>
                <xdr:col>14</xdr:col>
                <xdr:colOff>1733550</xdr:colOff>
                <xdr:row>1</xdr:row>
                <xdr:rowOff>304800</xdr:rowOff>
              </to>
            </anchor>
          </controlPr>
        </control>
      </mc:Choice>
      <mc:Fallback>
        <control shapeId="1115" r:id="rId32" name="Cb_FlextextMM"/>
      </mc:Fallback>
    </mc:AlternateContent>
    <mc:AlternateContent xmlns:mc="http://schemas.openxmlformats.org/markup-compatibility/2006">
      <mc:Choice Requires="x14">
        <control shapeId="1114" r:id="rId34" name="Cb_Flextext1">
          <controlPr autoLine="0" r:id="rId35">
            <anchor moveWithCells="1">
              <from>
                <xdr:col>9</xdr:col>
                <xdr:colOff>76200</xdr:colOff>
                <xdr:row>1</xdr:row>
                <xdr:rowOff>19050</xdr:rowOff>
              </from>
              <to>
                <xdr:col>9</xdr:col>
                <xdr:colOff>266700</xdr:colOff>
                <xdr:row>1</xdr:row>
                <xdr:rowOff>304800</xdr:rowOff>
              </to>
            </anchor>
          </controlPr>
        </control>
      </mc:Choice>
      <mc:Fallback>
        <control shapeId="1114" r:id="rId34" name="Cb_Flextext1"/>
      </mc:Fallback>
    </mc:AlternateContent>
    <mc:AlternateContent xmlns:mc="http://schemas.openxmlformats.org/markup-compatibility/2006">
      <mc:Choice Requires="x14">
        <control shapeId="1111" r:id="rId36" name="Cb_Flextext2">
          <controlPr autoLine="0" r:id="rId37">
            <anchor moveWithCells="1">
              <from>
                <xdr:col>13</xdr:col>
                <xdr:colOff>161925</xdr:colOff>
                <xdr:row>0</xdr:row>
                <xdr:rowOff>2762250</xdr:rowOff>
              </from>
              <to>
                <xdr:col>14</xdr:col>
                <xdr:colOff>66675</xdr:colOff>
                <xdr:row>1</xdr:row>
                <xdr:rowOff>323850</xdr:rowOff>
              </to>
            </anchor>
          </controlPr>
        </control>
      </mc:Choice>
      <mc:Fallback>
        <control shapeId="1111" r:id="rId36" name="Cb_Flextext2"/>
      </mc:Fallback>
    </mc:AlternateContent>
    <mc:AlternateContent xmlns:mc="http://schemas.openxmlformats.org/markup-compatibility/2006">
      <mc:Choice Requires="x14">
        <control shapeId="1096" r:id="rId38" name="Ob_HelloMrMs">
          <controlPr autoLine="0" linkedCell="Z1" r:id="rId39">
            <anchor>
              <from>
                <xdr:col>14</xdr:col>
                <xdr:colOff>914400</xdr:colOff>
                <xdr:row>0</xdr:row>
                <xdr:rowOff>1095375</xdr:rowOff>
              </from>
              <to>
                <xdr:col>16</xdr:col>
                <xdr:colOff>1000125</xdr:colOff>
                <xdr:row>0</xdr:row>
                <xdr:rowOff>1343025</xdr:rowOff>
              </to>
            </anchor>
          </controlPr>
        </control>
      </mc:Choice>
      <mc:Fallback>
        <control shapeId="1096" r:id="rId38" name="Ob_HelloMrMs"/>
      </mc:Fallback>
    </mc:AlternateContent>
    <mc:AlternateContent xmlns:mc="http://schemas.openxmlformats.org/markup-compatibility/2006">
      <mc:Choice Requires="x14">
        <control shapeId="1095" r:id="rId40" name="Cb_Morning">
          <controlPr autoLine="0" linkedCell="AA1" r:id="rId41">
            <anchor>
              <from>
                <xdr:col>12</xdr:col>
                <xdr:colOff>476250</xdr:colOff>
                <xdr:row>0</xdr:row>
                <xdr:rowOff>1619250</xdr:rowOff>
              </from>
              <to>
                <xdr:col>14</xdr:col>
                <xdr:colOff>904875</xdr:colOff>
                <xdr:row>0</xdr:row>
                <xdr:rowOff>1933575</xdr:rowOff>
              </to>
            </anchor>
          </controlPr>
        </control>
      </mc:Choice>
      <mc:Fallback>
        <control shapeId="1095" r:id="rId40" name="Cb_Morning"/>
      </mc:Fallback>
    </mc:AlternateContent>
    <mc:AlternateContent xmlns:mc="http://schemas.openxmlformats.org/markup-compatibility/2006">
      <mc:Choice Requires="x14">
        <control shapeId="1092" r:id="rId42" name="Cb_ReadReceipt">
          <controlPr autoLine="0" r:id="rId43">
            <anchor moveWithCells="1">
              <from>
                <xdr:col>12</xdr:col>
                <xdr:colOff>409575</xdr:colOff>
                <xdr:row>0</xdr:row>
                <xdr:rowOff>2362200</xdr:rowOff>
              </from>
              <to>
                <xdr:col>12</xdr:col>
                <xdr:colOff>1085850</xdr:colOff>
                <xdr:row>0</xdr:row>
                <xdr:rowOff>2638425</xdr:rowOff>
              </to>
            </anchor>
          </controlPr>
        </control>
      </mc:Choice>
      <mc:Fallback>
        <control shapeId="1092" r:id="rId42" name="Cb_ReadReceipt"/>
      </mc:Fallback>
    </mc:AlternateContent>
    <mc:AlternateContent xmlns:mc="http://schemas.openxmlformats.org/markup-compatibility/2006">
      <mc:Choice Requires="x14">
        <control shapeId="1089" r:id="rId44" name="Cb_SpexForConf">
          <controlPr autoLine="0" listFillRange="DataConferences!C3:C7" r:id="rId45">
            <anchor moveWithCells="1">
              <from>
                <xdr:col>3</xdr:col>
                <xdr:colOff>47625</xdr:colOff>
                <xdr:row>0</xdr:row>
                <xdr:rowOff>1076325</xdr:rowOff>
              </from>
              <to>
                <xdr:col>8</xdr:col>
                <xdr:colOff>152400</xdr:colOff>
                <xdr:row>0</xdr:row>
                <xdr:rowOff>1438275</xdr:rowOff>
              </to>
            </anchor>
          </controlPr>
        </control>
      </mc:Choice>
      <mc:Fallback>
        <control shapeId="1089" r:id="rId44" name="Cb_SpexForConf"/>
      </mc:Fallback>
    </mc:AlternateContent>
    <mc:AlternateContent xmlns:mc="http://schemas.openxmlformats.org/markup-compatibility/2006">
      <mc:Choice Requires="x14">
        <control shapeId="1088" r:id="rId46" name="Cb_AgendaForConf">
          <controlPr autoLine="0" listFillRange="DataConferences!C3:C7" r:id="rId47">
            <anchor moveWithCells="1">
              <from>
                <xdr:col>3</xdr:col>
                <xdr:colOff>47625</xdr:colOff>
                <xdr:row>0</xdr:row>
                <xdr:rowOff>1447800</xdr:rowOff>
              </from>
              <to>
                <xdr:col>8</xdr:col>
                <xdr:colOff>152400</xdr:colOff>
                <xdr:row>0</xdr:row>
                <xdr:rowOff>1809750</xdr:rowOff>
              </to>
            </anchor>
          </controlPr>
        </control>
      </mc:Choice>
      <mc:Fallback>
        <control shapeId="1088" r:id="rId46" name="Cb_AgendaForConf"/>
      </mc:Fallback>
    </mc:AlternateContent>
    <mc:AlternateContent xmlns:mc="http://schemas.openxmlformats.org/markup-compatibility/2006">
      <mc:Choice Requires="x14">
        <control shapeId="1073" r:id="rId48" name="Cb_Preview">
          <controlPr defaultSize="0" autoFill="0" autoLine="0" r:id="rId49">
            <anchor moveWithCells="1">
              <from>
                <xdr:col>1</xdr:col>
                <xdr:colOff>1790700</xdr:colOff>
                <xdr:row>0</xdr:row>
                <xdr:rowOff>2762250</xdr:rowOff>
              </from>
              <to>
                <xdr:col>2</xdr:col>
                <xdr:colOff>209550</xdr:colOff>
                <xdr:row>1</xdr:row>
                <xdr:rowOff>314325</xdr:rowOff>
              </to>
            </anchor>
          </controlPr>
        </control>
      </mc:Choice>
      <mc:Fallback>
        <control shapeId="1073" r:id="rId48" name="Cb_Preview"/>
      </mc:Fallback>
    </mc:AlternateContent>
    <mc:AlternateContent xmlns:mc="http://schemas.openxmlformats.org/markup-compatibility/2006">
      <mc:Choice Requires="x14">
        <control shapeId="1072" r:id="rId50" name="CB_Subjectline">
          <controlPr defaultSize="0" autoLine="0" listFillRange="Placeholder!K3:K22" r:id="rId51">
            <anchor>
              <from>
                <xdr:col>1</xdr:col>
                <xdr:colOff>666750</xdr:colOff>
                <xdr:row>1</xdr:row>
                <xdr:rowOff>0</xdr:rowOff>
              </from>
              <to>
                <xdr:col>1</xdr:col>
                <xdr:colOff>1790700</xdr:colOff>
                <xdr:row>1</xdr:row>
                <xdr:rowOff>304800</xdr:rowOff>
              </to>
            </anchor>
          </controlPr>
        </control>
      </mc:Choice>
      <mc:Fallback>
        <control shapeId="1072" r:id="rId50" name="CB_Subjectline"/>
      </mc:Fallback>
    </mc:AlternateContent>
    <mc:AlternateContent xmlns:mc="http://schemas.openxmlformats.org/markup-compatibility/2006">
      <mc:Choice Requires="x14">
        <control shapeId="1062" r:id="rId52" name="CB_deadline">
          <controlPr defaultSize="0" autoLine="0" r:id="rId53">
            <anchor>
              <from>
                <xdr:col>16</xdr:col>
                <xdr:colOff>1038225</xdr:colOff>
                <xdr:row>0</xdr:row>
                <xdr:rowOff>2762250</xdr:rowOff>
              </from>
              <to>
                <xdr:col>18</xdr:col>
                <xdr:colOff>85725</xdr:colOff>
                <xdr:row>1</xdr:row>
                <xdr:rowOff>304800</xdr:rowOff>
              </to>
            </anchor>
          </controlPr>
        </control>
      </mc:Choice>
      <mc:Fallback>
        <control shapeId="1062" r:id="rId52" name="CB_deadline"/>
      </mc:Fallback>
    </mc:AlternateContent>
    <mc:AlternateContent xmlns:mc="http://schemas.openxmlformats.org/markup-compatibility/2006">
      <mc:Choice Requires="x14">
        <control shapeId="1049" r:id="rId54" name="Cb_Ccode">
          <controlPr defaultSize="0" autoLine="0" listFillRange="DataConferences!C3:C7" r:id="rId55">
            <anchor>
              <from>
                <xdr:col>0</xdr:col>
                <xdr:colOff>438150</xdr:colOff>
                <xdr:row>0</xdr:row>
                <xdr:rowOff>2762250</xdr:rowOff>
              </from>
              <to>
                <xdr:col>0</xdr:col>
                <xdr:colOff>2047875</xdr:colOff>
                <xdr:row>1</xdr:row>
                <xdr:rowOff>304800</xdr:rowOff>
              </to>
            </anchor>
          </controlPr>
        </control>
      </mc:Choice>
      <mc:Fallback>
        <control shapeId="1049" r:id="rId54" name="Cb_Ccode"/>
      </mc:Fallback>
    </mc:AlternateContent>
    <mc:AlternateContent xmlns:mc="http://schemas.openxmlformats.org/markup-compatibility/2006">
      <mc:Choice Requires="x14">
        <control shapeId="1056" r:id="rId56" name="DTPicker1">
          <controlPr defaultSize="0" autoLine="0" autoPict="0" r:id="rId57">
            <anchor>
              <from>
                <xdr:col>11</xdr:col>
                <xdr:colOff>1095375</xdr:colOff>
                <xdr:row>0</xdr:row>
                <xdr:rowOff>2743200</xdr:rowOff>
              </from>
              <to>
                <xdr:col>13</xdr:col>
                <xdr:colOff>114300</xdr:colOff>
                <xdr:row>1</xdr:row>
                <xdr:rowOff>314325</xdr:rowOff>
              </to>
            </anchor>
          </controlPr>
        </control>
      </mc:Choice>
      <mc:Fallback>
        <control shapeId="1056" r:id="rId56" name="DTPicker1"/>
      </mc:Fallback>
    </mc:AlternateContent>
    <mc:AlternateContent xmlns:mc="http://schemas.openxmlformats.org/markup-compatibility/2006">
      <mc:Choice Requires="x14">
        <control shapeId="1068" r:id="rId58" name="Cb_Template">
          <controlPr defaultSize="0" autoLine="0" listFillRange="Templates!I7:J52" r:id="rId59">
            <anchor>
              <from>
                <xdr:col>0</xdr:col>
                <xdr:colOff>2047875</xdr:colOff>
                <xdr:row>0</xdr:row>
                <xdr:rowOff>2752725</xdr:rowOff>
              </from>
              <to>
                <xdr:col>1</xdr:col>
                <xdr:colOff>657225</xdr:colOff>
                <xdr:row>1</xdr:row>
                <xdr:rowOff>304800</xdr:rowOff>
              </to>
            </anchor>
          </controlPr>
        </control>
      </mc:Choice>
      <mc:Fallback>
        <control shapeId="1068" r:id="rId58" name="Cb_Template"/>
      </mc:Fallback>
    </mc:AlternateContent>
    <mc:AlternateContent xmlns:mc="http://schemas.openxmlformats.org/markup-compatibility/2006">
      <mc:Choice Requires="x14">
        <control shapeId="1074" r:id="rId60" name="Ob_eng">
          <controlPr autoLine="0" r:id="rId61">
            <anchor moveWithCells="1">
              <from>
                <xdr:col>12</xdr:col>
                <xdr:colOff>428625</xdr:colOff>
                <xdr:row>0</xdr:row>
                <xdr:rowOff>314325</xdr:rowOff>
              </from>
              <to>
                <xdr:col>13</xdr:col>
                <xdr:colOff>304800</xdr:colOff>
                <xdr:row>0</xdr:row>
                <xdr:rowOff>657225</xdr:rowOff>
              </to>
            </anchor>
          </controlPr>
        </control>
      </mc:Choice>
      <mc:Fallback>
        <control shapeId="1074" r:id="rId60" name="Ob_eng"/>
      </mc:Fallback>
    </mc:AlternateContent>
    <mc:AlternateContent xmlns:mc="http://schemas.openxmlformats.org/markup-compatibility/2006">
      <mc:Choice Requires="x14">
        <control shapeId="1075" r:id="rId62" name="Ob_Ger">
          <controlPr autoLine="0" r:id="rId63">
            <anchor moveWithCells="1">
              <from>
                <xdr:col>14</xdr:col>
                <xdr:colOff>28575</xdr:colOff>
                <xdr:row>0</xdr:row>
                <xdr:rowOff>285750</xdr:rowOff>
              </from>
              <to>
                <xdr:col>14</xdr:col>
                <xdr:colOff>1095375</xdr:colOff>
                <xdr:row>0</xdr:row>
                <xdr:rowOff>704850</xdr:rowOff>
              </to>
            </anchor>
          </controlPr>
        </control>
      </mc:Choice>
      <mc:Fallback>
        <control shapeId="1075" r:id="rId62" name="Ob_Ger"/>
      </mc:Fallback>
    </mc:AlternateContent>
    <mc:AlternateContent xmlns:mc="http://schemas.openxmlformats.org/markup-compatibility/2006">
      <mc:Choice Requires="x14">
        <control shapeId="1079" r:id="rId64" name="Ob_Dear">
          <controlPr autoLine="0" linkedCell="V1" r:id="rId65">
            <anchor>
              <from>
                <xdr:col>12</xdr:col>
                <xdr:colOff>428625</xdr:colOff>
                <xdr:row>0</xdr:row>
                <xdr:rowOff>828675</xdr:rowOff>
              </from>
              <to>
                <xdr:col>14</xdr:col>
                <xdr:colOff>104775</xdr:colOff>
                <xdr:row>0</xdr:row>
                <xdr:rowOff>1143000</xdr:rowOff>
              </to>
            </anchor>
          </controlPr>
        </control>
      </mc:Choice>
      <mc:Fallback>
        <control shapeId="1079" r:id="rId64" name="Ob_Dear"/>
      </mc:Fallback>
    </mc:AlternateContent>
    <mc:AlternateContent xmlns:mc="http://schemas.openxmlformats.org/markup-compatibility/2006">
      <mc:Choice Requires="x14">
        <control shapeId="1080" r:id="rId66" name="Ob_DearMrMrs">
          <controlPr autoLine="0" linkedCell="Y1" r:id="rId67">
            <anchor>
              <from>
                <xdr:col>14</xdr:col>
                <xdr:colOff>904875</xdr:colOff>
                <xdr:row>0</xdr:row>
                <xdr:rowOff>781050</xdr:rowOff>
              </from>
              <to>
                <xdr:col>16</xdr:col>
                <xdr:colOff>1171575</xdr:colOff>
                <xdr:row>0</xdr:row>
                <xdr:rowOff>1143000</xdr:rowOff>
              </to>
            </anchor>
          </controlPr>
        </control>
      </mc:Choice>
      <mc:Fallback>
        <control shapeId="1080" r:id="rId66" name="Ob_DearMrMrs"/>
      </mc:Fallback>
    </mc:AlternateContent>
    <mc:AlternateContent xmlns:mc="http://schemas.openxmlformats.org/markup-compatibility/2006">
      <mc:Choice Requires="x14">
        <control shapeId="1087" r:id="rId68" name="Cb_Senddirectly1">
          <controlPr autoLine="0" r:id="rId69">
            <anchor moveWithCells="1">
              <from>
                <xdr:col>12</xdr:col>
                <xdr:colOff>409575</xdr:colOff>
                <xdr:row>0</xdr:row>
                <xdr:rowOff>2095500</xdr:rowOff>
              </from>
              <to>
                <xdr:col>12</xdr:col>
                <xdr:colOff>1085850</xdr:colOff>
                <xdr:row>0</xdr:row>
                <xdr:rowOff>2466975</xdr:rowOff>
              </to>
            </anchor>
          </controlPr>
        </control>
      </mc:Choice>
      <mc:Fallback>
        <control shapeId="1087" r:id="rId68" name="Cb_Senddirectly1"/>
      </mc:Fallback>
    </mc:AlternateContent>
    <mc:AlternateContent xmlns:mc="http://schemas.openxmlformats.org/markup-compatibility/2006">
      <mc:Choice Requires="x14">
        <control shapeId="1090" r:id="rId70" name="Cb_Dropmenu">
          <controlPr autoLine="0" r:id="rId71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409575</xdr:colOff>
                <xdr:row>1</xdr:row>
                <xdr:rowOff>333375</xdr:rowOff>
              </to>
            </anchor>
          </controlPr>
        </control>
      </mc:Choice>
      <mc:Fallback>
        <control shapeId="1090" r:id="rId70" name="Cb_Dropmenu"/>
      </mc:Fallback>
    </mc:AlternateContent>
    <mc:AlternateContent xmlns:mc="http://schemas.openxmlformats.org/markup-compatibility/2006">
      <mc:Choice Requires="x14">
        <control shapeId="1091" r:id="rId72" name="Cb_GeneralSetup">
          <controlPr autoLine="0" r:id="rId73">
            <anchor moveWithCells="1">
              <from>
                <xdr:col>15</xdr:col>
                <xdr:colOff>466725</xdr:colOff>
                <xdr:row>0</xdr:row>
                <xdr:rowOff>400050</xdr:rowOff>
              </from>
              <to>
                <xdr:col>16</xdr:col>
                <xdr:colOff>800100</xdr:colOff>
                <xdr:row>0</xdr:row>
                <xdr:rowOff>723900</xdr:rowOff>
              </to>
            </anchor>
          </controlPr>
        </control>
      </mc:Choice>
      <mc:Fallback>
        <control shapeId="1091" r:id="rId72" name="Cb_GeneralSetup"/>
      </mc:Fallback>
    </mc:AlternateContent>
    <mc:AlternateContent xmlns:mc="http://schemas.openxmlformats.org/markup-compatibility/2006">
      <mc:Choice Requires="x14">
        <control shapeId="1098" r:id="rId74" name="Ob_hello">
          <controlPr autoLine="0" linkedCell="W1" r:id="rId75">
            <anchor>
              <from>
                <xdr:col>12</xdr:col>
                <xdr:colOff>428625</xdr:colOff>
                <xdr:row>0</xdr:row>
                <xdr:rowOff>1066800</xdr:rowOff>
              </from>
              <to>
                <xdr:col>14</xdr:col>
                <xdr:colOff>219075</xdr:colOff>
                <xdr:row>0</xdr:row>
                <xdr:rowOff>1409700</xdr:rowOff>
              </to>
            </anchor>
          </controlPr>
        </control>
      </mc:Choice>
      <mc:Fallback>
        <control shapeId="1098" r:id="rId74" name="Ob_hello"/>
      </mc:Fallback>
    </mc:AlternateContent>
    <mc:AlternateContent xmlns:mc="http://schemas.openxmlformats.org/markup-compatibility/2006">
      <mc:Choice Requires="x14">
        <control shapeId="1099" r:id="rId76" name="Ob_Hi">
          <controlPr autoLine="0" linkedCell="X1" r:id="rId77">
            <anchor>
              <from>
                <xdr:col>12</xdr:col>
                <xdr:colOff>447675</xdr:colOff>
                <xdr:row>0</xdr:row>
                <xdr:rowOff>1323975</xdr:rowOff>
              </from>
              <to>
                <xdr:col>14</xdr:col>
                <xdr:colOff>295275</xdr:colOff>
                <xdr:row>0</xdr:row>
                <xdr:rowOff>1638300</xdr:rowOff>
              </to>
            </anchor>
          </controlPr>
        </control>
      </mc:Choice>
      <mc:Fallback>
        <control shapeId="1099" r:id="rId76" name="Ob_Hi"/>
      </mc:Fallback>
    </mc:AlternateContent>
    <mc:AlternateContent xmlns:mc="http://schemas.openxmlformats.org/markup-compatibility/2006">
      <mc:Choice Requires="x14">
        <control shapeId="1103" r:id="rId78" name="Ob_informal">
          <controlPr autoLine="0" r:id="rId79">
            <anchor moveWithCells="1">
              <from>
                <xdr:col>12</xdr:col>
                <xdr:colOff>428625</xdr:colOff>
                <xdr:row>0</xdr:row>
                <xdr:rowOff>552450</xdr:rowOff>
              </from>
              <to>
                <xdr:col>12</xdr:col>
                <xdr:colOff>666750</xdr:colOff>
                <xdr:row>0</xdr:row>
                <xdr:rowOff>933450</xdr:rowOff>
              </to>
            </anchor>
          </controlPr>
        </control>
      </mc:Choice>
      <mc:Fallback>
        <control shapeId="1103" r:id="rId78" name="Ob_informal"/>
      </mc:Fallback>
    </mc:AlternateContent>
    <mc:AlternateContent xmlns:mc="http://schemas.openxmlformats.org/markup-compatibility/2006">
      <mc:Choice Requires="x14">
        <control shapeId="1104" r:id="rId80" name="Ob_Formal">
          <controlPr autoLine="0" r:id="rId81">
            <anchor>
              <from>
                <xdr:col>14</xdr:col>
                <xdr:colOff>885825</xdr:colOff>
                <xdr:row>0</xdr:row>
                <xdr:rowOff>609600</xdr:rowOff>
              </from>
              <to>
                <xdr:col>14</xdr:col>
                <xdr:colOff>1219200</xdr:colOff>
                <xdr:row>0</xdr:row>
                <xdr:rowOff>857250</xdr:rowOff>
              </to>
            </anchor>
          </controlPr>
        </control>
      </mc:Choice>
      <mc:Fallback>
        <control shapeId="1104" r:id="rId80" name="Ob_Formal"/>
      </mc:Fallback>
    </mc:AlternateContent>
    <mc:AlternateContent xmlns:mc="http://schemas.openxmlformats.org/markup-compatibility/2006">
      <mc:Choice Requires="x14">
        <control shapeId="1106" r:id="rId82" name="Cb_Sunset">
          <controlPr autoLine="0" r:id="rId83">
            <anchor>
              <from>
                <xdr:col>14</xdr:col>
                <xdr:colOff>923925</xdr:colOff>
                <xdr:row>0</xdr:row>
                <xdr:rowOff>1647825</xdr:rowOff>
              </from>
              <to>
                <xdr:col>16</xdr:col>
                <xdr:colOff>1543050</xdr:colOff>
                <xdr:row>0</xdr:row>
                <xdr:rowOff>1933575</xdr:rowOff>
              </to>
            </anchor>
          </controlPr>
        </control>
      </mc:Choice>
      <mc:Fallback>
        <control shapeId="1106" r:id="rId82" name="Cb_Sunset"/>
      </mc:Fallback>
    </mc:AlternateContent>
    <mc:AlternateContent xmlns:mc="http://schemas.openxmlformats.org/markup-compatibility/2006">
      <mc:Choice Requires="x14">
        <control shapeId="1107" r:id="rId84" name="Cb_Stream">
          <controlPr defaultSize="0" autoLine="0" r:id="rId85">
            <anchor moveWithCells="1">
              <from>
                <xdr:col>1</xdr:col>
                <xdr:colOff>314325</xdr:colOff>
                <xdr:row>0</xdr:row>
                <xdr:rowOff>314325</xdr:rowOff>
              </from>
              <to>
                <xdr:col>1</xdr:col>
                <xdr:colOff>2085975</xdr:colOff>
                <xdr:row>0</xdr:row>
                <xdr:rowOff>638175</xdr:rowOff>
              </to>
            </anchor>
          </controlPr>
        </control>
      </mc:Choice>
      <mc:Fallback>
        <control shapeId="1107" r:id="rId84" name="Cb_Stream"/>
      </mc:Fallback>
    </mc:AlternateContent>
    <mc:AlternateContent xmlns:mc="http://schemas.openxmlformats.org/markup-compatibility/2006">
      <mc:Choice Requires="x14">
        <control shapeId="1108" r:id="rId86" name="Cb_Workshop">
          <controlPr defaultSize="0" autoLine="0" r:id="rId87">
            <anchor moveWithCells="1">
              <from>
                <xdr:col>1</xdr:col>
                <xdr:colOff>314325</xdr:colOff>
                <xdr:row>0</xdr:row>
                <xdr:rowOff>933450</xdr:rowOff>
              </from>
              <to>
                <xdr:col>1</xdr:col>
                <xdr:colOff>2095500</xdr:colOff>
                <xdr:row>0</xdr:row>
                <xdr:rowOff>1257300</xdr:rowOff>
              </to>
            </anchor>
          </controlPr>
        </control>
      </mc:Choice>
      <mc:Fallback>
        <control shapeId="1108" r:id="rId86" name="Cb_Workshop"/>
      </mc:Fallback>
    </mc:AlternateContent>
    <mc:AlternateContent xmlns:mc="http://schemas.openxmlformats.org/markup-compatibility/2006">
      <mc:Choice Requires="x14">
        <control shapeId="1109" r:id="rId88" name="Cb_Speaker">
          <controlPr defaultSize="0" autoLine="0" r:id="rId89">
            <anchor moveWithCells="1">
              <from>
                <xdr:col>1</xdr:col>
                <xdr:colOff>314325</xdr:colOff>
                <xdr:row>0</xdr:row>
                <xdr:rowOff>619125</xdr:rowOff>
              </from>
              <to>
                <xdr:col>1</xdr:col>
                <xdr:colOff>2095500</xdr:colOff>
                <xdr:row>0</xdr:row>
                <xdr:rowOff>942975</xdr:rowOff>
              </to>
            </anchor>
          </controlPr>
        </control>
      </mc:Choice>
      <mc:Fallback>
        <control shapeId="1109" r:id="rId88" name="Cb_Speaker"/>
      </mc:Fallback>
    </mc:AlternateContent>
    <mc:AlternateContent xmlns:mc="http://schemas.openxmlformats.org/markup-compatibility/2006">
      <mc:Choice Requires="x14">
        <control shapeId="1030" r:id="rId90" name="B_SendAllEmails">
          <controlPr defaultSize="0" autoFill="0" autoPict="0" macro="[0]!Tabelle1.ButtonSendAllEmails_Click">
            <anchor moveWithCells="1">
              <from>
                <xdr:col>0</xdr:col>
                <xdr:colOff>609600</xdr:colOff>
                <xdr:row>0</xdr:row>
                <xdr:rowOff>314325</xdr:rowOff>
              </from>
              <to>
                <xdr:col>0</xdr:col>
                <xdr:colOff>2028825</xdr:colOff>
                <xdr:row>0</xdr:row>
                <xdr:rowOff>638175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91" name="Button 22">
          <controlPr defaultSize="0" autoFill="0" autoPict="0" macro="[0]!Tabelle1.Delete_Klicken">
            <anchor moveWithCells="1">
              <from>
                <xdr:col>0</xdr:col>
                <xdr:colOff>600075</xdr:colOff>
                <xdr:row>0</xdr:row>
                <xdr:rowOff>1495425</xdr:rowOff>
              </from>
              <to>
                <xdr:col>0</xdr:col>
                <xdr:colOff>2019300</xdr:colOff>
                <xdr:row>0</xdr:row>
                <xdr:rowOff>1828800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92" name="Button 29">
          <controlPr defaultSize="0" autoFill="0" autoPict="0" macro="[0]!Tabelle1.ShowCalendar">
            <anchor moveWithCells="1">
              <from>
                <xdr:col>17</xdr:col>
                <xdr:colOff>381000</xdr:colOff>
                <xdr:row>0</xdr:row>
                <xdr:rowOff>333375</xdr:rowOff>
              </from>
              <to>
                <xdr:col>18</xdr:col>
                <xdr:colOff>762000</xdr:colOff>
                <xdr:row>0</xdr:row>
                <xdr:rowOff>676275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8" r:id="rId93" name="Button 34">
          <controlPr defaultSize="0" autoFill="0" autoPict="0" macro="[0]!Tabelle1.Send_sinlge_Klicken">
            <anchor moveWithCells="1">
              <from>
                <xdr:col>0</xdr:col>
                <xdr:colOff>609600</xdr:colOff>
                <xdr:row>0</xdr:row>
                <xdr:rowOff>647700</xdr:rowOff>
              </from>
              <to>
                <xdr:col>0</xdr:col>
                <xdr:colOff>2028825</xdr:colOff>
                <xdr:row>0</xdr:row>
                <xdr:rowOff>971550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94" name="Button 39">
          <controlPr defaultSize="0" autoFill="0" autoPict="0" macro="[0]!Tabelle1.TemplatesSheet_Klicken">
            <anchor moveWithCells="1">
              <from>
                <xdr:col>17</xdr:col>
                <xdr:colOff>390525</xdr:colOff>
                <xdr:row>0</xdr:row>
                <xdr:rowOff>990600</xdr:rowOff>
              </from>
              <to>
                <xdr:col>18</xdr:col>
                <xdr:colOff>781050</xdr:colOff>
                <xdr:row>0</xdr:row>
                <xdr:rowOff>1314450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95" name="Button 40">
          <controlPr defaultSize="0" autoFill="0" autoPict="0" macro="[0]!Tabelle1.B_GoConference_Klicken">
            <anchor moveWithCells="1">
              <from>
                <xdr:col>17</xdr:col>
                <xdr:colOff>381000</xdr:colOff>
                <xdr:row>0</xdr:row>
                <xdr:rowOff>1323975</xdr:rowOff>
              </from>
              <to>
                <xdr:col>18</xdr:col>
                <xdr:colOff>762000</xdr:colOff>
                <xdr:row>0</xdr:row>
                <xdr:rowOff>1638300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9" r:id="rId96" name="Button 45">
          <controlPr defaultSize="0" autoFill="0" autoPict="0" macro="[0]!Tabelle1.DeleteRow">
            <anchor moveWithCells="1">
              <from>
                <xdr:col>0</xdr:col>
                <xdr:colOff>600075</xdr:colOff>
                <xdr:row>0</xdr:row>
                <xdr:rowOff>1838325</xdr:rowOff>
              </from>
              <to>
                <xdr:col>0</xdr:col>
                <xdr:colOff>2019300</xdr:colOff>
                <xdr:row>0</xdr:row>
                <xdr:rowOff>2162175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97" name="B_Doc">
          <controlPr defaultSize="0" autoFill="0" autoPict="0" macro="[0]!AddFiles">
            <anchor>
              <from>
                <xdr:col>1</xdr:col>
                <xdr:colOff>428625</xdr:colOff>
                <xdr:row>0</xdr:row>
                <xdr:rowOff>1895475</xdr:rowOff>
              </from>
              <to>
                <xdr:col>1</xdr:col>
                <xdr:colOff>1638300</xdr:colOff>
                <xdr:row>0</xdr:row>
                <xdr:rowOff>2219325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2" r:id="rId98" name="Button 58">
          <controlPr defaultSize="0" autoFill="0" autoPict="0" macro="[0]!Tabelle5.ListMailsInFolder">
            <anchor>
              <from>
                <xdr:col>14</xdr:col>
                <xdr:colOff>1419225</xdr:colOff>
                <xdr:row>0</xdr:row>
                <xdr:rowOff>2228850</xdr:rowOff>
              </from>
              <to>
                <xdr:col>16</xdr:col>
                <xdr:colOff>1343025</xdr:colOff>
                <xdr:row>0</xdr:row>
                <xdr:rowOff>2552700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3" r:id="rId99" name="Button 59">
          <controlPr defaultSize="0" autoFill="0" autoPict="0" macro="[0]!Tabelle2.OpenAllocationFile">
            <anchor>
              <from>
                <xdr:col>3</xdr:col>
                <xdr:colOff>47625</xdr:colOff>
                <xdr:row>0</xdr:row>
                <xdr:rowOff>695325</xdr:rowOff>
              </from>
              <to>
                <xdr:col>8</xdr:col>
                <xdr:colOff>171450</xdr:colOff>
                <xdr:row>0</xdr:row>
                <xdr:rowOff>1028700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100" name="Button 60">
          <controlPr defaultSize="0" autoFill="0" autoPict="0" macro="[0]!Sheet5.OpenExpectationsFile">
            <anchor moveWithCells="1">
              <from>
                <xdr:col>3</xdr:col>
                <xdr:colOff>57150</xdr:colOff>
                <xdr:row>0</xdr:row>
                <xdr:rowOff>352425</xdr:rowOff>
              </from>
              <to>
                <xdr:col>8</xdr:col>
                <xdr:colOff>171450</xdr:colOff>
                <xdr:row>0</xdr:row>
                <xdr:rowOff>685800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3" r:id="rId101" name="B_CC">
          <controlPr defaultSize="0" autoFill="0" autoPict="0" macro="[0]!Tabelle1.AddCC">
            <anchor moveWithCells="1">
              <from>
                <xdr:col>1</xdr:col>
                <xdr:colOff>1685925</xdr:colOff>
                <xdr:row>0</xdr:row>
                <xdr:rowOff>1876425</xdr:rowOff>
              </from>
              <to>
                <xdr:col>1</xdr:col>
                <xdr:colOff>2762250</xdr:colOff>
                <xdr:row>0</xdr:row>
                <xdr:rowOff>2219325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16" r:id="rId102" name="B_OutlookInvite">
          <controlPr defaultSize="0" autoFill="0" autoPict="0" macro="[0]!Tabelle1.OutlookInvite">
            <anchor moveWithCells="1">
              <from>
                <xdr:col>10</xdr:col>
                <xdr:colOff>0</xdr:colOff>
                <xdr:row>1</xdr:row>
                <xdr:rowOff>19050</xdr:rowOff>
              </from>
              <to>
                <xdr:col>11</xdr:col>
                <xdr:colOff>990600</xdr:colOff>
                <xdr:row>1</xdr:row>
                <xdr:rowOff>295275</xdr:rowOff>
              </to>
            </anchor>
          </controlPr>
        </control>
      </mc:Choice>
    </mc:AlternateContent>
  </controls>
  <tableParts count="1">
    <tablePart r:id="rId10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414"/>
  <sheetViews>
    <sheetView showGridLines="0" topLeftCell="L1" zoomScale="85" zoomScaleNormal="85" workbookViewId="0">
      <pane ySplit="1" topLeftCell="A2" activePane="bottomLeft" state="frozen"/>
      <selection pane="bottomLeft" activeCell="M10" sqref="M10"/>
    </sheetView>
  </sheetViews>
  <sheetFormatPr defaultColWidth="9.140625" defaultRowHeight="15" x14ac:dyDescent="0.25"/>
  <cols>
    <col min="1" max="1" width="4.140625" style="15" customWidth="1"/>
    <col min="2" max="2" width="2.42578125" style="10" customWidth="1"/>
    <col min="3" max="3" width="93.85546875" style="10" customWidth="1"/>
    <col min="4" max="4" width="28.85546875" style="10" customWidth="1"/>
    <col min="5" max="5" width="46.5703125" style="7" customWidth="1"/>
    <col min="6" max="6" width="2.7109375" style="10" bestFit="1" customWidth="1"/>
    <col min="7" max="7" width="2.42578125" style="10" customWidth="1"/>
    <col min="8" max="8" width="104.7109375" style="10" customWidth="1"/>
    <col min="9" max="9" width="28.85546875" style="10" customWidth="1"/>
    <col min="10" max="10" width="34.5703125" style="10" customWidth="1"/>
    <col min="11" max="11" width="3.42578125" style="10" customWidth="1"/>
    <col min="12" max="12" width="2.42578125" style="10" customWidth="1"/>
    <col min="13" max="13" width="104.7109375" style="10" customWidth="1"/>
    <col min="14" max="14" width="25.7109375" style="10" customWidth="1"/>
    <col min="15" max="15" width="43.140625" style="10" customWidth="1"/>
    <col min="16" max="16" width="3.7109375" style="10" customWidth="1"/>
    <col min="17" max="17" width="2.42578125" style="10" customWidth="1"/>
    <col min="18" max="18" width="104.7109375" style="10" customWidth="1"/>
    <col min="19" max="19" width="28.85546875" style="10" customWidth="1"/>
    <col min="20" max="20" width="34.5703125" style="10" customWidth="1"/>
    <col min="21" max="16384" width="9.140625" style="10"/>
  </cols>
  <sheetData>
    <row r="1" spans="1:20" ht="30" customHeight="1" x14ac:dyDescent="0.25"/>
    <row r="2" spans="1:20" ht="17.25" customHeight="1" thickBot="1" x14ac:dyDescent="0.35">
      <c r="A2" s="122">
        <v>1</v>
      </c>
      <c r="B2" s="111"/>
      <c r="C2" s="111" t="s">
        <v>1258</v>
      </c>
    </row>
    <row r="3" spans="1:20" ht="18.75" thickTop="1" thickBot="1" x14ac:dyDescent="0.35">
      <c r="A3" s="347"/>
      <c r="B3" s="88" t="s">
        <v>2380</v>
      </c>
      <c r="C3" s="88"/>
      <c r="D3" s="88"/>
      <c r="E3" s="250"/>
      <c r="F3" s="349"/>
      <c r="G3" s="88" t="s">
        <v>2371</v>
      </c>
      <c r="H3" s="88"/>
      <c r="I3" s="88"/>
      <c r="J3" s="88"/>
      <c r="L3" s="88" t="s">
        <v>2379</v>
      </c>
      <c r="M3" s="88"/>
      <c r="N3" s="88"/>
      <c r="O3" s="88"/>
      <c r="Q3" s="88" t="s">
        <v>2381</v>
      </c>
      <c r="R3" s="88"/>
      <c r="S3" s="88"/>
      <c r="T3" s="88"/>
    </row>
    <row r="4" spans="1:20" ht="17.100000000000001" customHeight="1" thickTop="1" x14ac:dyDescent="0.25">
      <c r="A4" s="348"/>
      <c r="B4" s="112" t="s">
        <v>2177</v>
      </c>
      <c r="C4" s="113"/>
      <c r="D4" s="114" t="s">
        <v>2174</v>
      </c>
      <c r="E4" s="249" t="s">
        <v>2178</v>
      </c>
      <c r="F4" s="349"/>
      <c r="G4" s="112" t="s">
        <v>2177</v>
      </c>
      <c r="H4" s="113"/>
      <c r="I4" s="114" t="s">
        <v>2174</v>
      </c>
      <c r="J4" s="115" t="s">
        <v>2178</v>
      </c>
      <c r="L4" s="112" t="s">
        <v>2177</v>
      </c>
      <c r="M4" s="113"/>
      <c r="N4" s="114" t="s">
        <v>2174</v>
      </c>
      <c r="O4" s="115" t="s">
        <v>2178</v>
      </c>
      <c r="Q4" s="112" t="s">
        <v>2177</v>
      </c>
      <c r="R4" s="113"/>
      <c r="S4" s="114" t="s">
        <v>2174</v>
      </c>
      <c r="T4" s="115" t="s">
        <v>2178</v>
      </c>
    </row>
    <row r="5" spans="1:20" ht="48" customHeight="1" x14ac:dyDescent="0.25">
      <c r="A5" s="348"/>
      <c r="B5" s="89" t="s">
        <v>67</v>
      </c>
      <c r="C5" s="90" t="s">
        <v>1259</v>
      </c>
      <c r="D5" s="90"/>
      <c r="E5" s="91"/>
      <c r="F5" s="349"/>
      <c r="G5" s="89" t="s">
        <v>67</v>
      </c>
      <c r="H5" s="90" t="s">
        <v>2244</v>
      </c>
      <c r="I5" s="90"/>
      <c r="J5" s="91"/>
      <c r="L5" s="89" t="s">
        <v>67</v>
      </c>
      <c r="M5" s="90" t="s">
        <v>2216</v>
      </c>
      <c r="N5" s="90"/>
      <c r="O5" s="91" t="s">
        <v>2215</v>
      </c>
      <c r="Q5" s="89" t="s">
        <v>67</v>
      </c>
      <c r="R5" s="90" t="s">
        <v>2382</v>
      </c>
      <c r="S5" s="90"/>
      <c r="T5" s="91"/>
    </row>
    <row r="6" spans="1:20" ht="48" customHeight="1" x14ac:dyDescent="0.25">
      <c r="A6" s="348"/>
      <c r="B6" s="92" t="s">
        <v>68</v>
      </c>
      <c r="C6" s="93" t="s">
        <v>2265</v>
      </c>
      <c r="D6" s="94"/>
      <c r="E6" s="95"/>
      <c r="F6" s="349"/>
      <c r="G6" s="92" t="s">
        <v>68</v>
      </c>
      <c r="H6" s="93" t="s">
        <v>2237</v>
      </c>
      <c r="I6" s="94"/>
      <c r="J6" s="95"/>
      <c r="L6" s="92" t="s">
        <v>68</v>
      </c>
      <c r="M6" s="93" t="s">
        <v>2541</v>
      </c>
      <c r="N6" s="94"/>
      <c r="O6" s="95"/>
      <c r="Q6" s="92" t="s">
        <v>68</v>
      </c>
      <c r="R6" s="93" t="s">
        <v>2383</v>
      </c>
      <c r="S6" s="94"/>
      <c r="T6" s="95"/>
    </row>
    <row r="7" spans="1:20" ht="48" customHeight="1" x14ac:dyDescent="0.25">
      <c r="A7" s="348"/>
      <c r="B7" s="92" t="s">
        <v>65</v>
      </c>
      <c r="C7" s="93" t="s">
        <v>1261</v>
      </c>
      <c r="D7" s="94"/>
      <c r="E7" s="95"/>
      <c r="F7" s="349"/>
      <c r="G7" s="92" t="s">
        <v>65</v>
      </c>
      <c r="H7" s="93" t="s">
        <v>2238</v>
      </c>
      <c r="I7" s="94"/>
      <c r="J7" s="95"/>
      <c r="L7" s="92" t="s">
        <v>65</v>
      </c>
      <c r="M7" s="93" t="s">
        <v>2540</v>
      </c>
      <c r="N7" s="94"/>
      <c r="O7" s="95"/>
      <c r="Q7" s="92" t="s">
        <v>65</v>
      </c>
      <c r="R7" s="93" t="s">
        <v>2384</v>
      </c>
      <c r="S7" s="94"/>
      <c r="T7" s="95"/>
    </row>
    <row r="8" spans="1:20" ht="48" customHeight="1" x14ac:dyDescent="0.25">
      <c r="A8" s="348"/>
      <c r="B8" s="96" t="s">
        <v>69</v>
      </c>
      <c r="C8" s="93" t="s">
        <v>2266</v>
      </c>
      <c r="D8" s="90"/>
      <c r="E8" s="91"/>
      <c r="F8" s="349"/>
      <c r="G8" s="96" t="s">
        <v>69</v>
      </c>
      <c r="H8" s="93" t="s">
        <v>2236</v>
      </c>
      <c r="I8" s="90"/>
      <c r="J8" s="91"/>
      <c r="L8" s="96" t="s">
        <v>69</v>
      </c>
      <c r="M8" s="97"/>
      <c r="N8" s="90"/>
      <c r="O8" s="91"/>
      <c r="Q8" s="96" t="s">
        <v>69</v>
      </c>
      <c r="R8" s="97" t="s">
        <v>2385</v>
      </c>
      <c r="S8" s="90"/>
      <c r="T8" s="91"/>
    </row>
    <row r="9" spans="1:20" ht="17.100000000000001" customHeight="1" x14ac:dyDescent="0.25">
      <c r="A9" s="348"/>
      <c r="B9" s="98" t="s">
        <v>62</v>
      </c>
      <c r="C9" s="99"/>
      <c r="D9" s="98" t="s">
        <v>1366</v>
      </c>
      <c r="E9" s="251" t="s">
        <v>2175</v>
      </c>
      <c r="F9" s="349"/>
      <c r="G9" s="98" t="s">
        <v>62</v>
      </c>
      <c r="H9" s="99"/>
      <c r="I9" s="98" t="s">
        <v>1366</v>
      </c>
      <c r="J9" s="98" t="s">
        <v>2175</v>
      </c>
      <c r="L9" s="98" t="s">
        <v>62</v>
      </c>
      <c r="M9" s="99"/>
      <c r="N9" s="98" t="s">
        <v>1366</v>
      </c>
      <c r="O9" s="98" t="s">
        <v>2175</v>
      </c>
      <c r="Q9" s="98" t="s">
        <v>62</v>
      </c>
      <c r="R9" s="99"/>
      <c r="S9" s="98" t="s">
        <v>1366</v>
      </c>
      <c r="T9" s="98" t="s">
        <v>2175</v>
      </c>
    </row>
    <row r="10" spans="1:20" ht="53.25" customHeight="1" x14ac:dyDescent="0.25">
      <c r="A10" s="348"/>
      <c r="B10" s="89">
        <v>1</v>
      </c>
      <c r="C10" s="254" t="s">
        <v>2351</v>
      </c>
      <c r="D10" s="101" t="s">
        <v>1367</v>
      </c>
      <c r="E10" s="102" t="s">
        <v>467</v>
      </c>
      <c r="F10" s="349"/>
      <c r="G10" s="89">
        <v>1</v>
      </c>
      <c r="H10" s="100" t="s">
        <v>2364</v>
      </c>
      <c r="I10" s="101" t="s">
        <v>2227</v>
      </c>
      <c r="J10" s="102" t="s">
        <v>2226</v>
      </c>
      <c r="L10" s="89">
        <v>2</v>
      </c>
      <c r="M10" s="131" t="s">
        <v>2217</v>
      </c>
      <c r="N10" s="132" t="s">
        <v>2218</v>
      </c>
      <c r="O10" s="102" t="s">
        <v>2225</v>
      </c>
      <c r="Q10" s="89"/>
      <c r="R10" s="100" t="s">
        <v>2387</v>
      </c>
      <c r="S10" s="101" t="s">
        <v>2388</v>
      </c>
      <c r="T10" s="102" t="s">
        <v>2389</v>
      </c>
    </row>
    <row r="11" spans="1:20" ht="66" customHeight="1" x14ac:dyDescent="0.25">
      <c r="A11" s="348"/>
      <c r="B11" s="92"/>
      <c r="C11" s="255" t="s">
        <v>1368</v>
      </c>
      <c r="D11" s="104" t="s">
        <v>1369</v>
      </c>
      <c r="E11" s="91" t="s">
        <v>2208</v>
      </c>
      <c r="F11" s="349"/>
      <c r="G11" s="92">
        <v>2</v>
      </c>
      <c r="H11" s="103" t="s">
        <v>2365</v>
      </c>
      <c r="I11" s="104" t="s">
        <v>2229</v>
      </c>
      <c r="J11" s="91" t="s">
        <v>2228</v>
      </c>
      <c r="L11" s="92">
        <v>2</v>
      </c>
      <c r="M11" s="93" t="s">
        <v>2220</v>
      </c>
      <c r="N11" s="90" t="s">
        <v>2221</v>
      </c>
      <c r="O11" s="91" t="s">
        <v>2219</v>
      </c>
      <c r="Q11" s="92"/>
      <c r="R11" s="103" t="s">
        <v>2390</v>
      </c>
      <c r="S11" s="104" t="s">
        <v>2391</v>
      </c>
      <c r="T11" s="91" t="s">
        <v>2392</v>
      </c>
    </row>
    <row r="12" spans="1:20" ht="47.25" x14ac:dyDescent="0.25">
      <c r="A12" s="348"/>
      <c r="B12" s="105">
        <v>1</v>
      </c>
      <c r="C12" s="255" t="s">
        <v>1370</v>
      </c>
      <c r="D12" s="104" t="s">
        <v>1371</v>
      </c>
      <c r="E12" s="91" t="s">
        <v>1260</v>
      </c>
      <c r="F12" s="349"/>
      <c r="G12" s="257">
        <v>2</v>
      </c>
      <c r="H12" s="103" t="s">
        <v>2366</v>
      </c>
      <c r="I12" s="104" t="s">
        <v>2230</v>
      </c>
      <c r="J12" s="91" t="s">
        <v>2269</v>
      </c>
      <c r="L12" s="105">
        <v>1</v>
      </c>
      <c r="M12" s="93" t="s">
        <v>2222</v>
      </c>
      <c r="N12" s="90" t="s">
        <v>2074</v>
      </c>
      <c r="O12" s="91" t="s">
        <v>2223</v>
      </c>
      <c r="Q12" s="105"/>
      <c r="R12" s="103" t="s">
        <v>2393</v>
      </c>
      <c r="S12" s="104" t="s">
        <v>2227</v>
      </c>
      <c r="T12" s="91" t="s">
        <v>2394</v>
      </c>
    </row>
    <row r="13" spans="1:20" ht="64.5" customHeight="1" x14ac:dyDescent="0.25">
      <c r="A13" s="348"/>
      <c r="B13" s="105"/>
      <c r="C13" s="255" t="s">
        <v>1372</v>
      </c>
      <c r="D13" s="104" t="s">
        <v>1373</v>
      </c>
      <c r="E13" s="125" t="s">
        <v>2209</v>
      </c>
      <c r="F13" s="349"/>
      <c r="G13" s="257"/>
      <c r="H13" s="103" t="s">
        <v>2231</v>
      </c>
      <c r="I13" s="104" t="s">
        <v>2232</v>
      </c>
      <c r="J13" s="130" t="s">
        <v>2268</v>
      </c>
      <c r="L13" s="105"/>
      <c r="M13" s="93" t="s">
        <v>2367</v>
      </c>
      <c r="N13" s="90" t="s">
        <v>2224</v>
      </c>
      <c r="O13" s="91" t="s">
        <v>2370</v>
      </c>
      <c r="Q13" s="105"/>
      <c r="R13" s="103" t="s">
        <v>2395</v>
      </c>
      <c r="S13" s="104" t="s">
        <v>2396</v>
      </c>
      <c r="T13" s="129"/>
    </row>
    <row r="14" spans="1:20" ht="79.5" customHeight="1" x14ac:dyDescent="0.25">
      <c r="A14" s="348"/>
      <c r="B14" s="92">
        <v>1</v>
      </c>
      <c r="C14" s="103" t="s">
        <v>1374</v>
      </c>
      <c r="D14" s="104" t="s">
        <v>1375</v>
      </c>
      <c r="E14" s="129"/>
      <c r="F14" s="349"/>
      <c r="G14" s="257">
        <v>1</v>
      </c>
      <c r="H14" s="103" t="s">
        <v>2233</v>
      </c>
      <c r="I14" s="104" t="s">
        <v>2234</v>
      </c>
      <c r="J14" s="130" t="s">
        <v>2235</v>
      </c>
      <c r="L14" s="105"/>
      <c r="M14" s="93" t="s">
        <v>2368</v>
      </c>
      <c r="N14" s="90" t="s">
        <v>2386</v>
      </c>
      <c r="O14" s="91" t="s">
        <v>2369</v>
      </c>
      <c r="Q14" s="105"/>
      <c r="R14" s="103" t="s">
        <v>2397</v>
      </c>
      <c r="S14" s="104" t="s">
        <v>1369</v>
      </c>
      <c r="T14" s="129" t="s">
        <v>2348</v>
      </c>
    </row>
    <row r="15" spans="1:20" ht="48.75" customHeight="1" x14ac:dyDescent="0.25">
      <c r="A15" s="348"/>
      <c r="B15" s="92">
        <v>1</v>
      </c>
      <c r="C15" s="254" t="s">
        <v>2352</v>
      </c>
      <c r="D15" s="101" t="s">
        <v>1376</v>
      </c>
      <c r="E15" s="268" t="s">
        <v>2210</v>
      </c>
      <c r="F15" s="349"/>
      <c r="G15" s="257"/>
      <c r="H15" s="273" t="s">
        <v>2242</v>
      </c>
      <c r="I15" s="161" t="s">
        <v>2243</v>
      </c>
      <c r="J15" s="106" t="s">
        <v>2241</v>
      </c>
      <c r="L15" s="105"/>
      <c r="M15" s="93" t="s">
        <v>1370</v>
      </c>
      <c r="N15" s="90" t="s">
        <v>1371</v>
      </c>
      <c r="O15" s="91" t="s">
        <v>1260</v>
      </c>
      <c r="Q15" s="105"/>
      <c r="R15" s="103" t="s">
        <v>2398</v>
      </c>
      <c r="S15" s="104" t="s">
        <v>1367</v>
      </c>
      <c r="T15" s="129" t="s">
        <v>2399</v>
      </c>
    </row>
    <row r="16" spans="1:20" ht="81.75" customHeight="1" x14ac:dyDescent="0.25">
      <c r="A16" s="348"/>
      <c r="B16" s="267"/>
      <c r="C16" s="269"/>
      <c r="D16" s="270"/>
      <c r="E16" s="271"/>
      <c r="F16" s="349"/>
      <c r="G16" s="258"/>
      <c r="H16" s="273"/>
      <c r="I16" s="161"/>
      <c r="J16" s="106"/>
      <c r="L16" s="107"/>
      <c r="M16" s="253" t="s">
        <v>2347</v>
      </c>
      <c r="N16" s="109" t="s">
        <v>1369</v>
      </c>
      <c r="O16" s="129" t="s">
        <v>2348</v>
      </c>
      <c r="Q16" s="107"/>
      <c r="R16" s="123" t="s">
        <v>2400</v>
      </c>
      <c r="S16" s="124" t="s">
        <v>2496</v>
      </c>
      <c r="T16" s="129" t="s">
        <v>2401</v>
      </c>
    </row>
    <row r="17" spans="1:20" ht="17.100000000000001" customHeight="1" x14ac:dyDescent="0.3">
      <c r="A17" s="348"/>
      <c r="B17" s="98" t="s">
        <v>13</v>
      </c>
      <c r="C17" s="18"/>
      <c r="D17" s="18"/>
      <c r="E17" s="252"/>
      <c r="F17" s="349"/>
      <c r="G17" s="98" t="s">
        <v>13</v>
      </c>
      <c r="H17" s="18"/>
      <c r="I17" s="18"/>
      <c r="J17" s="18"/>
      <c r="L17" s="98" t="s">
        <v>13</v>
      </c>
      <c r="M17" s="18"/>
      <c r="N17" s="18"/>
      <c r="O17" s="18"/>
      <c r="Q17" s="98" t="s">
        <v>13</v>
      </c>
      <c r="R17" s="18"/>
      <c r="S17" s="18"/>
      <c r="T17" s="18"/>
    </row>
    <row r="18" spans="1:20" ht="15.95" customHeight="1" x14ac:dyDescent="0.25">
      <c r="A18" s="348"/>
      <c r="B18" s="117">
        <v>1</v>
      </c>
      <c r="C18" s="120" t="s">
        <v>2179</v>
      </c>
      <c r="D18" s="116"/>
      <c r="E18" s="129"/>
      <c r="F18" s="349"/>
      <c r="G18" s="117"/>
      <c r="H18" s="121"/>
      <c r="I18" s="116"/>
      <c r="J18" s="106"/>
      <c r="L18" s="117">
        <v>3</v>
      </c>
      <c r="M18" s="120" t="s">
        <v>2183</v>
      </c>
      <c r="N18" s="116"/>
      <c r="O18" s="106"/>
      <c r="Q18" s="117"/>
      <c r="R18" s="120"/>
      <c r="S18" s="116"/>
      <c r="T18" s="106"/>
    </row>
    <row r="19" spans="1:20" ht="15.95" customHeight="1" x14ac:dyDescent="0.25">
      <c r="A19" s="348"/>
      <c r="B19" s="118">
        <v>1</v>
      </c>
      <c r="C19" s="121" t="s">
        <v>2182</v>
      </c>
      <c r="D19" s="116"/>
      <c r="E19" s="129"/>
      <c r="F19" s="349"/>
      <c r="G19" s="118"/>
      <c r="H19" s="121"/>
      <c r="I19" s="116"/>
      <c r="J19" s="106"/>
      <c r="L19" s="118"/>
      <c r="M19" s="121"/>
      <c r="N19" s="116"/>
      <c r="O19" s="106"/>
      <c r="Q19" s="118"/>
      <c r="R19" s="121"/>
      <c r="S19" s="116"/>
      <c r="T19" s="106"/>
    </row>
    <row r="20" spans="1:20" ht="15.95" customHeight="1" x14ac:dyDescent="0.25">
      <c r="A20" s="348"/>
      <c r="B20" s="118">
        <v>1</v>
      </c>
      <c r="C20" s="121" t="s">
        <v>2180</v>
      </c>
      <c r="D20" s="116"/>
      <c r="E20" s="129"/>
      <c r="F20" s="349"/>
      <c r="G20" s="118"/>
      <c r="H20" s="121"/>
      <c r="I20" s="116"/>
      <c r="J20" s="106"/>
      <c r="L20" s="118"/>
      <c r="M20" s="121"/>
      <c r="N20" s="116"/>
      <c r="O20" s="106"/>
      <c r="Q20" s="118"/>
      <c r="R20" s="121"/>
      <c r="S20" s="116"/>
      <c r="T20" s="106"/>
    </row>
    <row r="21" spans="1:20" ht="15.95" customHeight="1" x14ac:dyDescent="0.25">
      <c r="A21" s="348"/>
      <c r="B21" s="118">
        <v>1</v>
      </c>
      <c r="C21" s="121" t="s">
        <v>2181</v>
      </c>
      <c r="D21" s="116"/>
      <c r="E21" s="129"/>
      <c r="F21" s="349"/>
      <c r="G21" s="118"/>
      <c r="H21" s="121"/>
      <c r="I21" s="116"/>
      <c r="J21" s="106"/>
      <c r="L21" s="118"/>
      <c r="M21" s="121"/>
      <c r="N21" s="116"/>
      <c r="O21" s="106"/>
      <c r="Q21" s="118"/>
      <c r="R21" s="121"/>
      <c r="S21" s="116"/>
      <c r="T21" s="106"/>
    </row>
    <row r="22" spans="1:20" ht="15.95" customHeight="1" x14ac:dyDescent="0.25">
      <c r="A22" s="348"/>
      <c r="B22" s="118"/>
      <c r="C22" s="121"/>
      <c r="D22" s="116"/>
      <c r="E22" s="129"/>
      <c r="F22" s="349"/>
      <c r="G22" s="118"/>
      <c r="H22" s="121"/>
      <c r="I22" s="116"/>
      <c r="J22" s="106"/>
      <c r="L22" s="118"/>
      <c r="M22" s="121"/>
      <c r="N22" s="116"/>
      <c r="O22" s="106"/>
      <c r="Q22" s="118"/>
      <c r="R22" s="121"/>
      <c r="S22" s="116"/>
      <c r="T22" s="106"/>
    </row>
    <row r="23" spans="1:20" ht="15.95" customHeight="1" x14ac:dyDescent="0.25">
      <c r="A23" s="348"/>
      <c r="B23" s="119"/>
      <c r="C23" s="121"/>
      <c r="D23" s="116"/>
      <c r="E23" s="129"/>
      <c r="F23" s="349"/>
      <c r="G23" s="119"/>
      <c r="H23" s="121"/>
      <c r="I23" s="116"/>
      <c r="J23" s="106"/>
      <c r="L23" s="119"/>
      <c r="M23" s="121"/>
      <c r="N23" s="116"/>
      <c r="O23" s="106"/>
      <c r="Q23" s="119"/>
      <c r="R23" s="121"/>
      <c r="S23" s="116"/>
      <c r="T23" s="106"/>
    </row>
    <row r="24" spans="1:20" ht="21" customHeight="1" x14ac:dyDescent="0.25">
      <c r="B24" s="110"/>
      <c r="C24" s="256"/>
    </row>
    <row r="25" spans="1:20" ht="20.25" thickBot="1" x14ac:dyDescent="0.35">
      <c r="A25" s="122">
        <v>2</v>
      </c>
      <c r="B25" s="111"/>
      <c r="C25" s="111" t="s">
        <v>2270</v>
      </c>
    </row>
    <row r="26" spans="1:20" ht="18.75" thickTop="1" thickBot="1" x14ac:dyDescent="0.35">
      <c r="A26" s="347"/>
      <c r="B26" s="88" t="s">
        <v>2359</v>
      </c>
      <c r="C26" s="88"/>
      <c r="D26" s="88"/>
      <c r="E26" s="250"/>
      <c r="F26" s="349"/>
      <c r="G26" s="88" t="s">
        <v>2184</v>
      </c>
      <c r="H26" s="88"/>
      <c r="I26" s="88"/>
      <c r="J26" s="88"/>
      <c r="L26" s="88" t="s">
        <v>2185</v>
      </c>
      <c r="M26" s="88"/>
      <c r="N26" s="88"/>
      <c r="O26" s="88"/>
      <c r="Q26" s="88" t="s">
        <v>2264</v>
      </c>
      <c r="R26" s="88"/>
      <c r="S26" s="88"/>
      <c r="T26" s="88"/>
    </row>
    <row r="27" spans="1:20" ht="19.5" thickTop="1" x14ac:dyDescent="0.25">
      <c r="A27" s="348"/>
      <c r="B27" s="112" t="s">
        <v>2177</v>
      </c>
      <c r="C27" s="113"/>
      <c r="D27" s="114" t="s">
        <v>2174</v>
      </c>
      <c r="E27" s="249" t="s">
        <v>2178</v>
      </c>
      <c r="F27" s="349"/>
      <c r="G27" s="112" t="s">
        <v>2177</v>
      </c>
      <c r="H27" s="113"/>
      <c r="I27" s="114" t="s">
        <v>2174</v>
      </c>
      <c r="J27" s="115" t="s">
        <v>2178</v>
      </c>
      <c r="L27" s="112" t="s">
        <v>2360</v>
      </c>
      <c r="M27" s="113"/>
      <c r="N27" s="114" t="s">
        <v>2174</v>
      </c>
      <c r="O27" s="115" t="s">
        <v>2361</v>
      </c>
      <c r="Q27" s="112" t="s">
        <v>2177</v>
      </c>
      <c r="R27" s="113"/>
      <c r="S27" s="114" t="s">
        <v>2174</v>
      </c>
      <c r="T27" s="115" t="s">
        <v>2178</v>
      </c>
    </row>
    <row r="28" spans="1:20" ht="48" customHeight="1" x14ac:dyDescent="0.25">
      <c r="A28" s="348"/>
      <c r="B28" s="89" t="s">
        <v>67</v>
      </c>
      <c r="C28" s="90" t="s">
        <v>2309</v>
      </c>
      <c r="D28" s="90"/>
      <c r="E28" s="91"/>
      <c r="F28" s="349"/>
      <c r="G28" s="89"/>
      <c r="H28" s="90"/>
      <c r="I28" s="90"/>
      <c r="J28" s="91"/>
      <c r="L28" s="89"/>
      <c r="M28" s="90"/>
      <c r="N28" s="90"/>
      <c r="O28" s="91"/>
      <c r="Q28" s="89" t="s">
        <v>67</v>
      </c>
      <c r="R28" s="90"/>
      <c r="S28" s="90"/>
      <c r="T28" s="91"/>
    </row>
    <row r="29" spans="1:20" ht="48" customHeight="1" x14ac:dyDescent="0.25">
      <c r="A29" s="348"/>
      <c r="B29" s="92" t="s">
        <v>68</v>
      </c>
      <c r="C29" s="93" t="s">
        <v>2310</v>
      </c>
      <c r="D29" s="94"/>
      <c r="E29" s="95"/>
      <c r="F29" s="349"/>
      <c r="G29" s="92"/>
      <c r="H29" s="93"/>
      <c r="I29" s="94"/>
      <c r="J29" s="95"/>
      <c r="L29" s="92"/>
      <c r="M29" s="93"/>
      <c r="N29" s="94"/>
      <c r="O29" s="95"/>
      <c r="Q29" s="92" t="s">
        <v>68</v>
      </c>
      <c r="R29" s="93"/>
      <c r="S29" s="94"/>
      <c r="T29" s="95"/>
    </row>
    <row r="30" spans="1:20" ht="48" customHeight="1" x14ac:dyDescent="0.25">
      <c r="A30" s="348"/>
      <c r="B30" s="92" t="s">
        <v>65</v>
      </c>
      <c r="C30" s="93" t="s">
        <v>2311</v>
      </c>
      <c r="D30" s="94"/>
      <c r="E30" s="95"/>
      <c r="F30" s="349"/>
      <c r="G30" s="92"/>
      <c r="H30" s="93"/>
      <c r="I30" s="94"/>
      <c r="J30" s="95"/>
      <c r="L30" s="92">
        <v>3</v>
      </c>
      <c r="M30" s="93"/>
      <c r="N30" s="94"/>
      <c r="O30" s="95"/>
      <c r="Q30" s="92" t="s">
        <v>65</v>
      </c>
      <c r="R30" s="93"/>
      <c r="S30" s="94"/>
      <c r="T30" s="95"/>
    </row>
    <row r="31" spans="1:20" ht="48" customHeight="1" x14ac:dyDescent="0.25">
      <c r="A31" s="348"/>
      <c r="B31" s="96" t="s">
        <v>69</v>
      </c>
      <c r="C31" s="97" t="s">
        <v>2312</v>
      </c>
      <c r="D31" s="90"/>
      <c r="E31" s="91"/>
      <c r="F31" s="349"/>
      <c r="G31" s="96"/>
      <c r="H31" s="97"/>
      <c r="I31" s="90"/>
      <c r="J31" s="91"/>
      <c r="L31" s="96"/>
      <c r="M31" s="97"/>
      <c r="N31" s="90"/>
      <c r="O31" s="91"/>
      <c r="Q31" s="96" t="s">
        <v>69</v>
      </c>
      <c r="R31" s="97"/>
      <c r="S31" s="90"/>
      <c r="T31" s="91"/>
    </row>
    <row r="32" spans="1:20" ht="18.75" x14ac:dyDescent="0.25">
      <c r="A32" s="348"/>
      <c r="B32" s="98" t="s">
        <v>62</v>
      </c>
      <c r="C32" s="99"/>
      <c r="D32" s="98" t="s">
        <v>1366</v>
      </c>
      <c r="E32" s="251" t="s">
        <v>2175</v>
      </c>
      <c r="F32" s="349"/>
      <c r="G32" s="98" t="s">
        <v>62</v>
      </c>
      <c r="H32" s="99"/>
      <c r="I32" s="98" t="s">
        <v>1366</v>
      </c>
      <c r="J32" s="98" t="s">
        <v>2175</v>
      </c>
      <c r="L32" s="98" t="s">
        <v>62</v>
      </c>
      <c r="M32" s="99"/>
      <c r="N32" s="98" t="s">
        <v>1366</v>
      </c>
      <c r="O32" s="98" t="s">
        <v>2175</v>
      </c>
      <c r="Q32" s="98" t="s">
        <v>62</v>
      </c>
      <c r="R32" s="99"/>
      <c r="S32" s="98" t="s">
        <v>1366</v>
      </c>
      <c r="T32" s="98" t="s">
        <v>2175</v>
      </c>
    </row>
    <row r="33" spans="1:20" ht="33.950000000000003" customHeight="1" x14ac:dyDescent="0.25">
      <c r="A33" s="348"/>
      <c r="B33" s="89"/>
      <c r="C33" s="254" t="s">
        <v>2281</v>
      </c>
      <c r="D33" s="101" t="s">
        <v>2279</v>
      </c>
      <c r="E33" s="102"/>
      <c r="F33" s="349"/>
      <c r="G33" s="89"/>
      <c r="H33" s="100"/>
      <c r="I33" s="101"/>
      <c r="J33" s="102"/>
      <c r="L33" s="89"/>
      <c r="M33" s="100"/>
      <c r="N33" s="101"/>
      <c r="O33" s="102"/>
      <c r="Q33" s="89"/>
      <c r="R33" s="100"/>
      <c r="S33" s="101"/>
      <c r="T33" s="102"/>
    </row>
    <row r="34" spans="1:20" ht="33.950000000000003" customHeight="1" x14ac:dyDescent="0.25">
      <c r="A34" s="348"/>
      <c r="B34" s="92"/>
      <c r="C34" s="255" t="s">
        <v>2282</v>
      </c>
      <c r="D34" s="104" t="s">
        <v>2280</v>
      </c>
      <c r="E34" s="91"/>
      <c r="F34" s="349"/>
      <c r="G34" s="92"/>
      <c r="H34" s="103"/>
      <c r="I34" s="104"/>
      <c r="J34" s="91"/>
      <c r="L34" s="92"/>
      <c r="M34" s="103"/>
      <c r="N34" s="104"/>
      <c r="O34" s="91"/>
      <c r="Q34" s="92"/>
      <c r="R34" s="103"/>
      <c r="S34" s="104"/>
      <c r="T34" s="91"/>
    </row>
    <row r="35" spans="1:20" ht="33.950000000000003" customHeight="1" x14ac:dyDescent="0.25">
      <c r="A35" s="348"/>
      <c r="B35" s="105"/>
      <c r="C35" s="103"/>
      <c r="D35" s="104"/>
      <c r="E35" s="91"/>
      <c r="F35" s="349"/>
      <c r="G35" s="105"/>
      <c r="H35" s="103"/>
      <c r="I35" s="104"/>
      <c r="J35" s="91"/>
      <c r="L35" s="105"/>
      <c r="M35" s="103"/>
      <c r="N35" s="104"/>
      <c r="O35" s="91"/>
      <c r="Q35" s="105"/>
      <c r="R35" s="103"/>
      <c r="S35" s="104"/>
      <c r="T35" s="91"/>
    </row>
    <row r="36" spans="1:20" ht="33.950000000000003" customHeight="1" x14ac:dyDescent="0.25">
      <c r="A36" s="348"/>
      <c r="B36" s="105"/>
      <c r="C36" s="255"/>
      <c r="D36" s="104"/>
      <c r="E36" s="129"/>
      <c r="F36" s="349"/>
      <c r="G36" s="105"/>
      <c r="H36" s="103"/>
      <c r="I36" s="104"/>
      <c r="J36" s="106"/>
      <c r="L36" s="105"/>
      <c r="M36" s="103"/>
      <c r="N36" s="104"/>
      <c r="O36" s="106"/>
      <c r="Q36" s="105"/>
      <c r="R36" s="103"/>
      <c r="S36" s="104"/>
      <c r="T36" s="106"/>
    </row>
    <row r="37" spans="1:20" ht="33.950000000000003" customHeight="1" x14ac:dyDescent="0.25">
      <c r="A37" s="348"/>
      <c r="B37" s="105"/>
      <c r="C37" s="103"/>
      <c r="D37" s="104"/>
      <c r="E37" s="129"/>
      <c r="F37" s="349"/>
      <c r="G37" s="105"/>
      <c r="H37" s="103"/>
      <c r="I37" s="104"/>
      <c r="J37" s="106"/>
      <c r="L37" s="105"/>
      <c r="M37" s="103"/>
      <c r="N37" s="104"/>
      <c r="O37" s="106"/>
      <c r="Q37" s="105"/>
      <c r="R37" s="103"/>
      <c r="S37" s="104"/>
      <c r="T37" s="106"/>
    </row>
    <row r="38" spans="1:20" ht="33.950000000000003" customHeight="1" x14ac:dyDescent="0.25">
      <c r="A38" s="348"/>
      <c r="B38" s="105"/>
      <c r="C38" s="255"/>
      <c r="D38" s="104"/>
      <c r="E38" s="129"/>
      <c r="F38" s="349"/>
      <c r="G38" s="105"/>
      <c r="H38" s="103"/>
      <c r="I38" s="104"/>
      <c r="J38" s="106"/>
      <c r="L38" s="105"/>
      <c r="M38" s="103"/>
      <c r="N38" s="104"/>
      <c r="O38" s="106"/>
      <c r="Q38" s="105"/>
      <c r="R38" s="103"/>
      <c r="S38" s="104"/>
      <c r="T38" s="106"/>
    </row>
    <row r="39" spans="1:20" ht="33.950000000000003" customHeight="1" x14ac:dyDescent="0.25">
      <c r="A39" s="348"/>
      <c r="B39" s="107"/>
      <c r="C39" s="108"/>
      <c r="D39" s="109"/>
      <c r="E39" s="129"/>
      <c r="F39" s="349"/>
      <c r="G39" s="107"/>
      <c r="H39" s="108"/>
      <c r="I39" s="109"/>
      <c r="J39" s="106"/>
      <c r="L39" s="107"/>
      <c r="M39" s="108"/>
      <c r="N39" s="109"/>
      <c r="O39" s="106"/>
      <c r="Q39" s="107"/>
      <c r="R39" s="108"/>
      <c r="S39" s="109"/>
      <c r="T39" s="106"/>
    </row>
    <row r="40" spans="1:20" ht="18.75" x14ac:dyDescent="0.3">
      <c r="A40" s="348"/>
      <c r="B40" s="98" t="s">
        <v>13</v>
      </c>
      <c r="C40" s="18"/>
      <c r="D40" s="18"/>
      <c r="E40" s="252"/>
      <c r="F40" s="349"/>
      <c r="G40" s="98" t="s">
        <v>13</v>
      </c>
      <c r="H40" s="18"/>
      <c r="I40" s="18"/>
      <c r="J40" s="18"/>
      <c r="L40" s="98" t="s">
        <v>13</v>
      </c>
      <c r="M40" s="18"/>
      <c r="N40" s="18"/>
      <c r="O40" s="18"/>
      <c r="Q40" s="98" t="s">
        <v>13</v>
      </c>
      <c r="R40" s="18"/>
      <c r="S40" s="18"/>
      <c r="T40" s="18"/>
    </row>
    <row r="41" spans="1:20" ht="15.95" customHeight="1" x14ac:dyDescent="0.25">
      <c r="A41" s="348"/>
      <c r="B41" s="117">
        <v>3</v>
      </c>
      <c r="C41" s="120" t="s">
        <v>2272</v>
      </c>
      <c r="D41" s="116"/>
      <c r="E41" s="129"/>
      <c r="F41" s="349"/>
      <c r="G41" s="117"/>
      <c r="H41" s="120"/>
      <c r="I41" s="116"/>
      <c r="J41" s="106"/>
      <c r="L41" s="117"/>
      <c r="M41" s="120"/>
      <c r="N41" s="116"/>
      <c r="O41" s="106"/>
      <c r="Q41" s="117"/>
      <c r="R41" s="120"/>
      <c r="S41" s="116"/>
      <c r="T41" s="106"/>
    </row>
    <row r="42" spans="1:20" ht="15.95" customHeight="1" x14ac:dyDescent="0.25">
      <c r="A42" s="348"/>
      <c r="B42" s="118">
        <v>3</v>
      </c>
      <c r="C42" s="121" t="s">
        <v>2273</v>
      </c>
      <c r="D42" s="116"/>
      <c r="E42" s="129"/>
      <c r="F42" s="349"/>
      <c r="G42" s="118"/>
      <c r="H42" s="121"/>
      <c r="I42" s="116"/>
      <c r="J42" s="106"/>
      <c r="L42" s="118"/>
      <c r="M42" s="121"/>
      <c r="N42" s="116"/>
      <c r="O42" s="106"/>
      <c r="Q42" s="118"/>
      <c r="R42" s="121"/>
      <c r="S42" s="116"/>
      <c r="T42" s="106"/>
    </row>
    <row r="43" spans="1:20" ht="15.95" customHeight="1" x14ac:dyDescent="0.25">
      <c r="A43" s="348"/>
      <c r="B43" s="118">
        <v>3</v>
      </c>
      <c r="C43" s="121" t="s">
        <v>2274</v>
      </c>
      <c r="D43" s="116"/>
      <c r="E43" s="129"/>
      <c r="F43" s="349"/>
      <c r="G43" s="118"/>
      <c r="H43" s="121"/>
      <c r="I43" s="116"/>
      <c r="J43" s="106"/>
      <c r="L43" s="118"/>
      <c r="M43" s="121"/>
      <c r="N43" s="116"/>
      <c r="O43" s="106"/>
      <c r="Q43" s="118"/>
      <c r="R43" s="121"/>
      <c r="S43" s="116"/>
      <c r="T43" s="106"/>
    </row>
    <row r="44" spans="1:20" ht="15.95" customHeight="1" x14ac:dyDescent="0.25">
      <c r="A44" s="348"/>
      <c r="B44" s="118">
        <v>3</v>
      </c>
      <c r="C44" s="121" t="s">
        <v>2275</v>
      </c>
      <c r="D44" s="116"/>
      <c r="E44" s="129"/>
      <c r="F44" s="349"/>
      <c r="G44" s="118"/>
      <c r="H44" s="121"/>
      <c r="I44" s="116"/>
      <c r="J44" s="106"/>
      <c r="L44" s="118"/>
      <c r="M44" s="121"/>
      <c r="N44" s="116"/>
      <c r="O44" s="106"/>
      <c r="Q44" s="118"/>
      <c r="R44" s="121"/>
      <c r="S44" s="116"/>
      <c r="T44" s="106"/>
    </row>
    <row r="45" spans="1:20" ht="15.95" customHeight="1" x14ac:dyDescent="0.25">
      <c r="A45" s="348"/>
      <c r="B45" s="118"/>
      <c r="C45" s="121"/>
      <c r="D45" s="116"/>
      <c r="E45" s="129"/>
      <c r="F45" s="349"/>
      <c r="G45" s="118"/>
      <c r="H45" s="121"/>
      <c r="I45" s="116"/>
      <c r="J45" s="106"/>
      <c r="L45" s="118"/>
      <c r="M45" s="121"/>
      <c r="N45" s="116"/>
      <c r="O45" s="106"/>
      <c r="Q45" s="118"/>
      <c r="R45" s="121"/>
      <c r="S45" s="116"/>
      <c r="T45" s="106"/>
    </row>
    <row r="46" spans="1:20" ht="15.95" customHeight="1" x14ac:dyDescent="0.25">
      <c r="A46" s="348"/>
      <c r="B46" s="119"/>
      <c r="C46" s="121"/>
      <c r="D46" s="116"/>
      <c r="E46" s="129"/>
      <c r="F46" s="349"/>
      <c r="G46" s="119"/>
      <c r="H46" s="121"/>
      <c r="I46" s="116"/>
      <c r="J46" s="106"/>
      <c r="L46" s="119"/>
      <c r="M46" s="121"/>
      <c r="N46" s="116"/>
      <c r="O46" s="106"/>
      <c r="Q46" s="119"/>
      <c r="R46" s="121"/>
      <c r="S46" s="116"/>
      <c r="T46" s="106"/>
    </row>
    <row r="48" spans="1:20" ht="20.25" thickBot="1" x14ac:dyDescent="0.35">
      <c r="A48" s="122">
        <v>3</v>
      </c>
      <c r="B48" s="111"/>
      <c r="C48" s="111" t="s">
        <v>2317</v>
      </c>
    </row>
    <row r="49" spans="1:20" ht="18.75" thickTop="1" thickBot="1" x14ac:dyDescent="0.35">
      <c r="A49" s="347"/>
      <c r="B49" s="88" t="s">
        <v>2176</v>
      </c>
      <c r="C49" s="88"/>
      <c r="D49" s="88"/>
      <c r="E49" s="250"/>
      <c r="F49" s="349"/>
      <c r="G49" s="88" t="s">
        <v>2184</v>
      </c>
      <c r="H49" s="88"/>
      <c r="I49" s="88"/>
      <c r="J49" s="88"/>
      <c r="L49" s="88" t="s">
        <v>2185</v>
      </c>
      <c r="M49" s="88"/>
      <c r="N49" s="88"/>
      <c r="O49" s="88"/>
      <c r="Q49" s="88" t="s">
        <v>2264</v>
      </c>
      <c r="R49" s="88"/>
      <c r="S49" s="88"/>
      <c r="T49" s="88"/>
    </row>
    <row r="50" spans="1:20" ht="19.5" thickTop="1" x14ac:dyDescent="0.25">
      <c r="A50" s="348"/>
      <c r="B50" s="112" t="s">
        <v>2177</v>
      </c>
      <c r="C50" s="113"/>
      <c r="D50" s="114" t="s">
        <v>2174</v>
      </c>
      <c r="E50" s="249" t="s">
        <v>2178</v>
      </c>
      <c r="F50" s="349"/>
      <c r="G50" s="112" t="s">
        <v>2177</v>
      </c>
      <c r="H50" s="113"/>
      <c r="I50" s="114" t="s">
        <v>2174</v>
      </c>
      <c r="J50" s="115" t="s">
        <v>2178</v>
      </c>
      <c r="L50" s="112" t="s">
        <v>2177</v>
      </c>
      <c r="M50" s="113"/>
      <c r="N50" s="114" t="s">
        <v>2174</v>
      </c>
      <c r="O50" s="115" t="s">
        <v>2178</v>
      </c>
      <c r="Q50" s="112" t="s">
        <v>2177</v>
      </c>
      <c r="R50" s="113"/>
      <c r="S50" s="114" t="s">
        <v>2174</v>
      </c>
      <c r="T50" s="115" t="s">
        <v>2178</v>
      </c>
    </row>
    <row r="51" spans="1:20" ht="48" customHeight="1" x14ac:dyDescent="0.25">
      <c r="A51" s="348"/>
      <c r="B51" s="89" t="s">
        <v>67</v>
      </c>
      <c r="C51" s="90"/>
      <c r="D51" s="90"/>
      <c r="E51" s="91"/>
      <c r="F51" s="349"/>
      <c r="G51" s="89"/>
      <c r="H51" s="90"/>
      <c r="I51" s="90"/>
      <c r="J51" s="91"/>
      <c r="L51" s="89"/>
      <c r="M51" s="90"/>
      <c r="N51" s="90"/>
      <c r="O51" s="91"/>
      <c r="Q51" s="89" t="s">
        <v>67</v>
      </c>
      <c r="R51" s="90"/>
      <c r="S51" s="90"/>
      <c r="T51" s="91"/>
    </row>
    <row r="52" spans="1:20" ht="48" customHeight="1" x14ac:dyDescent="0.25">
      <c r="A52" s="348"/>
      <c r="B52" s="92" t="s">
        <v>68</v>
      </c>
      <c r="C52" s="93"/>
      <c r="D52" s="94"/>
      <c r="E52" s="95"/>
      <c r="F52" s="349"/>
      <c r="G52" s="92"/>
      <c r="H52" s="93"/>
      <c r="I52" s="94"/>
      <c r="J52" s="95"/>
      <c r="L52" s="92"/>
      <c r="M52" s="93"/>
      <c r="N52" s="94"/>
      <c r="O52" s="95"/>
      <c r="Q52" s="92" t="s">
        <v>68</v>
      </c>
      <c r="R52" s="93"/>
      <c r="S52" s="94"/>
      <c r="T52" s="95"/>
    </row>
    <row r="53" spans="1:20" ht="48" customHeight="1" x14ac:dyDescent="0.25">
      <c r="A53" s="348"/>
      <c r="B53" s="92" t="s">
        <v>65</v>
      </c>
      <c r="C53" s="93"/>
      <c r="D53" s="94"/>
      <c r="E53" s="95"/>
      <c r="F53" s="349"/>
      <c r="G53" s="92"/>
      <c r="H53" s="93"/>
      <c r="I53" s="94"/>
      <c r="J53" s="95"/>
      <c r="L53" s="92"/>
      <c r="M53" s="93"/>
      <c r="N53" s="94"/>
      <c r="O53" s="95"/>
      <c r="Q53" s="92" t="s">
        <v>65</v>
      </c>
      <c r="R53" s="93"/>
      <c r="S53" s="94"/>
      <c r="T53" s="95"/>
    </row>
    <row r="54" spans="1:20" ht="48" customHeight="1" x14ac:dyDescent="0.25">
      <c r="A54" s="348"/>
      <c r="B54" s="96" t="s">
        <v>69</v>
      </c>
      <c r="C54" s="97"/>
      <c r="D54" s="90"/>
      <c r="E54" s="91"/>
      <c r="F54" s="349"/>
      <c r="G54" s="96"/>
      <c r="H54" s="97"/>
      <c r="I54" s="90"/>
      <c r="J54" s="91"/>
      <c r="L54" s="96"/>
      <c r="M54" s="97"/>
      <c r="N54" s="90"/>
      <c r="O54" s="91"/>
      <c r="Q54" s="96" t="s">
        <v>69</v>
      </c>
      <c r="R54" s="97"/>
      <c r="S54" s="90"/>
      <c r="T54" s="91"/>
    </row>
    <row r="55" spans="1:20" ht="18.75" x14ac:dyDescent="0.25">
      <c r="A55" s="348"/>
      <c r="B55" s="98" t="s">
        <v>62</v>
      </c>
      <c r="C55" s="99"/>
      <c r="D55" s="98" t="s">
        <v>1366</v>
      </c>
      <c r="E55" s="251" t="s">
        <v>2175</v>
      </c>
      <c r="F55" s="349"/>
      <c r="G55" s="98" t="s">
        <v>62</v>
      </c>
      <c r="H55" s="99"/>
      <c r="I55" s="98"/>
      <c r="J55" s="98"/>
      <c r="L55" s="98" t="s">
        <v>62</v>
      </c>
      <c r="M55" s="99"/>
      <c r="N55" s="98" t="s">
        <v>1366</v>
      </c>
      <c r="O55" s="98" t="s">
        <v>2175</v>
      </c>
      <c r="Q55" s="98" t="s">
        <v>62</v>
      </c>
      <c r="R55" s="99"/>
      <c r="S55" s="98" t="s">
        <v>1366</v>
      </c>
      <c r="T55" s="98" t="s">
        <v>2175</v>
      </c>
    </row>
    <row r="56" spans="1:20" ht="33.950000000000003" customHeight="1" x14ac:dyDescent="0.25">
      <c r="A56" s="348"/>
      <c r="B56" s="89"/>
      <c r="C56" s="254"/>
      <c r="D56" s="101"/>
      <c r="E56" s="102"/>
      <c r="F56" s="349"/>
      <c r="G56" s="89"/>
      <c r="H56" s="100"/>
      <c r="I56" s="101"/>
      <c r="J56" s="102"/>
      <c r="L56" s="89"/>
      <c r="M56" s="100"/>
      <c r="N56" s="101"/>
      <c r="O56" s="102"/>
      <c r="Q56" s="89"/>
      <c r="R56" s="100"/>
      <c r="S56" s="101"/>
      <c r="T56" s="102"/>
    </row>
    <row r="57" spans="1:20" ht="33.950000000000003" customHeight="1" x14ac:dyDescent="0.25">
      <c r="A57" s="348"/>
      <c r="B57" s="92"/>
      <c r="C57" s="255"/>
      <c r="D57" s="104"/>
      <c r="E57" s="91"/>
      <c r="F57" s="349"/>
      <c r="G57" s="92"/>
      <c r="H57" s="103"/>
      <c r="I57" s="104"/>
      <c r="J57" s="91"/>
      <c r="L57" s="92"/>
      <c r="M57" s="103"/>
      <c r="N57" s="104"/>
      <c r="O57" s="91"/>
      <c r="Q57" s="92"/>
      <c r="R57" s="103"/>
      <c r="S57" s="104"/>
      <c r="T57" s="91"/>
    </row>
    <row r="58" spans="1:20" ht="33.950000000000003" customHeight="1" x14ac:dyDescent="0.25">
      <c r="A58" s="348"/>
      <c r="B58" s="105"/>
      <c r="C58" s="255"/>
      <c r="D58" s="104"/>
      <c r="E58" s="91"/>
      <c r="F58" s="349"/>
      <c r="G58" s="105"/>
      <c r="H58" s="103"/>
      <c r="I58" s="104"/>
      <c r="J58" s="91"/>
      <c r="L58" s="105"/>
      <c r="M58" s="103"/>
      <c r="N58" s="104"/>
      <c r="O58" s="91"/>
      <c r="Q58" s="105"/>
      <c r="R58" s="103"/>
      <c r="S58" s="104"/>
      <c r="T58" s="91"/>
    </row>
    <row r="59" spans="1:20" ht="33.950000000000003" customHeight="1" x14ac:dyDescent="0.25">
      <c r="A59" s="348"/>
      <c r="B59" s="105"/>
      <c r="C59" s="255"/>
      <c r="D59" s="104"/>
      <c r="E59" s="129"/>
      <c r="F59" s="349"/>
      <c r="G59" s="105"/>
      <c r="H59" s="103"/>
      <c r="I59" s="104"/>
      <c r="J59" s="106"/>
      <c r="L59" s="105"/>
      <c r="M59" s="103"/>
      <c r="N59" s="104"/>
      <c r="O59" s="106"/>
      <c r="Q59" s="105"/>
      <c r="R59" s="103"/>
      <c r="S59" s="104"/>
      <c r="T59" s="106"/>
    </row>
    <row r="60" spans="1:20" ht="33.950000000000003" customHeight="1" x14ac:dyDescent="0.25">
      <c r="A60" s="348"/>
      <c r="B60" s="105"/>
      <c r="C60" s="255"/>
      <c r="D60" s="104"/>
      <c r="E60" s="129"/>
      <c r="F60" s="349"/>
      <c r="G60" s="105"/>
      <c r="H60" s="103"/>
      <c r="I60" s="104"/>
      <c r="J60" s="106"/>
      <c r="L60" s="105"/>
      <c r="M60" s="103"/>
      <c r="N60" s="104"/>
      <c r="O60" s="106"/>
      <c r="Q60" s="105"/>
      <c r="R60" s="103"/>
      <c r="S60" s="104"/>
      <c r="T60" s="106"/>
    </row>
    <row r="61" spans="1:20" ht="33.950000000000003" customHeight="1" x14ac:dyDescent="0.25">
      <c r="A61" s="348"/>
      <c r="B61" s="105"/>
      <c r="C61" s="255"/>
      <c r="D61" s="104"/>
      <c r="E61" s="129"/>
      <c r="F61" s="349"/>
      <c r="G61" s="105"/>
      <c r="H61" s="103"/>
      <c r="I61" s="104"/>
      <c r="J61" s="106"/>
      <c r="L61" s="105"/>
      <c r="M61" s="103"/>
      <c r="N61" s="104"/>
      <c r="O61" s="106"/>
      <c r="Q61" s="105"/>
      <c r="R61" s="103"/>
      <c r="S61" s="104"/>
      <c r="T61" s="106"/>
    </row>
    <row r="62" spans="1:20" ht="33.950000000000003" customHeight="1" x14ac:dyDescent="0.25">
      <c r="A62" s="348"/>
      <c r="B62" s="107"/>
      <c r="C62" s="108"/>
      <c r="D62" s="109"/>
      <c r="E62" s="129"/>
      <c r="F62" s="349"/>
      <c r="G62" s="107"/>
      <c r="H62" s="108"/>
      <c r="I62" s="109"/>
      <c r="J62" s="106"/>
      <c r="L62" s="107"/>
      <c r="M62" s="108"/>
      <c r="N62" s="109"/>
      <c r="O62" s="106"/>
      <c r="Q62" s="107"/>
      <c r="R62" s="108"/>
      <c r="S62" s="109"/>
      <c r="T62" s="106"/>
    </row>
    <row r="63" spans="1:20" ht="18.75" x14ac:dyDescent="0.3">
      <c r="A63" s="348"/>
      <c r="B63" s="98" t="s">
        <v>13</v>
      </c>
      <c r="C63" s="18"/>
      <c r="D63" s="18"/>
      <c r="E63" s="252"/>
      <c r="F63" s="349"/>
      <c r="G63" s="98"/>
      <c r="H63" s="18"/>
      <c r="I63" s="18"/>
      <c r="J63" s="18"/>
      <c r="L63" s="98" t="s">
        <v>13</v>
      </c>
      <c r="M63" s="18"/>
      <c r="N63" s="18"/>
      <c r="O63" s="18"/>
      <c r="Q63" s="98" t="s">
        <v>13</v>
      </c>
      <c r="R63" s="18"/>
      <c r="S63" s="18"/>
      <c r="T63" s="18"/>
    </row>
    <row r="64" spans="1:20" ht="15.95" customHeight="1" x14ac:dyDescent="0.25">
      <c r="A64" s="348"/>
      <c r="B64" s="117"/>
      <c r="C64" s="120"/>
      <c r="D64" s="116"/>
      <c r="E64" s="129"/>
      <c r="F64" s="349"/>
      <c r="G64" s="117"/>
      <c r="H64" s="120"/>
      <c r="I64" s="116"/>
      <c r="J64" s="106"/>
      <c r="L64" s="117"/>
      <c r="M64" s="120"/>
      <c r="N64" s="116"/>
      <c r="O64" s="106"/>
      <c r="Q64" s="117"/>
      <c r="R64" s="120"/>
      <c r="S64" s="116"/>
      <c r="T64" s="106"/>
    </row>
    <row r="65" spans="1:20" ht="15.95" customHeight="1" x14ac:dyDescent="0.25">
      <c r="A65" s="348"/>
      <c r="B65" s="118"/>
      <c r="C65" s="121"/>
      <c r="D65" s="116"/>
      <c r="E65" s="129"/>
      <c r="F65" s="349"/>
      <c r="G65" s="118"/>
      <c r="H65" s="121"/>
      <c r="I65" s="116"/>
      <c r="J65" s="106"/>
      <c r="L65" s="118"/>
      <c r="M65" s="121"/>
      <c r="N65" s="116"/>
      <c r="O65" s="106"/>
      <c r="Q65" s="118"/>
      <c r="R65" s="121"/>
      <c r="S65" s="116"/>
      <c r="T65" s="106"/>
    </row>
    <row r="66" spans="1:20" ht="15.95" customHeight="1" x14ac:dyDescent="0.25">
      <c r="A66" s="348"/>
      <c r="B66" s="118"/>
      <c r="C66" s="121"/>
      <c r="D66" s="116"/>
      <c r="E66" s="129"/>
      <c r="F66" s="349"/>
      <c r="G66" s="118"/>
      <c r="H66" s="121"/>
      <c r="I66" s="116"/>
      <c r="J66" s="106"/>
      <c r="L66" s="118"/>
      <c r="M66" s="121"/>
      <c r="N66" s="116"/>
      <c r="O66" s="106"/>
      <c r="Q66" s="118"/>
      <c r="R66" s="121"/>
      <c r="S66" s="116"/>
      <c r="T66" s="106"/>
    </row>
    <row r="67" spans="1:20" ht="15.95" customHeight="1" x14ac:dyDescent="0.25">
      <c r="A67" s="348"/>
      <c r="B67" s="118"/>
      <c r="C67" s="121"/>
      <c r="D67" s="116"/>
      <c r="E67" s="129"/>
      <c r="F67" s="349"/>
      <c r="G67" s="118"/>
      <c r="H67" s="121"/>
      <c r="I67" s="116"/>
      <c r="J67" s="106"/>
      <c r="L67" s="118"/>
      <c r="M67" s="121"/>
      <c r="N67" s="116"/>
      <c r="O67" s="106"/>
      <c r="Q67" s="118"/>
      <c r="R67" s="121"/>
      <c r="S67" s="116"/>
      <c r="T67" s="106"/>
    </row>
    <row r="68" spans="1:20" ht="15.95" customHeight="1" x14ac:dyDescent="0.25">
      <c r="A68" s="348"/>
      <c r="B68" s="118"/>
      <c r="C68" s="121"/>
      <c r="D68" s="116"/>
      <c r="E68" s="129"/>
      <c r="F68" s="349"/>
      <c r="G68" s="118"/>
      <c r="H68" s="121"/>
      <c r="I68" s="116"/>
      <c r="J68" s="106"/>
      <c r="L68" s="118"/>
      <c r="M68" s="121"/>
      <c r="N68" s="116"/>
      <c r="O68" s="106"/>
      <c r="Q68" s="118"/>
      <c r="R68" s="121"/>
      <c r="S68" s="116"/>
      <c r="T68" s="106"/>
    </row>
    <row r="69" spans="1:20" ht="15.95" customHeight="1" x14ac:dyDescent="0.25">
      <c r="A69" s="348"/>
      <c r="B69" s="119"/>
      <c r="C69" s="121"/>
      <c r="D69" s="116"/>
      <c r="E69" s="129"/>
      <c r="F69" s="349"/>
      <c r="G69" s="119"/>
      <c r="H69" s="121"/>
      <c r="I69" s="116"/>
      <c r="J69" s="106"/>
      <c r="L69" s="119"/>
      <c r="M69" s="121"/>
      <c r="N69" s="116"/>
      <c r="O69" s="106"/>
      <c r="Q69" s="119"/>
      <c r="R69" s="121"/>
      <c r="S69" s="116"/>
      <c r="T69" s="106"/>
    </row>
    <row r="71" spans="1:20" ht="20.25" thickBot="1" x14ac:dyDescent="0.35">
      <c r="A71" s="122">
        <v>4</v>
      </c>
      <c r="B71" s="111"/>
      <c r="C71" s="111" t="s">
        <v>2283</v>
      </c>
    </row>
    <row r="72" spans="1:20" ht="18.75" thickTop="1" thickBot="1" x14ac:dyDescent="0.35">
      <c r="A72" s="347"/>
      <c r="B72" s="88" t="s">
        <v>2362</v>
      </c>
      <c r="C72" s="88"/>
      <c r="D72" s="88"/>
      <c r="E72" s="250"/>
      <c r="F72" s="349"/>
      <c r="G72" s="88"/>
      <c r="H72" s="88"/>
      <c r="I72" s="88"/>
      <c r="J72" s="88"/>
      <c r="L72" s="88"/>
      <c r="M72" s="88"/>
      <c r="N72" s="88"/>
      <c r="O72" s="88"/>
      <c r="Q72" s="88" t="s">
        <v>2264</v>
      </c>
      <c r="R72" s="88"/>
      <c r="S72" s="88"/>
      <c r="T72" s="88"/>
    </row>
    <row r="73" spans="1:20" ht="19.5" thickTop="1" x14ac:dyDescent="0.25">
      <c r="A73" s="348"/>
      <c r="B73" s="112" t="s">
        <v>2177</v>
      </c>
      <c r="C73" s="113"/>
      <c r="D73" s="114" t="s">
        <v>2174</v>
      </c>
      <c r="E73" s="249" t="s">
        <v>2178</v>
      </c>
      <c r="F73" s="349"/>
      <c r="G73" s="112"/>
      <c r="H73" s="113"/>
      <c r="I73" s="114" t="s">
        <v>2174</v>
      </c>
      <c r="J73" s="115" t="s">
        <v>2178</v>
      </c>
      <c r="L73" s="112"/>
      <c r="M73" s="113"/>
      <c r="N73" s="114"/>
      <c r="O73" s="115"/>
      <c r="Q73" s="112" t="s">
        <v>2177</v>
      </c>
      <c r="R73" s="113"/>
      <c r="S73" s="114" t="s">
        <v>2174</v>
      </c>
      <c r="T73" s="115" t="s">
        <v>2178</v>
      </c>
    </row>
    <row r="74" spans="1:20" ht="48" customHeight="1" x14ac:dyDescent="0.25">
      <c r="A74" s="348"/>
      <c r="B74" s="89" t="s">
        <v>67</v>
      </c>
      <c r="C74" s="287" t="s">
        <v>2346</v>
      </c>
      <c r="D74" s="90"/>
      <c r="E74" s="91"/>
      <c r="F74" s="349"/>
      <c r="G74" s="89"/>
      <c r="H74" s="90"/>
      <c r="I74" s="90"/>
      <c r="J74" s="91"/>
      <c r="L74" s="89"/>
      <c r="M74" s="90"/>
      <c r="N74" s="90"/>
      <c r="O74" s="91"/>
      <c r="Q74" s="89" t="s">
        <v>67</v>
      </c>
      <c r="R74" s="90"/>
      <c r="S74" s="90"/>
      <c r="T74" s="91"/>
    </row>
    <row r="75" spans="1:20" ht="48" customHeight="1" x14ac:dyDescent="0.25">
      <c r="A75" s="348"/>
      <c r="B75" s="92" t="s">
        <v>68</v>
      </c>
      <c r="C75" s="120" t="s">
        <v>2304</v>
      </c>
      <c r="D75" s="94"/>
      <c r="E75" s="95"/>
      <c r="F75" s="349"/>
      <c r="G75" s="92"/>
      <c r="H75" s="93"/>
      <c r="I75" s="94"/>
      <c r="J75" s="95"/>
      <c r="L75" s="92"/>
      <c r="M75" s="93"/>
      <c r="N75" s="94"/>
      <c r="O75" s="95"/>
      <c r="Q75" s="92" t="s">
        <v>68</v>
      </c>
      <c r="R75" s="93"/>
      <c r="S75" s="94"/>
      <c r="T75" s="95"/>
    </row>
    <row r="76" spans="1:20" ht="48" customHeight="1" x14ac:dyDescent="0.25">
      <c r="A76" s="348"/>
      <c r="B76" s="92" t="s">
        <v>65</v>
      </c>
      <c r="C76" s="120" t="s">
        <v>2305</v>
      </c>
      <c r="D76" s="94"/>
      <c r="E76" s="95"/>
      <c r="F76" s="349"/>
      <c r="G76" s="92"/>
      <c r="H76" s="93"/>
      <c r="I76" s="94"/>
      <c r="J76" s="95"/>
      <c r="L76" s="92"/>
      <c r="M76" s="93"/>
      <c r="N76" s="94"/>
      <c r="O76" s="95"/>
      <c r="Q76" s="92" t="s">
        <v>65</v>
      </c>
      <c r="R76" s="93"/>
      <c r="S76" s="94"/>
      <c r="T76" s="95"/>
    </row>
    <row r="77" spans="1:20" ht="48" customHeight="1" x14ac:dyDescent="0.25">
      <c r="A77" s="348"/>
      <c r="B77" s="96" t="s">
        <v>69</v>
      </c>
      <c r="C77" s="120" t="s">
        <v>2306</v>
      </c>
      <c r="D77" s="90"/>
      <c r="E77" s="91"/>
      <c r="F77" s="349"/>
      <c r="G77" s="96"/>
      <c r="H77" s="97"/>
      <c r="I77" s="90"/>
      <c r="J77" s="91"/>
      <c r="L77" s="96"/>
      <c r="M77" s="97"/>
      <c r="N77" s="90"/>
      <c r="O77" s="91"/>
      <c r="Q77" s="96"/>
      <c r="R77" s="97"/>
      <c r="S77" s="90"/>
      <c r="T77" s="91"/>
    </row>
    <row r="78" spans="1:20" ht="18.75" x14ac:dyDescent="0.25">
      <c r="A78" s="348"/>
      <c r="B78" s="98" t="s">
        <v>62</v>
      </c>
      <c r="C78" s="99"/>
      <c r="D78" s="98" t="s">
        <v>1366</v>
      </c>
      <c r="E78" s="251" t="s">
        <v>2175</v>
      </c>
      <c r="F78" s="349"/>
      <c r="G78" s="98" t="s">
        <v>62</v>
      </c>
      <c r="H78" s="99"/>
      <c r="I78" s="98" t="s">
        <v>1366</v>
      </c>
      <c r="J78" s="98" t="s">
        <v>2175</v>
      </c>
      <c r="L78" s="98"/>
      <c r="M78" s="99"/>
      <c r="N78" s="98" t="s">
        <v>1366</v>
      </c>
      <c r="O78" s="98" t="s">
        <v>2175</v>
      </c>
      <c r="Q78" s="98"/>
      <c r="R78" s="99"/>
      <c r="S78" s="98"/>
      <c r="T78" s="98"/>
    </row>
    <row r="79" spans="1:20" ht="33.950000000000003" customHeight="1" x14ac:dyDescent="0.25">
      <c r="A79" s="348"/>
      <c r="B79" s="89"/>
      <c r="C79" s="254" t="s">
        <v>2285</v>
      </c>
      <c r="D79" s="101" t="s">
        <v>2286</v>
      </c>
      <c r="E79" s="102" t="s">
        <v>2287</v>
      </c>
      <c r="F79" s="349"/>
      <c r="G79" s="89"/>
      <c r="H79" s="100"/>
      <c r="I79" s="101"/>
      <c r="J79" s="102"/>
      <c r="L79" s="89"/>
      <c r="M79" s="100"/>
      <c r="N79" s="101"/>
      <c r="O79" s="102"/>
      <c r="Q79" s="89"/>
      <c r="R79" s="100"/>
      <c r="S79" s="101"/>
      <c r="T79" s="102"/>
    </row>
    <row r="80" spans="1:20" ht="33.950000000000003" customHeight="1" x14ac:dyDescent="0.25">
      <c r="A80" s="348"/>
      <c r="B80" s="92">
        <v>1</v>
      </c>
      <c r="C80" s="255" t="s">
        <v>2288</v>
      </c>
      <c r="D80" s="104" t="s">
        <v>2289</v>
      </c>
      <c r="E80" s="91" t="s">
        <v>2290</v>
      </c>
      <c r="F80" s="349"/>
      <c r="G80" s="92"/>
      <c r="H80" s="103"/>
      <c r="I80" s="104"/>
      <c r="J80" s="91"/>
      <c r="L80" s="92"/>
      <c r="M80" s="103"/>
      <c r="N80" s="104"/>
      <c r="O80" s="91"/>
      <c r="Q80" s="92"/>
      <c r="R80" s="103"/>
      <c r="S80" s="104"/>
      <c r="T80" s="91"/>
    </row>
    <row r="81" spans="1:20" ht="33.950000000000003" customHeight="1" x14ac:dyDescent="0.25">
      <c r="A81" s="348"/>
      <c r="B81" s="257">
        <v>1</v>
      </c>
      <c r="C81" s="255" t="s">
        <v>2291</v>
      </c>
      <c r="D81" s="104" t="s">
        <v>2292</v>
      </c>
      <c r="E81" s="91" t="s">
        <v>2293</v>
      </c>
      <c r="F81" s="349"/>
      <c r="G81" s="105"/>
      <c r="H81" s="103"/>
      <c r="I81" s="104"/>
      <c r="J81" s="91"/>
      <c r="L81" s="105"/>
      <c r="M81" s="103"/>
      <c r="N81" s="104"/>
      <c r="O81" s="91"/>
      <c r="Q81" s="105"/>
      <c r="R81" s="103"/>
      <c r="S81" s="104"/>
      <c r="T81" s="91"/>
    </row>
    <row r="82" spans="1:20" ht="33.950000000000003" customHeight="1" x14ac:dyDescent="0.25">
      <c r="A82" s="348"/>
      <c r="B82" s="257">
        <v>1</v>
      </c>
      <c r="C82" s="255" t="s">
        <v>2294</v>
      </c>
      <c r="D82" s="104" t="s">
        <v>2295</v>
      </c>
      <c r="E82" s="129" t="s">
        <v>2296</v>
      </c>
      <c r="F82" s="349"/>
      <c r="G82" s="105"/>
      <c r="H82" s="103"/>
      <c r="I82" s="104"/>
      <c r="J82" s="106"/>
      <c r="L82" s="105"/>
      <c r="M82" s="103"/>
      <c r="N82" s="104"/>
      <c r="O82" s="106"/>
      <c r="Q82" s="105"/>
      <c r="R82" s="103"/>
      <c r="S82" s="104"/>
      <c r="T82" s="106"/>
    </row>
    <row r="83" spans="1:20" ht="33.950000000000003" customHeight="1" x14ac:dyDescent="0.25">
      <c r="A83" s="348"/>
      <c r="B83" s="257">
        <v>1</v>
      </c>
      <c r="C83" s="255" t="s">
        <v>2297</v>
      </c>
      <c r="D83" s="104" t="s">
        <v>2298</v>
      </c>
      <c r="E83" s="129" t="s">
        <v>2299</v>
      </c>
      <c r="F83" s="349"/>
      <c r="G83" s="105"/>
      <c r="H83" s="103"/>
      <c r="I83" s="104"/>
      <c r="J83" s="106"/>
      <c r="L83" s="105"/>
      <c r="M83" s="103"/>
      <c r="N83" s="104"/>
      <c r="O83" s="106"/>
      <c r="Q83" s="105"/>
      <c r="R83" s="103"/>
      <c r="S83" s="104"/>
      <c r="T83" s="106"/>
    </row>
    <row r="84" spans="1:20" ht="33.950000000000003" customHeight="1" x14ac:dyDescent="0.25">
      <c r="A84" s="348"/>
      <c r="B84" s="257"/>
      <c r="C84" s="255"/>
      <c r="D84" s="104"/>
      <c r="E84" s="129"/>
      <c r="F84" s="349"/>
      <c r="G84" s="105"/>
      <c r="H84" s="103"/>
      <c r="I84" s="104"/>
      <c r="J84" s="106"/>
      <c r="L84" s="105"/>
      <c r="M84" s="103"/>
      <c r="N84" s="104"/>
      <c r="O84" s="106"/>
      <c r="Q84" s="105"/>
      <c r="R84" s="103"/>
      <c r="S84" s="104"/>
      <c r="T84" s="106"/>
    </row>
    <row r="85" spans="1:20" ht="33.950000000000003" customHeight="1" x14ac:dyDescent="0.25">
      <c r="A85" s="348"/>
      <c r="B85" s="258"/>
      <c r="C85" s="123"/>
      <c r="D85" s="124"/>
      <c r="E85" s="129"/>
      <c r="F85" s="349"/>
      <c r="G85" s="107"/>
      <c r="H85" s="108"/>
      <c r="I85" s="109"/>
      <c r="J85" s="106"/>
      <c r="L85" s="107"/>
      <c r="M85" s="108"/>
      <c r="N85" s="109"/>
      <c r="O85" s="106"/>
      <c r="Q85" s="107"/>
      <c r="R85" s="108"/>
      <c r="S85" s="109"/>
      <c r="T85" s="106"/>
    </row>
    <row r="86" spans="1:20" ht="18.75" x14ac:dyDescent="0.3">
      <c r="A86" s="348"/>
      <c r="B86" s="98" t="s">
        <v>13</v>
      </c>
      <c r="C86" s="18"/>
      <c r="D86" s="18"/>
      <c r="E86" s="252"/>
      <c r="F86" s="349"/>
      <c r="G86" s="98" t="s">
        <v>13</v>
      </c>
      <c r="H86" s="18"/>
      <c r="I86" s="18"/>
      <c r="J86" s="18"/>
      <c r="L86" s="98" t="s">
        <v>13</v>
      </c>
      <c r="M86" s="18"/>
      <c r="N86" s="18"/>
      <c r="O86" s="18"/>
      <c r="Q86" s="98"/>
      <c r="R86" s="18"/>
      <c r="S86" s="18"/>
      <c r="T86" s="18"/>
    </row>
    <row r="87" spans="1:20" ht="15.95" customHeight="1" x14ac:dyDescent="0.25">
      <c r="A87" s="348"/>
      <c r="B87" s="117"/>
      <c r="C87" s="120" t="s">
        <v>2300</v>
      </c>
      <c r="D87" s="116"/>
      <c r="E87" s="129"/>
      <c r="F87" s="349"/>
      <c r="G87" s="117"/>
      <c r="H87" s="120"/>
      <c r="I87" s="116"/>
      <c r="J87" s="106"/>
      <c r="L87" s="117"/>
      <c r="M87" s="120"/>
      <c r="N87" s="116"/>
      <c r="O87" s="106"/>
      <c r="Q87" s="117"/>
      <c r="R87" s="120"/>
      <c r="S87" s="116"/>
      <c r="T87" s="106"/>
    </row>
    <row r="88" spans="1:20" ht="15.95" customHeight="1" x14ac:dyDescent="0.25">
      <c r="A88" s="348"/>
      <c r="B88" s="118"/>
      <c r="C88" s="10" t="s">
        <v>2301</v>
      </c>
      <c r="D88" s="116"/>
      <c r="E88" s="129"/>
      <c r="F88" s="349"/>
      <c r="G88" s="118"/>
      <c r="H88" s="121"/>
      <c r="I88" s="116"/>
      <c r="J88" s="129"/>
      <c r="L88" s="118"/>
      <c r="M88" s="121"/>
      <c r="N88" s="116"/>
      <c r="O88" s="106"/>
      <c r="Q88" s="118"/>
      <c r="R88" s="121"/>
      <c r="S88" s="116"/>
      <c r="T88" s="106"/>
    </row>
    <row r="89" spans="1:20" ht="15.95" customHeight="1" x14ac:dyDescent="0.25">
      <c r="A89" s="348"/>
      <c r="B89" s="118"/>
      <c r="C89" s="121" t="s">
        <v>2302</v>
      </c>
      <c r="D89" s="116"/>
      <c r="E89" s="129"/>
      <c r="F89" s="349"/>
      <c r="G89" s="118"/>
      <c r="H89" s="121"/>
      <c r="I89" s="116"/>
      <c r="J89" s="106"/>
      <c r="L89" s="118"/>
      <c r="M89" s="121"/>
      <c r="N89" s="116"/>
      <c r="O89" s="106"/>
      <c r="Q89" s="118"/>
      <c r="R89" s="121"/>
      <c r="S89" s="116"/>
      <c r="T89" s="106"/>
    </row>
    <row r="90" spans="1:20" ht="15.95" customHeight="1" x14ac:dyDescent="0.25">
      <c r="A90" s="348"/>
      <c r="B90" s="118"/>
      <c r="C90" s="121" t="s">
        <v>2303</v>
      </c>
      <c r="D90" s="116"/>
      <c r="E90" s="129"/>
      <c r="F90" s="349"/>
      <c r="G90" s="118"/>
      <c r="H90" s="121"/>
      <c r="I90" s="116"/>
      <c r="J90" s="129"/>
      <c r="L90" s="118"/>
      <c r="M90" s="121"/>
      <c r="N90" s="116"/>
      <c r="O90" s="106"/>
      <c r="Q90" s="118"/>
      <c r="R90" s="121"/>
      <c r="S90" s="116"/>
      <c r="T90" s="106"/>
    </row>
    <row r="91" spans="1:20" ht="15.95" customHeight="1" x14ac:dyDescent="0.25">
      <c r="A91" s="348"/>
      <c r="B91" s="118"/>
      <c r="C91" s="121"/>
      <c r="D91" s="116"/>
      <c r="E91" s="129"/>
      <c r="F91" s="349"/>
      <c r="G91" s="118"/>
      <c r="H91" s="121"/>
      <c r="I91" s="116"/>
      <c r="J91" s="106"/>
      <c r="L91" s="118"/>
      <c r="M91" s="121"/>
      <c r="N91" s="116"/>
      <c r="O91" s="106"/>
      <c r="Q91" s="118"/>
      <c r="R91" s="121"/>
      <c r="S91" s="116"/>
      <c r="T91" s="106"/>
    </row>
    <row r="92" spans="1:20" ht="15.95" customHeight="1" x14ac:dyDescent="0.25">
      <c r="A92" s="348"/>
      <c r="B92" s="119"/>
      <c r="C92" s="121"/>
      <c r="D92" s="116"/>
      <c r="E92" s="129"/>
      <c r="F92" s="349"/>
      <c r="G92" s="119"/>
      <c r="H92" s="121"/>
      <c r="I92" s="116"/>
      <c r="J92" s="106"/>
      <c r="L92" s="119"/>
      <c r="M92" s="121"/>
      <c r="O92" s="106"/>
      <c r="Q92" s="119"/>
      <c r="R92" s="121"/>
      <c r="S92" s="116"/>
      <c r="T92" s="106"/>
    </row>
    <row r="94" spans="1:20" ht="20.25" thickBot="1" x14ac:dyDescent="0.35">
      <c r="A94" s="122">
        <v>5</v>
      </c>
      <c r="B94" s="111"/>
      <c r="C94" s="111" t="s">
        <v>2108</v>
      </c>
    </row>
    <row r="95" spans="1:20" ht="18.75" thickTop="1" thickBot="1" x14ac:dyDescent="0.35">
      <c r="A95" s="347"/>
      <c r="B95" s="88" t="s">
        <v>2176</v>
      </c>
      <c r="C95" s="88"/>
      <c r="D95" s="88"/>
      <c r="E95" s="250"/>
      <c r="F95" s="349"/>
      <c r="G95" s="88" t="s">
        <v>2184</v>
      </c>
      <c r="H95" s="88"/>
      <c r="I95" s="88"/>
      <c r="J95" s="88"/>
      <c r="L95" s="88" t="s">
        <v>2185</v>
      </c>
      <c r="M95" s="88"/>
      <c r="N95" s="88"/>
      <c r="O95" s="88"/>
      <c r="Q95" s="88" t="s">
        <v>2264</v>
      </c>
      <c r="R95" s="88"/>
      <c r="S95" s="88"/>
      <c r="T95" s="88"/>
    </row>
    <row r="96" spans="1:20" ht="19.5" thickTop="1" x14ac:dyDescent="0.25">
      <c r="A96" s="348"/>
      <c r="B96" s="112" t="s">
        <v>2177</v>
      </c>
      <c r="C96" s="113"/>
      <c r="D96" s="114" t="s">
        <v>2174</v>
      </c>
      <c r="E96" s="249" t="s">
        <v>2178</v>
      </c>
      <c r="F96" s="349"/>
      <c r="G96" s="112" t="s">
        <v>2177</v>
      </c>
      <c r="H96" s="113"/>
      <c r="I96" s="114" t="s">
        <v>2174</v>
      </c>
      <c r="J96" s="115" t="s">
        <v>2178</v>
      </c>
      <c r="L96" s="112" t="s">
        <v>2177</v>
      </c>
      <c r="M96" s="113"/>
      <c r="N96" s="114"/>
      <c r="O96" s="249"/>
      <c r="Q96" s="112" t="s">
        <v>2177</v>
      </c>
      <c r="R96" s="113"/>
      <c r="S96" s="114" t="s">
        <v>2174</v>
      </c>
      <c r="T96" s="115" t="s">
        <v>2178</v>
      </c>
    </row>
    <row r="97" spans="1:20" ht="48" customHeight="1" x14ac:dyDescent="0.25">
      <c r="A97" s="348"/>
      <c r="B97" s="89" t="s">
        <v>67</v>
      </c>
      <c r="C97" s="90" t="s">
        <v>2125</v>
      </c>
      <c r="D97" s="90"/>
      <c r="E97" s="91"/>
      <c r="F97" s="349"/>
      <c r="G97" s="89"/>
      <c r="H97" s="90"/>
      <c r="I97" s="90"/>
      <c r="J97" s="91"/>
      <c r="L97" s="89" t="s">
        <v>67</v>
      </c>
      <c r="M97" s="90"/>
      <c r="N97" s="90"/>
      <c r="O97" s="91"/>
      <c r="Q97" s="89" t="s">
        <v>67</v>
      </c>
      <c r="R97" s="90"/>
      <c r="S97" s="90"/>
      <c r="T97" s="91"/>
    </row>
    <row r="98" spans="1:20" ht="48" customHeight="1" x14ac:dyDescent="0.25">
      <c r="A98" s="348"/>
      <c r="B98" s="92" t="s">
        <v>68</v>
      </c>
      <c r="C98" s="93" t="s">
        <v>2122</v>
      </c>
      <c r="D98" s="94"/>
      <c r="E98" s="95"/>
      <c r="F98" s="349"/>
      <c r="G98" s="92"/>
      <c r="H98" s="93"/>
      <c r="I98" s="94"/>
      <c r="J98" s="95"/>
      <c r="L98" s="92" t="s">
        <v>68</v>
      </c>
      <c r="M98" s="93"/>
      <c r="N98" s="94"/>
      <c r="O98" s="95"/>
      <c r="Q98" s="92" t="s">
        <v>68</v>
      </c>
      <c r="R98" s="93"/>
      <c r="S98" s="94"/>
      <c r="T98" s="95"/>
    </row>
    <row r="99" spans="1:20" ht="48" customHeight="1" x14ac:dyDescent="0.25">
      <c r="A99" s="348"/>
      <c r="B99" s="92" t="s">
        <v>65</v>
      </c>
      <c r="C99" s="93" t="s">
        <v>2123</v>
      </c>
      <c r="D99" s="94"/>
      <c r="E99" s="95"/>
      <c r="F99" s="349"/>
      <c r="G99" s="92"/>
      <c r="H99" s="93"/>
      <c r="I99" s="94"/>
      <c r="J99" s="95"/>
      <c r="L99" s="92" t="s">
        <v>65</v>
      </c>
      <c r="M99" s="93"/>
      <c r="N99" s="94"/>
      <c r="O99" s="95"/>
      <c r="Q99" s="92" t="s">
        <v>65</v>
      </c>
      <c r="R99" s="93"/>
      <c r="S99" s="94"/>
      <c r="T99" s="95"/>
    </row>
    <row r="100" spans="1:20" ht="48" customHeight="1" x14ac:dyDescent="0.25">
      <c r="A100" s="348"/>
      <c r="B100" s="96" t="s">
        <v>69</v>
      </c>
      <c r="C100" s="97" t="s">
        <v>2124</v>
      </c>
      <c r="D100" s="90"/>
      <c r="E100" s="91"/>
      <c r="F100" s="349"/>
      <c r="G100" s="96"/>
      <c r="H100" s="97"/>
      <c r="I100" s="90"/>
      <c r="J100" s="91"/>
      <c r="L100" s="96" t="s">
        <v>69</v>
      </c>
      <c r="M100" s="97"/>
      <c r="N100" s="90"/>
      <c r="O100" s="91"/>
      <c r="Q100" s="96" t="s">
        <v>69</v>
      </c>
      <c r="R100" s="97"/>
      <c r="S100" s="90"/>
      <c r="T100" s="91"/>
    </row>
    <row r="101" spans="1:20" ht="18.75" x14ac:dyDescent="0.25">
      <c r="A101" s="348"/>
      <c r="B101" s="98" t="s">
        <v>62</v>
      </c>
      <c r="C101" s="99"/>
      <c r="D101" s="98" t="s">
        <v>1366</v>
      </c>
      <c r="E101" s="251" t="s">
        <v>2175</v>
      </c>
      <c r="F101" s="349"/>
      <c r="G101" s="98" t="s">
        <v>62</v>
      </c>
      <c r="H101" s="99"/>
      <c r="I101" s="98" t="s">
        <v>1366</v>
      </c>
      <c r="J101" s="98" t="s">
        <v>2175</v>
      </c>
      <c r="L101" s="98" t="s">
        <v>62</v>
      </c>
      <c r="M101" s="99"/>
      <c r="N101" s="98" t="s">
        <v>1366</v>
      </c>
      <c r="O101" s="98" t="s">
        <v>2175</v>
      </c>
      <c r="Q101" s="98" t="s">
        <v>62</v>
      </c>
      <c r="R101" s="99"/>
      <c r="S101" s="98" t="s">
        <v>1366</v>
      </c>
      <c r="T101" s="98" t="s">
        <v>2175</v>
      </c>
    </row>
    <row r="102" spans="1:20" ht="33.950000000000003" customHeight="1" x14ac:dyDescent="0.25">
      <c r="A102" s="348"/>
      <c r="B102" s="89"/>
      <c r="C102" s="254" t="s">
        <v>2110</v>
      </c>
      <c r="D102" s="101" t="s">
        <v>2111</v>
      </c>
      <c r="E102" s="102"/>
      <c r="F102" s="349"/>
      <c r="G102" s="89"/>
      <c r="H102" s="100"/>
      <c r="I102" s="101"/>
      <c r="J102" s="102"/>
      <c r="L102" s="89"/>
      <c r="M102" s="100"/>
      <c r="N102" s="101"/>
      <c r="O102" s="102"/>
      <c r="Q102" s="89"/>
      <c r="R102" s="100"/>
      <c r="S102" s="101"/>
      <c r="T102" s="102"/>
    </row>
    <row r="103" spans="1:20" ht="33.950000000000003" customHeight="1" x14ac:dyDescent="0.25">
      <c r="A103" s="348"/>
      <c r="B103" s="92"/>
      <c r="C103" s="255" t="s">
        <v>2112</v>
      </c>
      <c r="D103" s="104" t="s">
        <v>2113</v>
      </c>
      <c r="E103" s="91"/>
      <c r="F103" s="349"/>
      <c r="G103" s="92"/>
      <c r="H103" s="103"/>
      <c r="I103" s="104"/>
      <c r="J103" s="91"/>
      <c r="L103" s="92"/>
      <c r="M103" s="103"/>
      <c r="N103" s="104"/>
      <c r="O103" s="91"/>
      <c r="Q103" s="92"/>
      <c r="R103" s="103"/>
      <c r="S103" s="104"/>
      <c r="T103" s="91"/>
    </row>
    <row r="104" spans="1:20" ht="33.950000000000003" customHeight="1" x14ac:dyDescent="0.25">
      <c r="A104" s="348"/>
      <c r="B104" s="105"/>
      <c r="C104" s="255" t="s">
        <v>2114</v>
      </c>
      <c r="D104" s="104" t="s">
        <v>2115</v>
      </c>
      <c r="E104" s="91"/>
      <c r="F104" s="349"/>
      <c r="G104" s="105"/>
      <c r="H104" s="103"/>
      <c r="I104" s="104"/>
      <c r="J104" s="91"/>
      <c r="L104" s="105"/>
      <c r="M104" s="103"/>
      <c r="N104" s="104"/>
      <c r="O104" s="91"/>
      <c r="Q104" s="105"/>
      <c r="R104" s="103"/>
      <c r="S104" s="104"/>
      <c r="T104" s="91"/>
    </row>
    <row r="105" spans="1:20" ht="33.950000000000003" customHeight="1" x14ac:dyDescent="0.25">
      <c r="A105" s="348"/>
      <c r="B105" s="105"/>
      <c r="C105" s="255" t="s">
        <v>2116</v>
      </c>
      <c r="D105" s="104" t="s">
        <v>2117</v>
      </c>
      <c r="E105" s="129"/>
      <c r="F105" s="349"/>
      <c r="G105" s="105"/>
      <c r="H105" s="103"/>
      <c r="I105" s="104"/>
      <c r="J105" s="106"/>
      <c r="L105" s="105"/>
      <c r="M105" s="103"/>
      <c r="N105" s="104"/>
      <c r="O105" s="106"/>
      <c r="Q105" s="105"/>
      <c r="R105" s="103"/>
      <c r="S105" s="104"/>
      <c r="T105" s="106"/>
    </row>
    <row r="106" spans="1:20" ht="33.950000000000003" customHeight="1" x14ac:dyDescent="0.25">
      <c r="A106" s="348"/>
      <c r="B106" s="105"/>
      <c r="C106" s="255"/>
      <c r="D106" s="104"/>
      <c r="E106" s="129"/>
      <c r="F106" s="349"/>
      <c r="G106" s="105"/>
      <c r="H106" s="103"/>
      <c r="I106" s="104"/>
      <c r="J106" s="106"/>
      <c r="L106" s="105"/>
      <c r="M106" s="103"/>
      <c r="N106" s="104"/>
      <c r="O106" s="106"/>
      <c r="Q106" s="105"/>
      <c r="R106" s="103"/>
      <c r="S106" s="104"/>
      <c r="T106" s="106"/>
    </row>
    <row r="107" spans="1:20" ht="33.950000000000003" customHeight="1" x14ac:dyDescent="0.25">
      <c r="A107" s="348"/>
      <c r="B107" s="105"/>
      <c r="C107" s="255"/>
      <c r="D107" s="104"/>
      <c r="E107" s="129"/>
      <c r="F107" s="349"/>
      <c r="G107" s="105"/>
      <c r="H107" s="103"/>
      <c r="I107" s="104"/>
      <c r="J107" s="106"/>
      <c r="L107" s="105"/>
      <c r="M107" s="103"/>
      <c r="N107" s="104"/>
      <c r="O107" s="106"/>
      <c r="Q107" s="105"/>
      <c r="R107" s="103"/>
      <c r="S107" s="104"/>
      <c r="T107" s="106"/>
    </row>
    <row r="108" spans="1:20" ht="33.950000000000003" customHeight="1" x14ac:dyDescent="0.25">
      <c r="A108" s="348"/>
      <c r="B108" s="107"/>
      <c r="C108" s="108"/>
      <c r="D108" s="109"/>
      <c r="E108" s="129"/>
      <c r="F108" s="349"/>
      <c r="G108" s="107"/>
      <c r="H108" s="108"/>
      <c r="I108" s="109"/>
      <c r="J108" s="106"/>
      <c r="L108" s="107"/>
      <c r="M108" s="108"/>
      <c r="N108" s="109"/>
      <c r="O108" s="106"/>
      <c r="Q108" s="107"/>
      <c r="R108" s="108"/>
      <c r="S108" s="109"/>
      <c r="T108" s="106"/>
    </row>
    <row r="109" spans="1:20" ht="18.75" x14ac:dyDescent="0.3">
      <c r="A109" s="348"/>
      <c r="B109" s="98" t="s">
        <v>13</v>
      </c>
      <c r="C109" s="18"/>
      <c r="D109" s="18"/>
      <c r="E109" s="252"/>
      <c r="F109" s="349"/>
      <c r="G109" s="98" t="s">
        <v>13</v>
      </c>
      <c r="H109" s="18"/>
      <c r="I109" s="18"/>
      <c r="J109" s="18"/>
      <c r="L109" s="98" t="s">
        <v>13</v>
      </c>
      <c r="M109" s="18"/>
      <c r="N109" s="18"/>
      <c r="O109" s="18"/>
      <c r="Q109" s="98" t="s">
        <v>13</v>
      </c>
      <c r="R109" s="18"/>
      <c r="S109" s="18"/>
      <c r="T109" s="18"/>
    </row>
    <row r="110" spans="1:20" ht="15.95" customHeight="1" x14ac:dyDescent="0.25">
      <c r="A110" s="348"/>
      <c r="B110" s="117"/>
      <c r="C110" s="120" t="s">
        <v>2118</v>
      </c>
      <c r="D110" s="116"/>
      <c r="E110" s="129"/>
      <c r="F110" s="349"/>
      <c r="G110" s="117"/>
      <c r="H110" s="120"/>
      <c r="I110" s="116"/>
      <c r="J110" s="106"/>
      <c r="L110" s="117"/>
      <c r="M110" s="120"/>
      <c r="N110" s="116"/>
      <c r="O110" s="106"/>
      <c r="Q110" s="117"/>
      <c r="R110" s="120"/>
      <c r="S110" s="116"/>
      <c r="T110" s="106"/>
    </row>
    <row r="111" spans="1:20" ht="15.95" customHeight="1" x14ac:dyDescent="0.25">
      <c r="A111" s="348"/>
      <c r="B111" s="118"/>
      <c r="C111" s="121" t="s">
        <v>2119</v>
      </c>
      <c r="D111" s="116"/>
      <c r="E111" s="129"/>
      <c r="F111" s="349"/>
      <c r="G111" s="118"/>
      <c r="H111" s="121"/>
      <c r="I111" s="116"/>
      <c r="J111" s="106"/>
      <c r="L111" s="118"/>
      <c r="M111" s="121"/>
      <c r="N111" s="116"/>
      <c r="O111" s="106"/>
      <c r="Q111" s="118"/>
      <c r="R111" s="121"/>
      <c r="S111" s="116"/>
      <c r="T111" s="106"/>
    </row>
    <row r="112" spans="1:20" ht="15.95" customHeight="1" x14ac:dyDescent="0.25">
      <c r="A112" s="348"/>
      <c r="B112" s="118"/>
      <c r="C112" s="121" t="s">
        <v>2120</v>
      </c>
      <c r="D112" s="116"/>
      <c r="E112" s="129"/>
      <c r="F112" s="349"/>
      <c r="G112" s="118"/>
      <c r="H112" s="121"/>
      <c r="I112" s="116"/>
      <c r="J112" s="106"/>
      <c r="L112" s="118"/>
      <c r="M112" s="121"/>
      <c r="N112" s="116"/>
      <c r="O112" s="106"/>
      <c r="Q112" s="118"/>
      <c r="R112" s="121"/>
      <c r="S112" s="116"/>
      <c r="T112" s="106"/>
    </row>
    <row r="113" spans="1:20" ht="15.95" customHeight="1" x14ac:dyDescent="0.25">
      <c r="A113" s="348"/>
      <c r="B113" s="118"/>
      <c r="C113" s="121" t="s">
        <v>2121</v>
      </c>
      <c r="D113" s="116"/>
      <c r="E113" s="129"/>
      <c r="F113" s="349"/>
      <c r="G113" s="118"/>
      <c r="H113" s="121"/>
      <c r="I113" s="116"/>
      <c r="J113" s="106"/>
      <c r="L113" s="118"/>
      <c r="M113" s="121"/>
      <c r="N113" s="116"/>
      <c r="O113" s="106"/>
      <c r="Q113" s="118"/>
      <c r="R113" s="121"/>
      <c r="S113" s="116"/>
      <c r="T113" s="106"/>
    </row>
    <row r="114" spans="1:20" ht="15.95" customHeight="1" x14ac:dyDescent="0.25">
      <c r="A114" s="348"/>
      <c r="B114" s="118"/>
      <c r="C114" s="121"/>
      <c r="D114" s="116"/>
      <c r="E114" s="129"/>
      <c r="F114" s="349"/>
      <c r="G114" s="118"/>
      <c r="H114" s="121"/>
      <c r="I114" s="116"/>
      <c r="J114" s="106"/>
      <c r="L114" s="118"/>
      <c r="M114" s="121"/>
      <c r="N114" s="116"/>
      <c r="O114" s="106"/>
      <c r="Q114" s="118"/>
      <c r="R114" s="121"/>
      <c r="S114" s="116"/>
      <c r="T114" s="106"/>
    </row>
    <row r="115" spans="1:20" ht="15.95" customHeight="1" x14ac:dyDescent="0.25">
      <c r="A115" s="348"/>
      <c r="B115" s="119"/>
      <c r="C115" s="121"/>
      <c r="D115" s="116"/>
      <c r="E115" s="129"/>
      <c r="F115" s="349"/>
      <c r="G115" s="119"/>
      <c r="H115" s="121"/>
      <c r="I115" s="116"/>
      <c r="J115" s="106"/>
      <c r="L115" s="119"/>
      <c r="M115" s="121"/>
      <c r="N115" s="116"/>
      <c r="O115" s="106"/>
      <c r="Q115" s="119"/>
      <c r="R115" s="121"/>
      <c r="S115" s="116"/>
      <c r="T115" s="106"/>
    </row>
    <row r="117" spans="1:20" ht="20.25" thickBot="1" x14ac:dyDescent="0.35">
      <c r="A117" s="122">
        <v>6</v>
      </c>
      <c r="B117" s="111"/>
      <c r="C117" s="111" t="s">
        <v>2315</v>
      </c>
    </row>
    <row r="118" spans="1:20" ht="18.75" thickTop="1" thickBot="1" x14ac:dyDescent="0.35">
      <c r="A118" s="347"/>
      <c r="B118" s="88" t="s">
        <v>2176</v>
      </c>
      <c r="C118" s="88"/>
      <c r="D118" s="88"/>
      <c r="E118" s="250"/>
      <c r="F118" s="349"/>
      <c r="G118" s="88" t="s">
        <v>2184</v>
      </c>
      <c r="H118" s="88"/>
      <c r="I118" s="88"/>
      <c r="J118" s="88"/>
      <c r="L118" s="88" t="s">
        <v>2185</v>
      </c>
      <c r="M118" s="88"/>
      <c r="N118" s="88"/>
      <c r="O118" s="88"/>
      <c r="Q118" s="88" t="s">
        <v>2264</v>
      </c>
      <c r="R118" s="88"/>
      <c r="S118" s="88"/>
      <c r="T118" s="88"/>
    </row>
    <row r="119" spans="1:20" ht="19.5" thickTop="1" x14ac:dyDescent="0.25">
      <c r="A119" s="348"/>
      <c r="B119" s="112" t="s">
        <v>2177</v>
      </c>
      <c r="C119" s="113"/>
      <c r="D119" s="114" t="s">
        <v>2174</v>
      </c>
      <c r="E119" s="249" t="s">
        <v>2178</v>
      </c>
      <c r="F119" s="349"/>
      <c r="G119" s="112" t="s">
        <v>2177</v>
      </c>
      <c r="H119" s="113"/>
      <c r="I119" s="114" t="s">
        <v>2174</v>
      </c>
      <c r="J119" s="115" t="s">
        <v>2178</v>
      </c>
      <c r="L119" s="112" t="s">
        <v>2177</v>
      </c>
      <c r="M119" s="113"/>
      <c r="N119" s="114" t="s">
        <v>2174</v>
      </c>
      <c r="O119" s="115" t="s">
        <v>2178</v>
      </c>
      <c r="Q119" s="112" t="s">
        <v>2177</v>
      </c>
      <c r="R119" s="113"/>
      <c r="S119" s="114" t="s">
        <v>2174</v>
      </c>
      <c r="T119" s="115" t="s">
        <v>2178</v>
      </c>
    </row>
    <row r="120" spans="1:20" ht="48" customHeight="1" x14ac:dyDescent="0.25">
      <c r="A120" s="348"/>
      <c r="B120" s="89" t="s">
        <v>67</v>
      </c>
      <c r="C120" s="90"/>
      <c r="D120" s="90"/>
      <c r="E120" s="91"/>
      <c r="F120" s="349"/>
      <c r="G120" s="89"/>
      <c r="H120" s="90"/>
      <c r="I120" s="90"/>
      <c r="J120" s="91"/>
      <c r="L120" s="89"/>
      <c r="M120" s="90"/>
      <c r="N120" s="90"/>
      <c r="O120" s="91"/>
      <c r="Q120" s="89" t="s">
        <v>67</v>
      </c>
      <c r="R120" s="90" t="s">
        <v>2314</v>
      </c>
      <c r="S120" s="90"/>
      <c r="T120" s="91"/>
    </row>
    <row r="121" spans="1:20" ht="48" customHeight="1" x14ac:dyDescent="0.25">
      <c r="A121" s="348"/>
      <c r="B121" s="92" t="s">
        <v>68</v>
      </c>
      <c r="C121" s="93"/>
      <c r="D121" s="94"/>
      <c r="E121" s="95"/>
      <c r="F121" s="349"/>
      <c r="G121" s="92"/>
      <c r="H121" s="93"/>
      <c r="I121" s="94"/>
      <c r="J121" s="95"/>
      <c r="L121" s="92"/>
      <c r="M121" s="93"/>
      <c r="N121" s="94"/>
      <c r="O121" s="95"/>
      <c r="Q121" s="92" t="s">
        <v>68</v>
      </c>
      <c r="R121" s="93"/>
      <c r="S121" s="94"/>
      <c r="T121" s="95"/>
    </row>
    <row r="122" spans="1:20" ht="48" customHeight="1" x14ac:dyDescent="0.25">
      <c r="A122" s="348"/>
      <c r="B122" s="92" t="s">
        <v>65</v>
      </c>
      <c r="C122" s="93"/>
      <c r="D122" s="94"/>
      <c r="E122" s="95"/>
      <c r="F122" s="349"/>
      <c r="G122" s="92"/>
      <c r="H122" s="93"/>
      <c r="I122" s="94"/>
      <c r="J122" s="95"/>
      <c r="L122" s="92"/>
      <c r="M122" s="93"/>
      <c r="N122" s="94"/>
      <c r="O122" s="95"/>
      <c r="Q122" s="92" t="s">
        <v>65</v>
      </c>
      <c r="R122" s="93" t="s">
        <v>2314</v>
      </c>
      <c r="S122" s="94"/>
      <c r="T122" s="95"/>
    </row>
    <row r="123" spans="1:20" ht="48" customHeight="1" x14ac:dyDescent="0.25">
      <c r="A123" s="348"/>
      <c r="B123" s="96" t="s">
        <v>69</v>
      </c>
      <c r="C123" s="97"/>
      <c r="D123" s="90"/>
      <c r="E123" s="91"/>
      <c r="F123" s="349"/>
      <c r="G123" s="96"/>
      <c r="H123" s="97"/>
      <c r="I123" s="90"/>
      <c r="J123" s="91"/>
      <c r="L123" s="96"/>
      <c r="M123" s="97"/>
      <c r="N123" s="90"/>
      <c r="O123" s="91"/>
      <c r="Q123" s="96" t="s">
        <v>69</v>
      </c>
      <c r="R123" s="97" t="s">
        <v>2314</v>
      </c>
      <c r="S123" s="90"/>
      <c r="T123" s="91"/>
    </row>
    <row r="124" spans="1:20" ht="18.75" x14ac:dyDescent="0.25">
      <c r="A124" s="348"/>
      <c r="B124" s="98" t="s">
        <v>62</v>
      </c>
      <c r="C124" s="99"/>
      <c r="D124" s="98" t="s">
        <v>1366</v>
      </c>
      <c r="E124" s="251" t="s">
        <v>2175</v>
      </c>
      <c r="F124" s="349"/>
      <c r="G124" s="98" t="s">
        <v>62</v>
      </c>
      <c r="H124" s="99"/>
      <c r="I124" s="98"/>
      <c r="J124" s="98"/>
      <c r="L124" s="98" t="s">
        <v>62</v>
      </c>
      <c r="M124" s="99"/>
      <c r="N124" s="98" t="s">
        <v>1366</v>
      </c>
      <c r="O124" s="98" t="s">
        <v>2175</v>
      </c>
      <c r="Q124" s="98" t="s">
        <v>62</v>
      </c>
      <c r="R124" s="99"/>
      <c r="S124" s="98" t="s">
        <v>1366</v>
      </c>
      <c r="T124" s="98" t="s">
        <v>2175</v>
      </c>
    </row>
    <row r="125" spans="1:20" ht="33.950000000000003" customHeight="1" x14ac:dyDescent="0.25">
      <c r="A125" s="348"/>
      <c r="B125" s="89"/>
      <c r="C125" s="254"/>
      <c r="D125" s="101"/>
      <c r="E125" s="102"/>
      <c r="F125" s="349"/>
      <c r="G125" s="89"/>
      <c r="H125" s="100"/>
      <c r="I125" s="101"/>
      <c r="J125" s="102"/>
      <c r="L125" s="89"/>
      <c r="M125" s="100"/>
      <c r="N125" s="101"/>
      <c r="O125" s="102"/>
      <c r="Q125" s="89" t="s">
        <v>2314</v>
      </c>
      <c r="R125" s="100" t="s">
        <v>2314</v>
      </c>
      <c r="S125" s="101"/>
      <c r="T125" s="102"/>
    </row>
    <row r="126" spans="1:20" ht="33.950000000000003" customHeight="1" x14ac:dyDescent="0.25">
      <c r="A126" s="348"/>
      <c r="B126" s="92"/>
      <c r="C126" s="255"/>
      <c r="D126" s="104"/>
      <c r="E126" s="91"/>
      <c r="F126" s="349"/>
      <c r="G126" s="92"/>
      <c r="H126" s="103"/>
      <c r="I126" s="104"/>
      <c r="J126" s="91"/>
      <c r="L126" s="92"/>
      <c r="M126" s="103"/>
      <c r="N126" s="104"/>
      <c r="O126" s="91"/>
      <c r="Q126" s="92" t="s">
        <v>2314</v>
      </c>
      <c r="R126" s="103" t="s">
        <v>2314</v>
      </c>
      <c r="S126" s="104"/>
      <c r="T126" s="91"/>
    </row>
    <row r="127" spans="1:20" ht="33.950000000000003" customHeight="1" x14ac:dyDescent="0.25">
      <c r="A127" s="348"/>
      <c r="B127" s="105"/>
      <c r="C127" s="255"/>
      <c r="D127" s="104"/>
      <c r="E127" s="91"/>
      <c r="F127" s="349"/>
      <c r="G127" s="105"/>
      <c r="H127" s="103"/>
      <c r="I127" s="104"/>
      <c r="J127" s="91"/>
      <c r="L127" s="105"/>
      <c r="M127" s="103"/>
      <c r="N127" s="104"/>
      <c r="O127" s="91"/>
      <c r="Q127" s="105"/>
      <c r="R127" s="103"/>
      <c r="S127" s="104"/>
      <c r="T127" s="91"/>
    </row>
    <row r="128" spans="1:20" ht="33.950000000000003" customHeight="1" x14ac:dyDescent="0.25">
      <c r="A128" s="348"/>
      <c r="B128" s="105"/>
      <c r="C128" s="255"/>
      <c r="D128" s="104"/>
      <c r="E128" s="129"/>
      <c r="F128" s="349"/>
      <c r="G128" s="105"/>
      <c r="H128" s="103"/>
      <c r="I128" s="104"/>
      <c r="J128" s="106"/>
      <c r="L128" s="105"/>
      <c r="M128" s="103"/>
      <c r="N128" s="104"/>
      <c r="O128" s="106"/>
      <c r="Q128" s="105"/>
      <c r="R128" s="103"/>
      <c r="S128" s="104"/>
      <c r="T128" s="106"/>
    </row>
    <row r="129" spans="1:20" ht="33.950000000000003" customHeight="1" x14ac:dyDescent="0.25">
      <c r="A129" s="348"/>
      <c r="B129" s="105"/>
      <c r="C129" s="255"/>
      <c r="D129" s="104"/>
      <c r="E129" s="129"/>
      <c r="F129" s="349"/>
      <c r="G129" s="105"/>
      <c r="H129" s="103"/>
      <c r="I129" s="104"/>
      <c r="J129" s="106"/>
      <c r="L129" s="105"/>
      <c r="M129" s="103"/>
      <c r="N129" s="104"/>
      <c r="O129" s="106"/>
      <c r="Q129" s="105"/>
      <c r="R129" s="103"/>
      <c r="S129" s="104"/>
      <c r="T129" s="106"/>
    </row>
    <row r="130" spans="1:20" ht="33.950000000000003" customHeight="1" x14ac:dyDescent="0.25">
      <c r="A130" s="348"/>
      <c r="B130" s="105"/>
      <c r="C130" s="255"/>
      <c r="D130" s="104"/>
      <c r="E130" s="129"/>
      <c r="F130" s="349"/>
      <c r="G130" s="105"/>
      <c r="H130" s="103"/>
      <c r="I130" s="104"/>
      <c r="J130" s="106"/>
      <c r="L130" s="105"/>
      <c r="M130" s="103"/>
      <c r="N130" s="104"/>
      <c r="O130" s="106"/>
      <c r="Q130" s="105"/>
      <c r="R130" s="103"/>
      <c r="S130" s="104"/>
      <c r="T130" s="106"/>
    </row>
    <row r="131" spans="1:20" ht="33.950000000000003" customHeight="1" x14ac:dyDescent="0.25">
      <c r="A131" s="348"/>
      <c r="B131" s="107"/>
      <c r="C131" s="108"/>
      <c r="D131" s="109"/>
      <c r="E131" s="129"/>
      <c r="F131" s="349"/>
      <c r="G131" s="107"/>
      <c r="H131" s="108"/>
      <c r="I131" s="109"/>
      <c r="J131" s="106"/>
      <c r="L131" s="107"/>
      <c r="M131" s="108"/>
      <c r="N131" s="109"/>
      <c r="O131" s="106"/>
      <c r="Q131" s="107"/>
      <c r="R131" s="108"/>
      <c r="S131" s="109"/>
      <c r="T131" s="106"/>
    </row>
    <row r="132" spans="1:20" ht="18.75" x14ac:dyDescent="0.3">
      <c r="A132" s="348"/>
      <c r="B132" s="98" t="s">
        <v>13</v>
      </c>
      <c r="C132" s="18"/>
      <c r="D132" s="18"/>
      <c r="E132" s="252"/>
      <c r="F132" s="349"/>
      <c r="G132" s="98"/>
      <c r="H132" s="18"/>
      <c r="I132" s="18"/>
      <c r="J132" s="18"/>
      <c r="L132" s="98" t="s">
        <v>13</v>
      </c>
      <c r="M132" s="18"/>
      <c r="N132" s="18"/>
      <c r="O132" s="18"/>
      <c r="Q132" s="98" t="s">
        <v>13</v>
      </c>
      <c r="R132" s="18"/>
      <c r="S132" s="18"/>
      <c r="T132" s="18"/>
    </row>
    <row r="133" spans="1:20" ht="15.95" customHeight="1" x14ac:dyDescent="0.25">
      <c r="A133" s="348"/>
      <c r="B133" s="117"/>
      <c r="C133" s="120"/>
      <c r="D133" s="116"/>
      <c r="E133" s="129"/>
      <c r="F133" s="349"/>
      <c r="G133" s="117"/>
      <c r="H133" s="120"/>
      <c r="I133" s="116"/>
      <c r="J133" s="106"/>
      <c r="L133" s="117"/>
      <c r="M133" s="120"/>
      <c r="N133" s="116"/>
      <c r="O133" s="106"/>
      <c r="Q133" s="117"/>
      <c r="R133" s="120"/>
      <c r="S133" s="116"/>
      <c r="T133" s="106"/>
    </row>
    <row r="134" spans="1:20" ht="15.95" customHeight="1" x14ac:dyDescent="0.25">
      <c r="A134" s="348"/>
      <c r="B134" s="118"/>
      <c r="C134" s="121"/>
      <c r="D134" s="116"/>
      <c r="E134" s="129"/>
      <c r="F134" s="349"/>
      <c r="G134" s="118"/>
      <c r="H134" s="121"/>
      <c r="I134" s="116"/>
      <c r="J134" s="106"/>
      <c r="L134" s="118"/>
      <c r="M134" s="121"/>
      <c r="N134" s="116"/>
      <c r="O134" s="106"/>
      <c r="Q134" s="118"/>
      <c r="R134" s="121"/>
      <c r="S134" s="116"/>
      <c r="T134" s="106"/>
    </row>
    <row r="135" spans="1:20" ht="15.95" customHeight="1" x14ac:dyDescent="0.25">
      <c r="A135" s="348"/>
      <c r="B135" s="118"/>
      <c r="C135" s="121"/>
      <c r="D135" s="116"/>
      <c r="E135" s="129"/>
      <c r="F135" s="349"/>
      <c r="G135" s="118"/>
      <c r="H135" s="121"/>
      <c r="I135" s="116"/>
      <c r="J135" s="106"/>
      <c r="L135" s="118"/>
      <c r="M135" s="121"/>
      <c r="N135" s="116"/>
      <c r="O135" s="106"/>
      <c r="Q135" s="118"/>
      <c r="R135" s="121"/>
      <c r="S135" s="116"/>
      <c r="T135" s="106"/>
    </row>
    <row r="136" spans="1:20" ht="15.95" customHeight="1" x14ac:dyDescent="0.25">
      <c r="A136" s="348"/>
      <c r="B136" s="118"/>
      <c r="C136" s="121"/>
      <c r="D136" s="116"/>
      <c r="E136" s="129"/>
      <c r="F136" s="349"/>
      <c r="G136" s="118"/>
      <c r="H136" s="121"/>
      <c r="I136" s="116"/>
      <c r="J136" s="106"/>
      <c r="L136" s="118"/>
      <c r="M136" s="121"/>
      <c r="N136" s="116"/>
      <c r="O136" s="106"/>
      <c r="Q136" s="118"/>
      <c r="R136" s="121"/>
      <c r="S136" s="116"/>
      <c r="T136" s="106"/>
    </row>
    <row r="137" spans="1:20" ht="15.95" customHeight="1" x14ac:dyDescent="0.25">
      <c r="A137" s="348"/>
      <c r="B137" s="118"/>
      <c r="C137" s="121"/>
      <c r="D137" s="116"/>
      <c r="E137" s="129"/>
      <c r="F137" s="349"/>
      <c r="G137" s="118"/>
      <c r="H137" s="121"/>
      <c r="I137" s="116"/>
      <c r="J137" s="106"/>
      <c r="L137" s="118"/>
      <c r="M137" s="121"/>
      <c r="N137" s="116"/>
      <c r="O137" s="106"/>
      <c r="Q137" s="118"/>
      <c r="R137" s="121"/>
      <c r="S137" s="116"/>
      <c r="T137" s="106"/>
    </row>
    <row r="138" spans="1:20" ht="15.95" customHeight="1" x14ac:dyDescent="0.25">
      <c r="A138" s="348"/>
      <c r="B138" s="119"/>
      <c r="C138" s="121"/>
      <c r="D138" s="116"/>
      <c r="E138" s="129"/>
      <c r="F138" s="349"/>
      <c r="G138" s="119"/>
      <c r="H138" s="121"/>
      <c r="I138" s="116"/>
      <c r="J138" s="106"/>
      <c r="L138" s="119"/>
      <c r="M138" s="121"/>
      <c r="N138" s="116"/>
      <c r="O138" s="106"/>
      <c r="Q138" s="119"/>
      <c r="R138" s="121"/>
      <c r="S138" s="116"/>
      <c r="T138" s="106"/>
    </row>
    <row r="140" spans="1:20" ht="20.25" thickBot="1" x14ac:dyDescent="0.35">
      <c r="A140" s="122">
        <v>7</v>
      </c>
      <c r="B140" s="111"/>
      <c r="C140" s="111" t="s">
        <v>1070</v>
      </c>
    </row>
    <row r="141" spans="1:20" ht="18.75" thickTop="1" thickBot="1" x14ac:dyDescent="0.35">
      <c r="A141" s="347"/>
      <c r="B141" s="88" t="s">
        <v>2176</v>
      </c>
      <c r="C141" s="88"/>
      <c r="D141" s="88"/>
      <c r="E141" s="250"/>
      <c r="F141" s="349"/>
      <c r="G141" s="88"/>
      <c r="H141" s="88"/>
      <c r="I141" s="88"/>
      <c r="J141" s="88"/>
      <c r="L141" s="88"/>
      <c r="M141" s="88"/>
      <c r="N141" s="88"/>
      <c r="O141" s="88"/>
      <c r="Q141" s="88" t="s">
        <v>2264</v>
      </c>
      <c r="R141" s="88"/>
      <c r="S141" s="88"/>
      <c r="T141" s="88"/>
    </row>
    <row r="142" spans="1:20" ht="19.5" thickTop="1" x14ac:dyDescent="0.25">
      <c r="A142" s="348"/>
      <c r="B142" s="112" t="s">
        <v>2177</v>
      </c>
      <c r="C142" s="113"/>
      <c r="D142" s="114" t="s">
        <v>2174</v>
      </c>
      <c r="E142" s="249" t="s">
        <v>2178</v>
      </c>
      <c r="F142" s="349"/>
      <c r="G142" s="112"/>
      <c r="H142" s="113"/>
      <c r="I142" s="114" t="s">
        <v>2174</v>
      </c>
      <c r="J142" s="115" t="s">
        <v>2178</v>
      </c>
      <c r="L142" s="112"/>
      <c r="M142" s="113"/>
      <c r="N142" s="114"/>
      <c r="O142" s="115"/>
      <c r="Q142" s="112" t="s">
        <v>2177</v>
      </c>
      <c r="R142" s="113"/>
      <c r="S142" s="114" t="s">
        <v>2174</v>
      </c>
      <c r="T142" s="115" t="s">
        <v>2178</v>
      </c>
    </row>
    <row r="143" spans="1:20" ht="48" customHeight="1" x14ac:dyDescent="0.25">
      <c r="A143" s="348"/>
      <c r="B143" s="89" t="s">
        <v>67</v>
      </c>
      <c r="C143" s="90"/>
      <c r="D143" s="90"/>
      <c r="E143" s="91"/>
      <c r="F143" s="349"/>
      <c r="G143" s="89"/>
      <c r="H143" s="90"/>
      <c r="I143" s="90"/>
      <c r="J143" s="91"/>
      <c r="L143" s="89"/>
      <c r="M143" s="90"/>
      <c r="N143" s="90"/>
      <c r="O143" s="91"/>
      <c r="Q143" s="89" t="s">
        <v>67</v>
      </c>
      <c r="R143" s="90"/>
      <c r="S143" s="90"/>
      <c r="T143" s="91"/>
    </row>
    <row r="144" spans="1:20" ht="48" customHeight="1" x14ac:dyDescent="0.25">
      <c r="A144" s="348"/>
      <c r="B144" s="92" t="s">
        <v>68</v>
      </c>
      <c r="C144" s="93"/>
      <c r="D144" s="94"/>
      <c r="E144" s="95"/>
      <c r="F144" s="349"/>
      <c r="G144" s="92"/>
      <c r="H144" s="93"/>
      <c r="I144" s="94"/>
      <c r="J144" s="95"/>
      <c r="L144" s="92"/>
      <c r="M144" s="93"/>
      <c r="N144" s="94"/>
      <c r="O144" s="95"/>
      <c r="Q144" s="92" t="s">
        <v>68</v>
      </c>
      <c r="R144" s="93"/>
      <c r="S144" s="94"/>
      <c r="T144" s="95"/>
    </row>
    <row r="145" spans="1:20" ht="48" customHeight="1" x14ac:dyDescent="0.25">
      <c r="A145" s="348"/>
      <c r="B145" s="92" t="s">
        <v>65</v>
      </c>
      <c r="C145" s="93"/>
      <c r="D145" s="94"/>
      <c r="E145" s="95"/>
      <c r="F145" s="349"/>
      <c r="G145" s="92"/>
      <c r="H145" s="93"/>
      <c r="I145" s="94"/>
      <c r="J145" s="95"/>
      <c r="L145" s="92"/>
      <c r="M145" s="93"/>
      <c r="N145" s="94"/>
      <c r="O145" s="95"/>
      <c r="Q145" s="92" t="s">
        <v>65</v>
      </c>
      <c r="R145" s="93"/>
      <c r="S145" s="94"/>
      <c r="T145" s="95"/>
    </row>
    <row r="146" spans="1:20" ht="48" customHeight="1" x14ac:dyDescent="0.25">
      <c r="A146" s="348"/>
      <c r="B146" s="96" t="s">
        <v>69</v>
      </c>
      <c r="C146" s="97"/>
      <c r="D146" s="90"/>
      <c r="E146" s="91"/>
      <c r="F146" s="349"/>
      <c r="G146" s="96"/>
      <c r="H146" s="97"/>
      <c r="I146" s="90"/>
      <c r="J146" s="91"/>
      <c r="L146" s="96"/>
      <c r="M146" s="97"/>
      <c r="N146" s="90"/>
      <c r="O146" s="91"/>
      <c r="Q146" s="96"/>
      <c r="R146" s="97"/>
      <c r="S146" s="90"/>
      <c r="T146" s="91"/>
    </row>
    <row r="147" spans="1:20" ht="18.75" x14ac:dyDescent="0.25">
      <c r="A147" s="348"/>
      <c r="B147" s="98" t="s">
        <v>62</v>
      </c>
      <c r="C147" s="99"/>
      <c r="D147" s="98" t="s">
        <v>1366</v>
      </c>
      <c r="E147" s="251" t="s">
        <v>2175</v>
      </c>
      <c r="F147" s="349"/>
      <c r="G147" s="98" t="s">
        <v>62</v>
      </c>
      <c r="H147" s="99"/>
      <c r="I147" s="98" t="s">
        <v>1366</v>
      </c>
      <c r="J147" s="98" t="s">
        <v>2175</v>
      </c>
      <c r="L147" s="98"/>
      <c r="M147" s="99"/>
      <c r="N147" s="98" t="s">
        <v>1366</v>
      </c>
      <c r="O147" s="98" t="s">
        <v>2175</v>
      </c>
      <c r="Q147" s="98"/>
      <c r="R147" s="99"/>
      <c r="S147" s="98"/>
      <c r="T147" s="98"/>
    </row>
    <row r="148" spans="1:20" ht="33.950000000000003" customHeight="1" x14ac:dyDescent="0.25">
      <c r="A148" s="348"/>
      <c r="B148" s="89"/>
      <c r="C148" s="254"/>
      <c r="D148" s="101"/>
      <c r="E148" s="102"/>
      <c r="F148" s="349"/>
      <c r="G148" s="89"/>
      <c r="H148" s="100"/>
      <c r="I148" s="101"/>
      <c r="J148" s="102"/>
      <c r="L148" s="89"/>
      <c r="M148" s="100"/>
      <c r="N148" s="101"/>
      <c r="O148" s="102"/>
      <c r="Q148" s="89"/>
      <c r="R148" s="100"/>
      <c r="S148" s="101"/>
      <c r="T148" s="102"/>
    </row>
    <row r="149" spans="1:20" ht="33.950000000000003" customHeight="1" x14ac:dyDescent="0.25">
      <c r="A149" s="348"/>
      <c r="B149" s="92"/>
      <c r="C149" s="255"/>
      <c r="D149" s="104"/>
      <c r="E149" s="91"/>
      <c r="F149" s="349"/>
      <c r="G149" s="92"/>
      <c r="H149" s="103"/>
      <c r="I149" s="104"/>
      <c r="J149" s="91"/>
      <c r="L149" s="92"/>
      <c r="M149" s="103"/>
      <c r="N149" s="104"/>
      <c r="O149" s="91"/>
      <c r="Q149" s="92"/>
      <c r="R149" s="103"/>
      <c r="S149" s="104"/>
      <c r="T149" s="91"/>
    </row>
    <row r="150" spans="1:20" ht="33.950000000000003" customHeight="1" x14ac:dyDescent="0.25">
      <c r="A150" s="348"/>
      <c r="B150" s="105"/>
      <c r="C150" s="255"/>
      <c r="D150" s="104"/>
      <c r="E150" s="91"/>
      <c r="F150" s="349"/>
      <c r="G150" s="105"/>
      <c r="H150" s="103"/>
      <c r="I150" s="104"/>
      <c r="J150" s="91"/>
      <c r="L150" s="105"/>
      <c r="M150" s="103"/>
      <c r="N150" s="104"/>
      <c r="O150" s="91"/>
      <c r="Q150" s="105"/>
      <c r="R150" s="103"/>
      <c r="S150" s="104"/>
      <c r="T150" s="91"/>
    </row>
    <row r="151" spans="1:20" ht="33.950000000000003" customHeight="1" x14ac:dyDescent="0.25">
      <c r="A151" s="348"/>
      <c r="B151" s="105"/>
      <c r="C151" s="255"/>
      <c r="D151" s="104"/>
      <c r="E151" s="129"/>
      <c r="F151" s="349"/>
      <c r="G151" s="105"/>
      <c r="H151" s="103"/>
      <c r="I151" s="104"/>
      <c r="J151" s="106"/>
      <c r="L151" s="105"/>
      <c r="M151" s="103"/>
      <c r="N151" s="104"/>
      <c r="O151" s="106"/>
      <c r="Q151" s="105"/>
      <c r="R151" s="103"/>
      <c r="S151" s="104"/>
      <c r="T151" s="106"/>
    </row>
    <row r="152" spans="1:20" ht="33.950000000000003" customHeight="1" x14ac:dyDescent="0.25">
      <c r="A152" s="348"/>
      <c r="B152" s="105"/>
      <c r="C152" s="255"/>
      <c r="D152" s="104"/>
      <c r="E152" s="129"/>
      <c r="F152" s="349"/>
      <c r="G152" s="105"/>
      <c r="H152" s="103"/>
      <c r="I152" s="104"/>
      <c r="J152" s="106"/>
      <c r="L152" s="105"/>
      <c r="M152" s="103"/>
      <c r="N152" s="104"/>
      <c r="O152" s="106"/>
      <c r="Q152" s="105"/>
      <c r="R152" s="103"/>
      <c r="S152" s="104"/>
      <c r="T152" s="106"/>
    </row>
    <row r="153" spans="1:20" ht="33.950000000000003" customHeight="1" x14ac:dyDescent="0.25">
      <c r="A153" s="348"/>
      <c r="B153" s="105"/>
      <c r="C153" s="255"/>
      <c r="D153" s="104"/>
      <c r="E153" s="129"/>
      <c r="F153" s="349"/>
      <c r="G153" s="105"/>
      <c r="H153" s="103"/>
      <c r="I153" s="104"/>
      <c r="J153" s="106"/>
      <c r="L153" s="105"/>
      <c r="M153" s="103"/>
      <c r="N153" s="104"/>
      <c r="O153" s="106"/>
      <c r="Q153" s="105"/>
      <c r="R153" s="103"/>
      <c r="S153" s="104"/>
      <c r="T153" s="106"/>
    </row>
    <row r="154" spans="1:20" ht="33.950000000000003" customHeight="1" x14ac:dyDescent="0.25">
      <c r="A154" s="348"/>
      <c r="B154" s="107"/>
      <c r="C154" s="108"/>
      <c r="D154" s="109"/>
      <c r="E154" s="129"/>
      <c r="F154" s="349"/>
      <c r="G154" s="107"/>
      <c r="H154" s="108"/>
      <c r="I154" s="109"/>
      <c r="J154" s="106"/>
      <c r="L154" s="107"/>
      <c r="M154" s="108"/>
      <c r="N154" s="109"/>
      <c r="O154" s="106"/>
      <c r="Q154" s="107"/>
      <c r="R154" s="108"/>
      <c r="S154" s="109"/>
      <c r="T154" s="106"/>
    </row>
    <row r="155" spans="1:20" ht="18.75" x14ac:dyDescent="0.3">
      <c r="A155" s="348"/>
      <c r="B155" s="98" t="s">
        <v>13</v>
      </c>
      <c r="C155" s="18"/>
      <c r="D155" s="18"/>
      <c r="E155" s="252"/>
      <c r="F155" s="349"/>
      <c r="G155" s="98" t="s">
        <v>13</v>
      </c>
      <c r="H155" s="18"/>
      <c r="I155" s="18"/>
      <c r="J155" s="18"/>
      <c r="L155" s="98" t="s">
        <v>13</v>
      </c>
      <c r="M155" s="18"/>
      <c r="N155" s="18"/>
      <c r="O155" s="18"/>
      <c r="Q155" s="98"/>
      <c r="R155" s="18"/>
      <c r="S155" s="18"/>
      <c r="T155" s="18"/>
    </row>
    <row r="156" spans="1:20" ht="15.95" customHeight="1" x14ac:dyDescent="0.25">
      <c r="A156" s="348"/>
      <c r="B156" s="117"/>
      <c r="C156" s="120"/>
      <c r="D156" s="116"/>
      <c r="E156" s="129"/>
      <c r="F156" s="349"/>
      <c r="G156" s="117"/>
      <c r="H156" s="120"/>
      <c r="I156" s="116"/>
      <c r="J156" s="106"/>
      <c r="L156" s="117"/>
      <c r="M156" s="120"/>
      <c r="N156" s="116"/>
      <c r="O156" s="106"/>
      <c r="Q156" s="117"/>
      <c r="R156" s="120"/>
      <c r="S156" s="116"/>
      <c r="T156" s="106"/>
    </row>
    <row r="157" spans="1:20" ht="15.95" customHeight="1" x14ac:dyDescent="0.25">
      <c r="A157" s="348"/>
      <c r="B157" s="118"/>
      <c r="C157" s="121"/>
      <c r="D157" s="116"/>
      <c r="E157" s="129"/>
      <c r="F157" s="349"/>
      <c r="G157" s="118"/>
      <c r="H157" s="121"/>
      <c r="I157" s="116"/>
      <c r="J157" s="106"/>
      <c r="L157" s="118"/>
      <c r="M157" s="121"/>
      <c r="N157" s="116"/>
      <c r="O157" s="106"/>
      <c r="Q157" s="118"/>
      <c r="R157" s="121"/>
      <c r="S157" s="116"/>
      <c r="T157" s="106"/>
    </row>
    <row r="158" spans="1:20" ht="15.95" customHeight="1" x14ac:dyDescent="0.25">
      <c r="A158" s="348"/>
      <c r="B158" s="118"/>
      <c r="C158" s="121"/>
      <c r="D158" s="116"/>
      <c r="E158" s="129"/>
      <c r="F158" s="349"/>
      <c r="G158" s="118"/>
      <c r="H158" s="121"/>
      <c r="I158" s="116"/>
      <c r="J158" s="106"/>
      <c r="L158" s="118"/>
      <c r="M158" s="121"/>
      <c r="N158" s="116"/>
      <c r="O158" s="106"/>
      <c r="Q158" s="118"/>
      <c r="R158" s="121"/>
      <c r="S158" s="116"/>
      <c r="T158" s="106"/>
    </row>
    <row r="159" spans="1:20" ht="15.95" customHeight="1" x14ac:dyDescent="0.25">
      <c r="A159" s="348"/>
      <c r="B159" s="118"/>
      <c r="C159" s="121"/>
      <c r="D159" s="116"/>
      <c r="E159" s="129"/>
      <c r="F159" s="349"/>
      <c r="G159" s="118"/>
      <c r="H159" s="121"/>
      <c r="I159" s="116"/>
      <c r="J159" s="106"/>
      <c r="L159" s="118"/>
      <c r="M159" s="121"/>
      <c r="N159" s="116"/>
      <c r="O159" s="106"/>
      <c r="Q159" s="118"/>
      <c r="R159" s="121"/>
      <c r="S159" s="116"/>
      <c r="T159" s="106"/>
    </row>
    <row r="160" spans="1:20" ht="15.95" customHeight="1" x14ac:dyDescent="0.25">
      <c r="A160" s="348"/>
      <c r="B160" s="118"/>
      <c r="C160" s="121"/>
      <c r="D160" s="116"/>
      <c r="E160" s="129"/>
      <c r="F160" s="349"/>
      <c r="G160" s="118"/>
      <c r="H160" s="121"/>
      <c r="I160" s="116"/>
      <c r="J160" s="106"/>
      <c r="L160" s="118"/>
      <c r="M160" s="121"/>
      <c r="N160" s="116"/>
      <c r="O160" s="106"/>
      <c r="Q160" s="118"/>
      <c r="R160" s="121"/>
      <c r="S160" s="116"/>
      <c r="T160" s="106"/>
    </row>
    <row r="161" spans="1:20" ht="15.95" customHeight="1" x14ac:dyDescent="0.25">
      <c r="A161" s="348"/>
      <c r="B161" s="119"/>
      <c r="C161" s="121"/>
      <c r="D161" s="116"/>
      <c r="E161" s="129"/>
      <c r="F161" s="349"/>
      <c r="G161" s="119"/>
      <c r="H161" s="121"/>
      <c r="I161" s="116"/>
      <c r="J161" s="106"/>
      <c r="L161" s="119"/>
      <c r="M161" s="121"/>
      <c r="N161" s="116"/>
      <c r="O161" s="106"/>
      <c r="Q161" s="119"/>
      <c r="R161" s="121"/>
      <c r="S161" s="116"/>
      <c r="T161" s="106"/>
    </row>
    <row r="163" spans="1:20" ht="20.25" thickBot="1" x14ac:dyDescent="0.35">
      <c r="A163" s="122">
        <v>8</v>
      </c>
      <c r="B163" s="111"/>
      <c r="C163" s="111" t="s">
        <v>2071</v>
      </c>
    </row>
    <row r="164" spans="1:20" ht="18.75" thickTop="1" thickBot="1" x14ac:dyDescent="0.35">
      <c r="A164" s="347"/>
      <c r="B164" s="88" t="s">
        <v>2176</v>
      </c>
      <c r="C164" s="88"/>
      <c r="D164" s="88"/>
      <c r="E164" s="250"/>
      <c r="F164" s="349"/>
      <c r="G164" s="88" t="s">
        <v>2184</v>
      </c>
      <c r="H164" s="88"/>
      <c r="I164" s="88"/>
      <c r="J164" s="88"/>
      <c r="L164" s="88" t="s">
        <v>2185</v>
      </c>
      <c r="M164" s="88"/>
      <c r="N164" s="88"/>
      <c r="O164" s="88"/>
      <c r="Q164" s="88" t="s">
        <v>2264</v>
      </c>
      <c r="R164" s="88"/>
      <c r="S164" s="88"/>
      <c r="T164" s="88"/>
    </row>
    <row r="165" spans="1:20" ht="19.5" thickTop="1" x14ac:dyDescent="0.25">
      <c r="A165" s="348"/>
      <c r="B165" s="112" t="s">
        <v>2177</v>
      </c>
      <c r="C165" s="113"/>
      <c r="D165" s="114" t="s">
        <v>2174</v>
      </c>
      <c r="E165" s="249" t="s">
        <v>2178</v>
      </c>
      <c r="F165" s="349"/>
      <c r="G165" s="112" t="s">
        <v>2177</v>
      </c>
      <c r="H165" s="113"/>
      <c r="I165" s="114" t="s">
        <v>2174</v>
      </c>
      <c r="J165" s="115" t="s">
        <v>2178</v>
      </c>
      <c r="L165" s="112" t="s">
        <v>2177</v>
      </c>
      <c r="M165" s="113"/>
      <c r="N165" s="114" t="s">
        <v>2174</v>
      </c>
      <c r="O165" s="115" t="s">
        <v>2178</v>
      </c>
      <c r="Q165" s="112" t="s">
        <v>2177</v>
      </c>
      <c r="R165" s="113"/>
      <c r="S165" s="114" t="s">
        <v>2174</v>
      </c>
      <c r="T165" s="115" t="s">
        <v>2178</v>
      </c>
    </row>
    <row r="166" spans="1:20" ht="48" customHeight="1" x14ac:dyDescent="0.25">
      <c r="A166" s="348"/>
      <c r="B166" s="89" t="s">
        <v>67</v>
      </c>
      <c r="C166" s="90"/>
      <c r="D166" s="90"/>
      <c r="E166" s="91"/>
      <c r="F166" s="349"/>
      <c r="G166" s="89"/>
      <c r="H166" s="90"/>
      <c r="I166" s="90"/>
      <c r="J166" s="91"/>
      <c r="L166" s="89"/>
      <c r="M166" s="90"/>
      <c r="N166" s="90"/>
      <c r="O166" s="91"/>
      <c r="Q166" s="89" t="s">
        <v>67</v>
      </c>
      <c r="R166" s="90"/>
      <c r="S166" s="90"/>
      <c r="T166" s="91"/>
    </row>
    <row r="167" spans="1:20" ht="48" customHeight="1" x14ac:dyDescent="0.25">
      <c r="A167" s="348"/>
      <c r="B167" s="92" t="s">
        <v>68</v>
      </c>
      <c r="C167" s="93"/>
      <c r="D167" s="94"/>
      <c r="E167" s="95"/>
      <c r="F167" s="349"/>
      <c r="G167" s="92"/>
      <c r="H167" s="93"/>
      <c r="I167" s="94"/>
      <c r="J167" s="95"/>
      <c r="L167" s="92"/>
      <c r="M167" s="93"/>
      <c r="N167" s="94"/>
      <c r="O167" s="95"/>
      <c r="Q167" s="92" t="s">
        <v>68</v>
      </c>
      <c r="R167" s="93"/>
      <c r="S167" s="94"/>
      <c r="T167" s="95"/>
    </row>
    <row r="168" spans="1:20" ht="48" customHeight="1" x14ac:dyDescent="0.25">
      <c r="A168" s="348"/>
      <c r="B168" s="92" t="s">
        <v>65</v>
      </c>
      <c r="C168" s="93"/>
      <c r="D168" s="94"/>
      <c r="E168" s="95"/>
      <c r="F168" s="349"/>
      <c r="G168" s="92"/>
      <c r="H168" s="93"/>
      <c r="I168" s="94"/>
      <c r="J168" s="95"/>
      <c r="L168" s="92"/>
      <c r="M168" s="93"/>
      <c r="N168" s="94"/>
      <c r="O168" s="95"/>
      <c r="Q168" s="92" t="s">
        <v>65</v>
      </c>
      <c r="R168" s="93"/>
      <c r="S168" s="94"/>
      <c r="T168" s="95"/>
    </row>
    <row r="169" spans="1:20" ht="48" customHeight="1" x14ac:dyDescent="0.25">
      <c r="A169" s="348"/>
      <c r="B169" s="96" t="s">
        <v>69</v>
      </c>
      <c r="C169" s="97"/>
      <c r="D169" s="90"/>
      <c r="E169" s="91"/>
      <c r="F169" s="349"/>
      <c r="G169" s="96"/>
      <c r="H169" s="97"/>
      <c r="I169" s="90"/>
      <c r="J169" s="91"/>
      <c r="L169" s="96"/>
      <c r="M169" s="97"/>
      <c r="N169" s="90"/>
      <c r="O169" s="91"/>
      <c r="Q169" s="96" t="s">
        <v>69</v>
      </c>
      <c r="R169" s="97"/>
      <c r="S169" s="90"/>
      <c r="T169" s="91"/>
    </row>
    <row r="170" spans="1:20" ht="18.75" x14ac:dyDescent="0.25">
      <c r="A170" s="348"/>
      <c r="B170" s="98" t="s">
        <v>62</v>
      </c>
      <c r="C170" s="99"/>
      <c r="D170" s="98" t="s">
        <v>1366</v>
      </c>
      <c r="E170" s="251" t="s">
        <v>2175</v>
      </c>
      <c r="F170" s="349"/>
      <c r="G170" s="98" t="s">
        <v>62</v>
      </c>
      <c r="H170" s="99"/>
      <c r="I170" s="98" t="s">
        <v>1366</v>
      </c>
      <c r="J170" s="98" t="s">
        <v>2175</v>
      </c>
      <c r="L170" s="98" t="s">
        <v>62</v>
      </c>
      <c r="M170" s="99"/>
      <c r="N170" s="98" t="s">
        <v>1366</v>
      </c>
      <c r="O170" s="98" t="s">
        <v>2175</v>
      </c>
      <c r="Q170" s="98" t="s">
        <v>62</v>
      </c>
      <c r="R170" s="99"/>
      <c r="S170" s="98" t="s">
        <v>1366</v>
      </c>
      <c r="T170" s="98" t="s">
        <v>2175</v>
      </c>
    </row>
    <row r="171" spans="1:20" ht="33.950000000000003" customHeight="1" x14ac:dyDescent="0.25">
      <c r="A171" s="348"/>
      <c r="B171" s="89"/>
      <c r="C171" s="254"/>
      <c r="D171" s="101"/>
      <c r="E171" s="102"/>
      <c r="F171" s="349"/>
      <c r="G171" s="89"/>
      <c r="H171" s="100"/>
      <c r="I171" s="101"/>
      <c r="J171" s="102"/>
      <c r="L171" s="89"/>
      <c r="M171" s="100"/>
      <c r="N171" s="101"/>
      <c r="O171" s="102"/>
      <c r="Q171" s="89"/>
      <c r="R171" s="100"/>
      <c r="S171" s="101"/>
      <c r="T171" s="102"/>
    </row>
    <row r="172" spans="1:20" ht="33.950000000000003" customHeight="1" x14ac:dyDescent="0.25">
      <c r="A172" s="348"/>
      <c r="B172" s="92"/>
      <c r="C172" s="255"/>
      <c r="D172" s="104"/>
      <c r="E172" s="91"/>
      <c r="F172" s="349"/>
      <c r="G172" s="92"/>
      <c r="H172" s="103"/>
      <c r="I172" s="104"/>
      <c r="J172" s="91"/>
      <c r="L172" s="92"/>
      <c r="M172" s="103"/>
      <c r="N172" s="104"/>
      <c r="O172" s="91"/>
      <c r="Q172" s="92"/>
      <c r="R172" s="103"/>
      <c r="S172" s="104"/>
      <c r="T172" s="91"/>
    </row>
    <row r="173" spans="1:20" ht="33.950000000000003" customHeight="1" x14ac:dyDescent="0.25">
      <c r="A173" s="348"/>
      <c r="B173" s="105"/>
      <c r="C173" s="255"/>
      <c r="D173" s="104"/>
      <c r="E173" s="91"/>
      <c r="F173" s="349"/>
      <c r="G173" s="105"/>
      <c r="H173" s="103"/>
      <c r="I173" s="104"/>
      <c r="J173" s="91"/>
      <c r="L173" s="105"/>
      <c r="M173" s="103"/>
      <c r="N173" s="104"/>
      <c r="O173" s="91"/>
      <c r="Q173" s="105"/>
      <c r="R173" s="103"/>
      <c r="S173" s="104"/>
      <c r="T173" s="91"/>
    </row>
    <row r="174" spans="1:20" ht="33.950000000000003" customHeight="1" x14ac:dyDescent="0.25">
      <c r="A174" s="348"/>
      <c r="B174" s="105"/>
      <c r="C174" s="255"/>
      <c r="D174" s="104"/>
      <c r="E174" s="129"/>
      <c r="F174" s="349"/>
      <c r="G174" s="105"/>
      <c r="H174" s="103"/>
      <c r="I174" s="104"/>
      <c r="J174" s="106"/>
      <c r="L174" s="105"/>
      <c r="M174" s="103"/>
      <c r="N174" s="104"/>
      <c r="O174" s="106"/>
      <c r="Q174" s="105"/>
      <c r="R174" s="103"/>
      <c r="S174" s="104"/>
      <c r="T174" s="106"/>
    </row>
    <row r="175" spans="1:20" ht="33.950000000000003" customHeight="1" x14ac:dyDescent="0.25">
      <c r="A175" s="348"/>
      <c r="B175" s="105"/>
      <c r="C175" s="255"/>
      <c r="D175" s="104"/>
      <c r="E175" s="129"/>
      <c r="F175" s="349"/>
      <c r="G175" s="105"/>
      <c r="H175" s="103"/>
      <c r="I175" s="104"/>
      <c r="J175" s="106"/>
      <c r="L175" s="105"/>
      <c r="M175" s="103"/>
      <c r="N175" s="104"/>
      <c r="O175" s="106"/>
      <c r="Q175" s="105"/>
      <c r="R175" s="103"/>
      <c r="S175" s="104"/>
      <c r="T175" s="106"/>
    </row>
    <row r="176" spans="1:20" ht="33.950000000000003" customHeight="1" x14ac:dyDescent="0.25">
      <c r="A176" s="348"/>
      <c r="B176" s="105"/>
      <c r="C176" s="255"/>
      <c r="D176" s="104"/>
      <c r="E176" s="129"/>
      <c r="F176" s="349"/>
      <c r="G176" s="105"/>
      <c r="H176" s="103"/>
      <c r="I176" s="104"/>
      <c r="J176" s="106"/>
      <c r="L176" s="105"/>
      <c r="M176" s="103"/>
      <c r="N176" s="104"/>
      <c r="O176" s="106"/>
      <c r="Q176" s="105"/>
      <c r="R176" s="103"/>
      <c r="S176" s="104"/>
      <c r="T176" s="106"/>
    </row>
    <row r="177" spans="1:20" ht="33.950000000000003" customHeight="1" x14ac:dyDescent="0.25">
      <c r="A177" s="348"/>
      <c r="B177" s="107"/>
      <c r="C177" s="108"/>
      <c r="D177" s="109"/>
      <c r="E177" s="129"/>
      <c r="F177" s="349"/>
      <c r="G177" s="107"/>
      <c r="H177" s="108"/>
      <c r="I177" s="109"/>
      <c r="J177" s="106"/>
      <c r="L177" s="107"/>
      <c r="M177" s="108"/>
      <c r="N177" s="109"/>
      <c r="O177" s="106"/>
      <c r="Q177" s="107"/>
      <c r="R177" s="108"/>
      <c r="S177" s="109"/>
      <c r="T177" s="106"/>
    </row>
    <row r="178" spans="1:20" ht="18.75" x14ac:dyDescent="0.3">
      <c r="A178" s="348"/>
      <c r="B178" s="98" t="s">
        <v>13</v>
      </c>
      <c r="C178" s="18"/>
      <c r="D178" s="18"/>
      <c r="E178" s="252"/>
      <c r="F178" s="349"/>
      <c r="G178" s="98" t="s">
        <v>13</v>
      </c>
      <c r="H178" s="18"/>
      <c r="I178" s="18"/>
      <c r="J178" s="18"/>
      <c r="L178" s="98" t="s">
        <v>13</v>
      </c>
      <c r="M178" s="18"/>
      <c r="N178" s="18"/>
      <c r="O178" s="18"/>
      <c r="Q178" s="98" t="s">
        <v>13</v>
      </c>
      <c r="R178" s="18"/>
      <c r="S178" s="18"/>
      <c r="T178" s="18"/>
    </row>
    <row r="179" spans="1:20" ht="15.95" customHeight="1" x14ac:dyDescent="0.25">
      <c r="A179" s="348"/>
      <c r="B179" s="117"/>
      <c r="C179" s="120"/>
      <c r="D179" s="116"/>
      <c r="E179" s="129"/>
      <c r="F179" s="349"/>
      <c r="G179" s="117"/>
      <c r="H179" s="120"/>
      <c r="I179" s="116"/>
      <c r="J179" s="106"/>
      <c r="L179" s="117"/>
      <c r="M179" s="120"/>
      <c r="N179" s="116"/>
      <c r="O179" s="106"/>
      <c r="Q179" s="117"/>
      <c r="R179" s="120"/>
      <c r="S179" s="116"/>
      <c r="T179" s="106"/>
    </row>
    <row r="180" spans="1:20" ht="15.95" customHeight="1" x14ac:dyDescent="0.25">
      <c r="A180" s="348"/>
      <c r="B180" s="118"/>
      <c r="C180" s="121"/>
      <c r="D180" s="116"/>
      <c r="E180" s="129"/>
      <c r="F180" s="349"/>
      <c r="G180" s="118"/>
      <c r="H180" s="121"/>
      <c r="I180" s="116"/>
      <c r="J180" s="106"/>
      <c r="L180" s="118"/>
      <c r="M180" s="121"/>
      <c r="N180" s="116"/>
      <c r="O180" s="106"/>
      <c r="Q180" s="118"/>
      <c r="R180" s="121"/>
      <c r="S180" s="116"/>
      <c r="T180" s="106"/>
    </row>
    <row r="181" spans="1:20" ht="15.95" customHeight="1" x14ac:dyDescent="0.25">
      <c r="A181" s="348"/>
      <c r="B181" s="118"/>
      <c r="C181" s="121"/>
      <c r="D181" s="116"/>
      <c r="E181" s="129"/>
      <c r="F181" s="349"/>
      <c r="G181" s="118"/>
      <c r="H181" s="121"/>
      <c r="I181" s="116"/>
      <c r="J181" s="106"/>
      <c r="L181" s="118"/>
      <c r="M181" s="121"/>
      <c r="N181" s="116"/>
      <c r="O181" s="106"/>
      <c r="Q181" s="118"/>
      <c r="R181" s="121"/>
      <c r="S181" s="116"/>
      <c r="T181" s="106"/>
    </row>
    <row r="182" spans="1:20" ht="15.95" customHeight="1" x14ac:dyDescent="0.25">
      <c r="A182" s="348"/>
      <c r="B182" s="118"/>
      <c r="C182" s="121"/>
      <c r="D182" s="116"/>
      <c r="E182" s="129"/>
      <c r="F182" s="349"/>
      <c r="G182" s="118"/>
      <c r="H182" s="121"/>
      <c r="I182" s="116"/>
      <c r="J182" s="106"/>
      <c r="L182" s="118"/>
      <c r="M182" s="121"/>
      <c r="N182" s="116"/>
      <c r="O182" s="106"/>
      <c r="Q182" s="118"/>
      <c r="R182" s="121"/>
      <c r="S182" s="116"/>
      <c r="T182" s="106"/>
    </row>
    <row r="183" spans="1:20" ht="15.95" customHeight="1" x14ac:dyDescent="0.25">
      <c r="A183" s="348"/>
      <c r="B183" s="118"/>
      <c r="C183" s="121"/>
      <c r="D183" s="116"/>
      <c r="E183" s="129"/>
      <c r="F183" s="349"/>
      <c r="G183" s="118"/>
      <c r="H183" s="121"/>
      <c r="I183" s="116"/>
      <c r="J183" s="106"/>
      <c r="L183" s="118"/>
      <c r="M183" s="121"/>
      <c r="N183" s="116"/>
      <c r="O183" s="106"/>
      <c r="Q183" s="118"/>
      <c r="R183" s="121"/>
      <c r="S183" s="116"/>
      <c r="T183" s="106"/>
    </row>
    <row r="184" spans="1:20" ht="15.95" customHeight="1" x14ac:dyDescent="0.25">
      <c r="A184" s="348"/>
      <c r="B184" s="119"/>
      <c r="C184" s="121"/>
      <c r="D184" s="116"/>
      <c r="E184" s="129"/>
      <c r="F184" s="349"/>
      <c r="G184" s="119"/>
      <c r="H184" s="121"/>
      <c r="I184" s="116"/>
      <c r="J184" s="106"/>
      <c r="L184" s="119"/>
      <c r="M184" s="121"/>
      <c r="N184" s="116"/>
      <c r="O184" s="106"/>
      <c r="Q184" s="119"/>
      <c r="R184" s="121"/>
      <c r="S184" s="116"/>
      <c r="T184" s="106"/>
    </row>
    <row r="186" spans="1:20" ht="20.25" thickBot="1" x14ac:dyDescent="0.35">
      <c r="A186" s="122">
        <v>9</v>
      </c>
      <c r="B186" s="111"/>
      <c r="C186" s="111" t="s">
        <v>1111</v>
      </c>
    </row>
    <row r="187" spans="1:20" ht="18.75" thickTop="1" thickBot="1" x14ac:dyDescent="0.35">
      <c r="A187" s="347"/>
      <c r="B187" s="88" t="s">
        <v>2176</v>
      </c>
      <c r="C187" s="88"/>
      <c r="D187" s="88"/>
      <c r="E187" s="250"/>
      <c r="F187" s="349"/>
      <c r="G187" s="88" t="s">
        <v>2184</v>
      </c>
      <c r="H187" s="88"/>
      <c r="I187" s="88"/>
      <c r="J187" s="88"/>
      <c r="L187" s="88" t="s">
        <v>2185</v>
      </c>
      <c r="M187" s="88"/>
      <c r="N187" s="88"/>
      <c r="O187" s="88"/>
      <c r="Q187" s="88" t="s">
        <v>2264</v>
      </c>
      <c r="R187" s="88"/>
      <c r="S187" s="88"/>
      <c r="T187" s="88"/>
    </row>
    <row r="188" spans="1:20" ht="19.5" thickTop="1" x14ac:dyDescent="0.25">
      <c r="A188" s="348"/>
      <c r="B188" s="112" t="s">
        <v>2177</v>
      </c>
      <c r="C188" s="113"/>
      <c r="D188" s="114" t="s">
        <v>2174</v>
      </c>
      <c r="E188" s="249" t="s">
        <v>2178</v>
      </c>
      <c r="F188" s="349"/>
      <c r="G188" s="112" t="s">
        <v>2177</v>
      </c>
      <c r="H188" s="113"/>
      <c r="I188" s="114" t="s">
        <v>2174</v>
      </c>
      <c r="J188" s="115" t="s">
        <v>2178</v>
      </c>
      <c r="L188" s="112" t="s">
        <v>2177</v>
      </c>
      <c r="M188" s="113"/>
      <c r="N188" s="114" t="s">
        <v>2174</v>
      </c>
      <c r="O188" s="115" t="s">
        <v>2178</v>
      </c>
      <c r="Q188" s="112" t="s">
        <v>2177</v>
      </c>
      <c r="R188" s="113"/>
      <c r="S188" s="114" t="s">
        <v>2174</v>
      </c>
      <c r="T188" s="115" t="s">
        <v>2178</v>
      </c>
    </row>
    <row r="189" spans="1:20" ht="48" customHeight="1" x14ac:dyDescent="0.25">
      <c r="A189" s="348"/>
      <c r="B189" s="89" t="s">
        <v>67</v>
      </c>
      <c r="C189" s="90" t="s">
        <v>1113</v>
      </c>
      <c r="D189" s="90" t="s">
        <v>1118</v>
      </c>
      <c r="E189" s="91"/>
      <c r="F189" s="349"/>
      <c r="G189" s="89"/>
      <c r="H189" s="90"/>
      <c r="I189" s="90"/>
      <c r="J189" s="91"/>
      <c r="L189" s="89"/>
      <c r="M189" s="90"/>
      <c r="N189" s="90"/>
      <c r="O189" s="91"/>
      <c r="Q189" s="89" t="s">
        <v>67</v>
      </c>
      <c r="R189" s="90"/>
      <c r="S189" s="90"/>
      <c r="T189" s="91"/>
    </row>
    <row r="190" spans="1:20" ht="48" customHeight="1" x14ac:dyDescent="0.25">
      <c r="A190" s="348"/>
      <c r="B190" s="92" t="s">
        <v>68</v>
      </c>
      <c r="C190" s="93" t="s">
        <v>1067</v>
      </c>
      <c r="D190" s="94" t="s">
        <v>1119</v>
      </c>
      <c r="E190" s="95"/>
      <c r="F190" s="349"/>
      <c r="G190" s="92"/>
      <c r="H190" s="93"/>
      <c r="I190" s="94"/>
      <c r="J190" s="95"/>
      <c r="L190" s="92"/>
      <c r="M190" s="93"/>
      <c r="N190" s="94"/>
      <c r="O190" s="95"/>
      <c r="Q190" s="92" t="s">
        <v>68</v>
      </c>
      <c r="R190" s="93"/>
      <c r="S190" s="94"/>
      <c r="T190" s="95"/>
    </row>
    <row r="191" spans="1:20" ht="48" customHeight="1" x14ac:dyDescent="0.25">
      <c r="A191" s="348"/>
      <c r="B191" s="92" t="s">
        <v>65</v>
      </c>
      <c r="C191" s="93" t="s">
        <v>1068</v>
      </c>
      <c r="D191" s="94" t="s">
        <v>1120</v>
      </c>
      <c r="E191" s="95"/>
      <c r="F191" s="349"/>
      <c r="G191" s="92"/>
      <c r="H191" s="93"/>
      <c r="I191" s="94"/>
      <c r="J191" s="95"/>
      <c r="L191" s="92"/>
      <c r="M191" s="93"/>
      <c r="N191" s="94"/>
      <c r="O191" s="95"/>
      <c r="Q191" s="92" t="s">
        <v>65</v>
      </c>
      <c r="R191" s="93"/>
      <c r="S191" s="94"/>
      <c r="T191" s="95"/>
    </row>
    <row r="192" spans="1:20" ht="48" customHeight="1" x14ac:dyDescent="0.25">
      <c r="A192" s="348"/>
      <c r="B192" s="96" t="s">
        <v>69</v>
      </c>
      <c r="C192" s="97"/>
      <c r="D192" s="90"/>
      <c r="E192" s="91"/>
      <c r="F192" s="349"/>
      <c r="G192" s="96"/>
      <c r="H192" s="97"/>
      <c r="I192" s="90"/>
      <c r="J192" s="91"/>
      <c r="L192" s="96"/>
      <c r="M192" s="97"/>
      <c r="N192" s="90"/>
      <c r="O192" s="91"/>
      <c r="Q192" s="96" t="s">
        <v>69</v>
      </c>
      <c r="R192" s="97"/>
      <c r="S192" s="90"/>
      <c r="T192" s="91"/>
    </row>
    <row r="193" spans="1:20" ht="18.75" x14ac:dyDescent="0.25">
      <c r="A193" s="348"/>
      <c r="B193" s="98" t="s">
        <v>62</v>
      </c>
      <c r="C193" s="99"/>
      <c r="D193" s="98" t="s">
        <v>1366</v>
      </c>
      <c r="E193" s="251" t="s">
        <v>2175</v>
      </c>
      <c r="F193" s="349"/>
      <c r="G193" s="98" t="s">
        <v>62</v>
      </c>
      <c r="H193" s="99"/>
      <c r="I193" s="98" t="s">
        <v>1366</v>
      </c>
      <c r="J193" s="98" t="s">
        <v>2175</v>
      </c>
      <c r="L193" s="98" t="s">
        <v>62</v>
      </c>
      <c r="M193" s="99"/>
      <c r="N193" s="98" t="s">
        <v>1366</v>
      </c>
      <c r="O193" s="98" t="s">
        <v>2175</v>
      </c>
      <c r="Q193" s="98" t="s">
        <v>62</v>
      </c>
      <c r="R193" s="99"/>
      <c r="S193" s="98" t="s">
        <v>1366</v>
      </c>
      <c r="T193" s="98" t="s">
        <v>2175</v>
      </c>
    </row>
    <row r="194" spans="1:20" ht="33.950000000000003" customHeight="1" x14ac:dyDescent="0.25">
      <c r="A194" s="348"/>
      <c r="B194" s="89"/>
      <c r="C194" s="254" t="s">
        <v>1958</v>
      </c>
      <c r="D194" s="101" t="s">
        <v>1959</v>
      </c>
      <c r="E194" s="102" t="s">
        <v>1059</v>
      </c>
      <c r="F194" s="349"/>
      <c r="G194" s="89"/>
      <c r="H194" s="100"/>
      <c r="I194" s="101"/>
      <c r="J194" s="102"/>
      <c r="L194" s="89"/>
      <c r="M194" s="100"/>
      <c r="N194" s="101"/>
      <c r="O194" s="102"/>
      <c r="Q194" s="89"/>
      <c r="R194" s="100"/>
      <c r="S194" s="101"/>
      <c r="T194" s="102"/>
    </row>
    <row r="195" spans="1:20" ht="33.950000000000003" customHeight="1" x14ac:dyDescent="0.25">
      <c r="A195" s="348"/>
      <c r="B195" s="92"/>
      <c r="C195" s="255" t="s">
        <v>1960</v>
      </c>
      <c r="D195" s="104" t="s">
        <v>1961</v>
      </c>
      <c r="E195" s="91" t="s">
        <v>1060</v>
      </c>
      <c r="F195" s="349"/>
      <c r="G195" s="92"/>
      <c r="H195" s="103"/>
      <c r="I195" s="104"/>
      <c r="J195" s="91"/>
      <c r="L195" s="92"/>
      <c r="M195" s="103"/>
      <c r="N195" s="104"/>
      <c r="O195" s="91"/>
      <c r="Q195" s="92"/>
      <c r="R195" s="103"/>
      <c r="S195" s="104"/>
      <c r="T195" s="91"/>
    </row>
    <row r="196" spans="1:20" ht="33.950000000000003" customHeight="1" x14ac:dyDescent="0.25">
      <c r="A196" s="348"/>
      <c r="B196" s="105"/>
      <c r="C196" s="255" t="s">
        <v>1962</v>
      </c>
      <c r="D196" s="104" t="s">
        <v>1963</v>
      </c>
      <c r="E196" s="91" t="s">
        <v>1061</v>
      </c>
      <c r="F196" s="349"/>
      <c r="G196" s="105"/>
      <c r="H196" s="103"/>
      <c r="I196" s="104"/>
      <c r="J196" s="91"/>
      <c r="L196" s="105"/>
      <c r="M196" s="103"/>
      <c r="N196" s="104"/>
      <c r="O196" s="91"/>
      <c r="Q196" s="105"/>
      <c r="R196" s="103"/>
      <c r="S196" s="104"/>
      <c r="T196" s="91"/>
    </row>
    <row r="197" spans="1:20" ht="33.950000000000003" customHeight="1" x14ac:dyDescent="0.25">
      <c r="A197" s="348"/>
      <c r="B197" s="105"/>
      <c r="C197" s="255" t="s">
        <v>1967</v>
      </c>
      <c r="D197" s="104" t="s">
        <v>1964</v>
      </c>
      <c r="E197" s="130" t="s">
        <v>1062</v>
      </c>
      <c r="F197" s="349"/>
      <c r="G197" s="105"/>
      <c r="H197" s="103"/>
      <c r="I197" s="104"/>
      <c r="J197" s="106"/>
      <c r="L197" s="105"/>
      <c r="M197" s="103"/>
      <c r="N197" s="104"/>
      <c r="O197" s="106"/>
      <c r="Q197" s="105"/>
      <c r="R197" s="103"/>
      <c r="S197" s="104"/>
      <c r="T197" s="106"/>
    </row>
    <row r="198" spans="1:20" ht="33.950000000000003" customHeight="1" x14ac:dyDescent="0.25">
      <c r="A198" s="348"/>
      <c r="B198" s="105"/>
      <c r="C198" s="255" t="s">
        <v>1965</v>
      </c>
      <c r="D198" s="104" t="s">
        <v>1966</v>
      </c>
      <c r="E198" s="130" t="s">
        <v>1063</v>
      </c>
      <c r="F198" s="349"/>
      <c r="G198" s="105"/>
      <c r="H198" s="103"/>
      <c r="I198" s="104"/>
      <c r="J198" s="106"/>
      <c r="L198" s="105"/>
      <c r="M198" s="103"/>
      <c r="N198" s="104"/>
      <c r="O198" s="106"/>
      <c r="Q198" s="105"/>
      <c r="R198" s="103"/>
      <c r="S198" s="104"/>
      <c r="T198" s="106"/>
    </row>
    <row r="199" spans="1:20" ht="33.950000000000003" customHeight="1" x14ac:dyDescent="0.25">
      <c r="A199" s="348"/>
      <c r="B199" s="105"/>
      <c r="C199" s="255" t="s">
        <v>1968</v>
      </c>
      <c r="D199" s="104" t="s">
        <v>1969</v>
      </c>
      <c r="E199" s="130" t="s">
        <v>1064</v>
      </c>
      <c r="F199" s="349"/>
      <c r="G199" s="105"/>
      <c r="H199" s="103"/>
      <c r="I199" s="104"/>
      <c r="J199" s="106"/>
      <c r="L199" s="105"/>
      <c r="M199" s="103"/>
      <c r="N199" s="104"/>
      <c r="O199" s="106"/>
      <c r="Q199" s="105"/>
      <c r="R199" s="103"/>
      <c r="S199" s="104"/>
      <c r="T199" s="106"/>
    </row>
    <row r="200" spans="1:20" ht="33.950000000000003" customHeight="1" x14ac:dyDescent="0.25">
      <c r="A200" s="348"/>
      <c r="B200" s="107"/>
      <c r="C200" s="108" t="s">
        <v>1970</v>
      </c>
      <c r="D200" s="109" t="s">
        <v>1971</v>
      </c>
      <c r="E200" s="130" t="s">
        <v>1065</v>
      </c>
      <c r="F200" s="349"/>
      <c r="G200" s="107"/>
      <c r="H200" s="108"/>
      <c r="I200" s="109"/>
      <c r="J200" s="106"/>
      <c r="L200" s="107"/>
      <c r="M200" s="108"/>
      <c r="N200" s="109"/>
      <c r="O200" s="106"/>
      <c r="Q200" s="107"/>
      <c r="R200" s="108"/>
      <c r="S200" s="109"/>
      <c r="T200" s="106"/>
    </row>
    <row r="201" spans="1:20" ht="18.75" x14ac:dyDescent="0.3">
      <c r="A201" s="348"/>
      <c r="B201" s="98" t="s">
        <v>13</v>
      </c>
      <c r="C201" s="18"/>
      <c r="D201" s="18"/>
      <c r="E201" s="252"/>
      <c r="F201" s="349"/>
      <c r="G201" s="98" t="s">
        <v>13</v>
      </c>
      <c r="H201" s="18"/>
      <c r="I201" s="18"/>
      <c r="J201" s="18"/>
      <c r="L201" s="98" t="s">
        <v>13</v>
      </c>
      <c r="M201" s="18"/>
      <c r="N201" s="18"/>
      <c r="O201" s="18"/>
      <c r="Q201" s="98" t="s">
        <v>13</v>
      </c>
      <c r="R201" s="18"/>
      <c r="S201" s="18"/>
      <c r="T201" s="18"/>
    </row>
    <row r="202" spans="1:20" ht="15.95" customHeight="1" x14ac:dyDescent="0.25">
      <c r="A202" s="348"/>
      <c r="B202" s="117"/>
      <c r="C202" s="120" t="s">
        <v>2186</v>
      </c>
      <c r="D202" s="116"/>
      <c r="E202" s="129"/>
      <c r="F202" s="349"/>
      <c r="G202" s="117"/>
      <c r="H202" s="120"/>
      <c r="I202" s="116"/>
      <c r="J202" s="106"/>
      <c r="L202" s="117"/>
      <c r="M202" s="120"/>
      <c r="N202" s="116"/>
      <c r="O202" s="106"/>
      <c r="Q202" s="117"/>
      <c r="R202" s="120"/>
      <c r="S202" s="116"/>
      <c r="T202" s="106"/>
    </row>
    <row r="203" spans="1:20" ht="15.95" customHeight="1" x14ac:dyDescent="0.25">
      <c r="A203" s="348"/>
      <c r="B203" s="118"/>
      <c r="C203" s="121" t="s">
        <v>1066</v>
      </c>
      <c r="D203" s="116"/>
      <c r="E203" s="129"/>
      <c r="F203" s="349"/>
      <c r="G203" s="118"/>
      <c r="H203" s="121"/>
      <c r="I203" s="116"/>
      <c r="J203" s="106"/>
      <c r="L203" s="118"/>
      <c r="M203" s="121"/>
      <c r="N203" s="116"/>
      <c r="O203" s="106"/>
      <c r="Q203" s="118"/>
      <c r="R203" s="121"/>
      <c r="S203" s="116"/>
      <c r="T203" s="106"/>
    </row>
    <row r="204" spans="1:20" ht="15.95" customHeight="1" x14ac:dyDescent="0.25">
      <c r="A204" s="348"/>
      <c r="B204" s="118"/>
      <c r="C204" s="121" t="s">
        <v>2187</v>
      </c>
      <c r="D204" s="116"/>
      <c r="E204" s="129"/>
      <c r="F204" s="349"/>
      <c r="G204" s="118"/>
      <c r="H204" s="121"/>
      <c r="I204" s="116"/>
      <c r="J204" s="106"/>
      <c r="L204" s="118"/>
      <c r="M204" s="121"/>
      <c r="N204" s="116"/>
      <c r="O204" s="106"/>
      <c r="Q204" s="118"/>
      <c r="R204" s="121"/>
      <c r="S204" s="116"/>
      <c r="T204" s="106"/>
    </row>
    <row r="205" spans="1:20" ht="15.95" customHeight="1" x14ac:dyDescent="0.25">
      <c r="A205" s="348"/>
      <c r="B205" s="118"/>
      <c r="C205" s="121"/>
      <c r="D205" s="116"/>
      <c r="E205" s="129"/>
      <c r="F205" s="349"/>
      <c r="G205" s="118"/>
      <c r="H205" s="121"/>
      <c r="I205" s="116"/>
      <c r="J205" s="106"/>
      <c r="L205" s="118"/>
      <c r="M205" s="121"/>
      <c r="N205" s="116"/>
      <c r="O205" s="106"/>
      <c r="Q205" s="118"/>
      <c r="R205" s="121"/>
      <c r="S205" s="116"/>
      <c r="T205" s="106"/>
    </row>
    <row r="206" spans="1:20" ht="15.95" customHeight="1" x14ac:dyDescent="0.25">
      <c r="A206" s="348"/>
      <c r="B206" s="118"/>
      <c r="C206" s="121"/>
      <c r="D206" s="116"/>
      <c r="E206" s="129"/>
      <c r="F206" s="349"/>
      <c r="G206" s="118"/>
      <c r="H206" s="121"/>
      <c r="I206" s="116"/>
      <c r="J206" s="106"/>
      <c r="L206" s="118"/>
      <c r="M206" s="121"/>
      <c r="N206" s="116"/>
      <c r="O206" s="106"/>
      <c r="Q206" s="118"/>
      <c r="R206" s="121"/>
      <c r="S206" s="116"/>
      <c r="T206" s="106"/>
    </row>
    <row r="207" spans="1:20" ht="15.95" customHeight="1" x14ac:dyDescent="0.25">
      <c r="A207" s="348"/>
      <c r="B207" s="119"/>
      <c r="C207" s="121"/>
      <c r="D207" s="116"/>
      <c r="E207" s="129"/>
      <c r="F207" s="349"/>
      <c r="G207" s="119"/>
      <c r="H207" s="121"/>
      <c r="I207" s="116"/>
      <c r="J207" s="106"/>
      <c r="L207" s="119"/>
      <c r="M207" s="121"/>
      <c r="N207" s="116"/>
      <c r="O207" s="106"/>
      <c r="Q207" s="119"/>
      <c r="R207" s="121"/>
      <c r="S207" s="116"/>
      <c r="T207" s="106"/>
    </row>
    <row r="209" spans="1:20" ht="20.25" thickBot="1" x14ac:dyDescent="0.35">
      <c r="A209" s="122">
        <v>10</v>
      </c>
      <c r="B209" s="111"/>
      <c r="C209" s="111" t="s">
        <v>1069</v>
      </c>
    </row>
    <row r="210" spans="1:20" ht="18.75" thickTop="1" thickBot="1" x14ac:dyDescent="0.35">
      <c r="A210" s="347"/>
      <c r="B210" s="88" t="s">
        <v>2176</v>
      </c>
      <c r="C210" s="88"/>
      <c r="D210" s="88"/>
      <c r="E210" s="250"/>
      <c r="F210" s="349"/>
      <c r="G210" s="88" t="s">
        <v>2184</v>
      </c>
      <c r="H210" s="88"/>
      <c r="I210" s="88"/>
      <c r="J210" s="88"/>
      <c r="L210" s="88" t="s">
        <v>2185</v>
      </c>
      <c r="M210" s="88"/>
      <c r="N210" s="88"/>
      <c r="O210" s="88"/>
      <c r="Q210" s="88" t="s">
        <v>2264</v>
      </c>
      <c r="R210" s="88"/>
      <c r="S210" s="88"/>
      <c r="T210" s="88"/>
    </row>
    <row r="211" spans="1:20" ht="19.5" thickTop="1" x14ac:dyDescent="0.25">
      <c r="A211" s="348"/>
      <c r="B211" s="112" t="s">
        <v>2177</v>
      </c>
      <c r="C211" s="113"/>
      <c r="D211" s="114" t="s">
        <v>2174</v>
      </c>
      <c r="E211" s="249" t="s">
        <v>2178</v>
      </c>
      <c r="F211" s="349"/>
      <c r="G211" s="112" t="s">
        <v>2177</v>
      </c>
      <c r="H211" s="113"/>
      <c r="I211" s="114" t="s">
        <v>2174</v>
      </c>
      <c r="J211" s="115" t="s">
        <v>2178</v>
      </c>
      <c r="L211" s="112" t="s">
        <v>2177</v>
      </c>
      <c r="M211" s="113"/>
      <c r="N211" s="114" t="s">
        <v>2174</v>
      </c>
      <c r="O211" s="115" t="s">
        <v>2178</v>
      </c>
      <c r="Q211" s="112" t="s">
        <v>2177</v>
      </c>
      <c r="R211" s="113"/>
      <c r="S211" s="114" t="s">
        <v>2174</v>
      </c>
      <c r="T211" s="115" t="s">
        <v>2178</v>
      </c>
    </row>
    <row r="212" spans="1:20" ht="48" customHeight="1" x14ac:dyDescent="0.25">
      <c r="A212" s="348"/>
      <c r="B212" s="89" t="s">
        <v>67</v>
      </c>
      <c r="C212" s="90"/>
      <c r="D212" s="90"/>
      <c r="E212" s="91"/>
      <c r="F212" s="349"/>
      <c r="G212" s="89"/>
      <c r="H212" s="90"/>
      <c r="I212" s="90"/>
      <c r="J212" s="91"/>
      <c r="L212" s="89"/>
      <c r="M212" s="90"/>
      <c r="N212" s="90"/>
      <c r="O212" s="91"/>
      <c r="Q212" s="89" t="s">
        <v>67</v>
      </c>
      <c r="R212" s="90"/>
      <c r="S212" s="90"/>
      <c r="T212" s="91"/>
    </row>
    <row r="213" spans="1:20" ht="48" customHeight="1" x14ac:dyDescent="0.25">
      <c r="A213" s="348"/>
      <c r="B213" s="92" t="s">
        <v>68</v>
      </c>
      <c r="C213" s="93"/>
      <c r="D213" s="94"/>
      <c r="E213" s="95"/>
      <c r="F213" s="349"/>
      <c r="G213" s="92"/>
      <c r="H213" s="93"/>
      <c r="I213" s="94"/>
      <c r="J213" s="95"/>
      <c r="L213" s="92"/>
      <c r="M213" s="93"/>
      <c r="N213" s="94"/>
      <c r="O213" s="95"/>
      <c r="Q213" s="92" t="s">
        <v>68</v>
      </c>
      <c r="R213" s="93"/>
      <c r="S213" s="94"/>
      <c r="T213" s="95"/>
    </row>
    <row r="214" spans="1:20" ht="48" customHeight="1" x14ac:dyDescent="0.25">
      <c r="A214" s="348"/>
      <c r="B214" s="92" t="s">
        <v>65</v>
      </c>
      <c r="C214" s="93"/>
      <c r="D214" s="94"/>
      <c r="E214" s="95"/>
      <c r="F214" s="349"/>
      <c r="G214" s="92"/>
      <c r="H214" s="93"/>
      <c r="I214" s="94"/>
      <c r="J214" s="95"/>
      <c r="L214" s="92"/>
      <c r="M214" s="93"/>
      <c r="N214" s="94"/>
      <c r="O214" s="95"/>
      <c r="Q214" s="92" t="s">
        <v>65</v>
      </c>
      <c r="R214" s="93"/>
      <c r="S214" s="94"/>
      <c r="T214" s="95"/>
    </row>
    <row r="215" spans="1:20" ht="48" customHeight="1" x14ac:dyDescent="0.25">
      <c r="A215" s="348"/>
      <c r="B215" s="96" t="s">
        <v>69</v>
      </c>
      <c r="C215" s="97"/>
      <c r="D215" s="90"/>
      <c r="E215" s="91"/>
      <c r="F215" s="349"/>
      <c r="G215" s="96"/>
      <c r="H215" s="97"/>
      <c r="I215" s="90"/>
      <c r="J215" s="91"/>
      <c r="L215" s="96"/>
      <c r="M215" s="97"/>
      <c r="N215" s="90"/>
      <c r="O215" s="91"/>
      <c r="Q215" s="96" t="s">
        <v>69</v>
      </c>
      <c r="R215" s="97"/>
      <c r="S215" s="90"/>
      <c r="T215" s="91"/>
    </row>
    <row r="216" spans="1:20" ht="18.75" x14ac:dyDescent="0.25">
      <c r="A216" s="348"/>
      <c r="B216" s="98" t="s">
        <v>62</v>
      </c>
      <c r="C216" s="99"/>
      <c r="D216" s="98" t="s">
        <v>1366</v>
      </c>
      <c r="E216" s="251" t="s">
        <v>2175</v>
      </c>
      <c r="F216" s="349"/>
      <c r="G216" s="98" t="s">
        <v>62</v>
      </c>
      <c r="H216" s="99"/>
      <c r="I216" s="98" t="s">
        <v>1366</v>
      </c>
      <c r="J216" s="98" t="s">
        <v>2175</v>
      </c>
      <c r="L216" s="98" t="s">
        <v>62</v>
      </c>
      <c r="M216" s="99"/>
      <c r="N216" s="98" t="s">
        <v>1366</v>
      </c>
      <c r="O216" s="98" t="s">
        <v>2175</v>
      </c>
      <c r="Q216" s="98" t="s">
        <v>62</v>
      </c>
      <c r="R216" s="99"/>
      <c r="S216" s="98" t="s">
        <v>1366</v>
      </c>
      <c r="T216" s="98" t="s">
        <v>2175</v>
      </c>
    </row>
    <row r="217" spans="1:20" ht="33.950000000000003" customHeight="1" x14ac:dyDescent="0.25">
      <c r="A217" s="348"/>
      <c r="B217" s="89"/>
      <c r="C217" s="254"/>
      <c r="D217" s="101"/>
      <c r="E217" s="102"/>
      <c r="F217" s="349"/>
      <c r="G217" s="89"/>
      <c r="H217" s="100"/>
      <c r="I217" s="101"/>
      <c r="J217" s="102"/>
      <c r="L217" s="89"/>
      <c r="M217" s="100"/>
      <c r="N217" s="101"/>
      <c r="O217" s="102"/>
      <c r="Q217" s="89"/>
      <c r="R217" s="100"/>
      <c r="S217" s="101"/>
      <c r="T217" s="102"/>
    </row>
    <row r="218" spans="1:20" ht="33.950000000000003" customHeight="1" x14ac:dyDescent="0.25">
      <c r="A218" s="348"/>
      <c r="B218" s="92"/>
      <c r="C218" s="255"/>
      <c r="D218" s="104"/>
      <c r="E218" s="91"/>
      <c r="F218" s="349"/>
      <c r="G218" s="92"/>
      <c r="H218" s="103"/>
      <c r="I218" s="104"/>
      <c r="J218" s="91"/>
      <c r="L218" s="92"/>
      <c r="M218" s="103"/>
      <c r="N218" s="104"/>
      <c r="O218" s="91"/>
      <c r="Q218" s="92"/>
      <c r="R218" s="103"/>
      <c r="S218" s="104"/>
      <c r="T218" s="91"/>
    </row>
    <row r="219" spans="1:20" ht="33.950000000000003" customHeight="1" x14ac:dyDescent="0.25">
      <c r="A219" s="348"/>
      <c r="B219" s="105"/>
      <c r="C219" s="255"/>
      <c r="D219" s="104"/>
      <c r="E219" s="91"/>
      <c r="F219" s="349"/>
      <c r="G219" s="105"/>
      <c r="H219" s="103"/>
      <c r="I219" s="104"/>
      <c r="J219" s="91"/>
      <c r="L219" s="105"/>
      <c r="M219" s="103"/>
      <c r="N219" s="104"/>
      <c r="O219" s="91"/>
      <c r="Q219" s="105"/>
      <c r="R219" s="103"/>
      <c r="S219" s="104"/>
      <c r="T219" s="91"/>
    </row>
    <row r="220" spans="1:20" ht="33.950000000000003" customHeight="1" x14ac:dyDescent="0.25">
      <c r="A220" s="348"/>
      <c r="B220" s="105"/>
      <c r="C220" s="255"/>
      <c r="D220" s="104"/>
      <c r="E220" s="129"/>
      <c r="F220" s="349"/>
      <c r="G220" s="105"/>
      <c r="H220" s="103"/>
      <c r="I220" s="104"/>
      <c r="J220" s="106"/>
      <c r="L220" s="105"/>
      <c r="M220" s="103"/>
      <c r="N220" s="104"/>
      <c r="O220" s="106"/>
      <c r="Q220" s="105"/>
      <c r="R220" s="103"/>
      <c r="S220" s="104"/>
      <c r="T220" s="106"/>
    </row>
    <row r="221" spans="1:20" ht="33.950000000000003" customHeight="1" x14ac:dyDescent="0.25">
      <c r="A221" s="348"/>
      <c r="B221" s="105"/>
      <c r="C221" s="255"/>
      <c r="D221" s="104"/>
      <c r="E221" s="129"/>
      <c r="F221" s="349"/>
      <c r="G221" s="105"/>
      <c r="H221" s="103"/>
      <c r="I221" s="104"/>
      <c r="J221" s="106"/>
      <c r="L221" s="105"/>
      <c r="M221" s="103"/>
      <c r="N221" s="104"/>
      <c r="O221" s="106"/>
      <c r="Q221" s="105"/>
      <c r="R221" s="103"/>
      <c r="S221" s="104"/>
      <c r="T221" s="106"/>
    </row>
    <row r="222" spans="1:20" ht="33.950000000000003" customHeight="1" x14ac:dyDescent="0.25">
      <c r="A222" s="348"/>
      <c r="B222" s="105"/>
      <c r="C222" s="255"/>
      <c r="D222" s="104"/>
      <c r="E222" s="129"/>
      <c r="F222" s="349"/>
      <c r="G222" s="105"/>
      <c r="H222" s="103"/>
      <c r="I222" s="104"/>
      <c r="J222" s="106"/>
      <c r="L222" s="105"/>
      <c r="M222" s="103"/>
      <c r="N222" s="104"/>
      <c r="O222" s="106"/>
      <c r="Q222" s="105"/>
      <c r="R222" s="103"/>
      <c r="S222" s="104"/>
      <c r="T222" s="106"/>
    </row>
    <row r="223" spans="1:20" ht="33.950000000000003" customHeight="1" x14ac:dyDescent="0.25">
      <c r="A223" s="348"/>
      <c r="B223" s="107"/>
      <c r="C223" s="108"/>
      <c r="D223" s="109"/>
      <c r="E223" s="129"/>
      <c r="F223" s="349"/>
      <c r="G223" s="107"/>
      <c r="H223" s="108"/>
      <c r="I223" s="109"/>
      <c r="J223" s="106"/>
      <c r="L223" s="107"/>
      <c r="M223" s="108"/>
      <c r="N223" s="109"/>
      <c r="O223" s="106"/>
      <c r="Q223" s="107"/>
      <c r="R223" s="108"/>
      <c r="S223" s="109"/>
      <c r="T223" s="106"/>
    </row>
    <row r="224" spans="1:20" ht="18.75" x14ac:dyDescent="0.3">
      <c r="A224" s="348"/>
      <c r="B224" s="98" t="s">
        <v>13</v>
      </c>
      <c r="C224" s="18"/>
      <c r="D224" s="18"/>
      <c r="E224" s="252"/>
      <c r="F224" s="349"/>
      <c r="G224" s="98" t="s">
        <v>13</v>
      </c>
      <c r="H224" s="18"/>
      <c r="I224" s="18"/>
      <c r="J224" s="18"/>
      <c r="L224" s="98" t="s">
        <v>13</v>
      </c>
      <c r="M224" s="18"/>
      <c r="N224" s="18"/>
      <c r="O224" s="18"/>
      <c r="Q224" s="98" t="s">
        <v>13</v>
      </c>
      <c r="R224" s="18"/>
      <c r="S224" s="18"/>
      <c r="T224" s="18"/>
    </row>
    <row r="225" spans="1:20" ht="15.95" customHeight="1" x14ac:dyDescent="0.25">
      <c r="A225" s="348"/>
      <c r="B225" s="117"/>
      <c r="C225" s="120"/>
      <c r="D225" s="116"/>
      <c r="E225" s="129"/>
      <c r="F225" s="349"/>
      <c r="G225" s="117"/>
      <c r="H225" s="120"/>
      <c r="I225" s="116"/>
      <c r="J225" s="106"/>
      <c r="L225" s="117"/>
      <c r="M225" s="120"/>
      <c r="N225" s="116"/>
      <c r="O225" s="106"/>
      <c r="Q225" s="117"/>
      <c r="R225" s="120"/>
      <c r="S225" s="116"/>
      <c r="T225" s="106"/>
    </row>
    <row r="226" spans="1:20" ht="15.95" customHeight="1" x14ac:dyDescent="0.25">
      <c r="A226" s="348"/>
      <c r="B226" s="118"/>
      <c r="C226" s="121"/>
      <c r="D226" s="116"/>
      <c r="E226" s="129"/>
      <c r="F226" s="349"/>
      <c r="G226" s="118"/>
      <c r="H226" s="121"/>
      <c r="I226" s="116"/>
      <c r="J226" s="106"/>
      <c r="L226" s="118"/>
      <c r="M226" s="121"/>
      <c r="N226" s="116"/>
      <c r="O226" s="106"/>
      <c r="Q226" s="118"/>
      <c r="R226" s="121"/>
      <c r="S226" s="116"/>
      <c r="T226" s="106"/>
    </row>
    <row r="227" spans="1:20" ht="15.95" customHeight="1" x14ac:dyDescent="0.25">
      <c r="A227" s="348"/>
      <c r="B227" s="118"/>
      <c r="C227" s="121"/>
      <c r="D227" s="116"/>
      <c r="E227" s="129"/>
      <c r="F227" s="349"/>
      <c r="G227" s="118"/>
      <c r="H227" s="121"/>
      <c r="I227" s="116"/>
      <c r="J227" s="106"/>
      <c r="L227" s="118"/>
      <c r="M227" s="121"/>
      <c r="N227" s="116"/>
      <c r="O227" s="106"/>
      <c r="Q227" s="118"/>
      <c r="R227" s="121"/>
      <c r="S227" s="116"/>
      <c r="T227" s="106"/>
    </row>
    <row r="228" spans="1:20" ht="15.95" customHeight="1" x14ac:dyDescent="0.25">
      <c r="A228" s="348"/>
      <c r="B228" s="118"/>
      <c r="C228" s="121"/>
      <c r="D228" s="116"/>
      <c r="E228" s="129"/>
      <c r="F228" s="349"/>
      <c r="G228" s="118"/>
      <c r="H228" s="121"/>
      <c r="I228" s="116"/>
      <c r="J228" s="106"/>
      <c r="L228" s="118"/>
      <c r="M228" s="121"/>
      <c r="N228" s="116"/>
      <c r="O228" s="106"/>
      <c r="Q228" s="118"/>
      <c r="R228" s="121"/>
      <c r="S228" s="116"/>
      <c r="T228" s="106"/>
    </row>
    <row r="229" spans="1:20" ht="15.95" customHeight="1" x14ac:dyDescent="0.25">
      <c r="A229" s="348"/>
      <c r="B229" s="118"/>
      <c r="C229" s="121"/>
      <c r="D229" s="116"/>
      <c r="E229" s="129"/>
      <c r="F229" s="349"/>
      <c r="G229" s="118"/>
      <c r="H229" s="121"/>
      <c r="I229" s="116"/>
      <c r="J229" s="106"/>
      <c r="L229" s="118"/>
      <c r="M229" s="121"/>
      <c r="N229" s="116"/>
      <c r="O229" s="106"/>
      <c r="Q229" s="118"/>
      <c r="R229" s="121"/>
      <c r="S229" s="116"/>
      <c r="T229" s="106"/>
    </row>
    <row r="230" spans="1:20" ht="15.95" customHeight="1" x14ac:dyDescent="0.25">
      <c r="A230" s="348"/>
      <c r="B230" s="119"/>
      <c r="C230" s="121"/>
      <c r="D230" s="116"/>
      <c r="E230" s="129"/>
      <c r="F230" s="349"/>
      <c r="G230" s="119"/>
      <c r="H230" s="121"/>
      <c r="I230" s="116"/>
      <c r="J230" s="106"/>
      <c r="L230" s="119"/>
      <c r="M230" s="121"/>
      <c r="N230" s="116"/>
      <c r="O230" s="106"/>
      <c r="Q230" s="119"/>
      <c r="R230" s="121"/>
      <c r="S230" s="116"/>
      <c r="T230" s="106"/>
    </row>
    <row r="232" spans="1:20" ht="20.25" thickBot="1" x14ac:dyDescent="0.35">
      <c r="A232" s="122">
        <v>11</v>
      </c>
      <c r="B232" s="111"/>
      <c r="C232" s="111" t="s">
        <v>1404</v>
      </c>
    </row>
    <row r="233" spans="1:20" ht="18.75" thickTop="1" thickBot="1" x14ac:dyDescent="0.35">
      <c r="A233" s="347"/>
      <c r="B233" s="88" t="s">
        <v>2176</v>
      </c>
      <c r="C233" s="88"/>
      <c r="D233" s="88"/>
      <c r="E233" s="250"/>
      <c r="F233" s="349"/>
      <c r="G233" s="88" t="s">
        <v>2184</v>
      </c>
      <c r="H233" s="88"/>
      <c r="I233" s="88"/>
      <c r="J233" s="88"/>
      <c r="L233" s="88" t="s">
        <v>2185</v>
      </c>
      <c r="M233" s="88"/>
      <c r="N233" s="88"/>
      <c r="O233" s="88"/>
      <c r="Q233" s="88" t="s">
        <v>2264</v>
      </c>
      <c r="R233" s="88"/>
      <c r="S233" s="88"/>
      <c r="T233" s="88"/>
    </row>
    <row r="234" spans="1:20" ht="19.5" thickTop="1" x14ac:dyDescent="0.25">
      <c r="A234" s="348"/>
      <c r="B234" s="112" t="s">
        <v>2177</v>
      </c>
      <c r="C234" s="113"/>
      <c r="D234" s="114" t="s">
        <v>2174</v>
      </c>
      <c r="E234" s="249" t="s">
        <v>2178</v>
      </c>
      <c r="F234" s="349"/>
      <c r="G234" s="112" t="s">
        <v>2177</v>
      </c>
      <c r="H234" s="113"/>
      <c r="I234" s="114" t="s">
        <v>2174</v>
      </c>
      <c r="J234" s="115" t="s">
        <v>2178</v>
      </c>
      <c r="L234" s="112" t="s">
        <v>2177</v>
      </c>
      <c r="M234" s="113"/>
      <c r="N234" s="114" t="s">
        <v>2174</v>
      </c>
      <c r="O234" s="115" t="s">
        <v>2178</v>
      </c>
      <c r="Q234" s="112" t="s">
        <v>2177</v>
      </c>
      <c r="R234" s="113"/>
      <c r="S234" s="114" t="s">
        <v>2174</v>
      </c>
      <c r="T234" s="115" t="s">
        <v>2178</v>
      </c>
    </row>
    <row r="235" spans="1:20" ht="48" customHeight="1" x14ac:dyDescent="0.25">
      <c r="A235" s="348"/>
      <c r="B235" s="89" t="s">
        <v>67</v>
      </c>
      <c r="C235" s="90"/>
      <c r="D235" s="90"/>
      <c r="E235" s="91"/>
      <c r="F235" s="349"/>
      <c r="G235" s="89"/>
      <c r="H235" s="90"/>
      <c r="I235" s="90"/>
      <c r="J235" s="91"/>
      <c r="L235" s="89"/>
      <c r="M235" s="90"/>
      <c r="N235" s="90"/>
      <c r="O235" s="91"/>
      <c r="Q235" s="89" t="s">
        <v>67</v>
      </c>
      <c r="R235" s="90"/>
      <c r="S235" s="90"/>
      <c r="T235" s="91"/>
    </row>
    <row r="236" spans="1:20" ht="48" customHeight="1" x14ac:dyDescent="0.25">
      <c r="A236" s="348"/>
      <c r="B236" s="92" t="s">
        <v>68</v>
      </c>
      <c r="C236" s="93"/>
      <c r="D236" s="94"/>
      <c r="E236" s="95"/>
      <c r="F236" s="349"/>
      <c r="G236" s="92"/>
      <c r="H236" s="93"/>
      <c r="I236" s="94"/>
      <c r="J236" s="95"/>
      <c r="L236" s="92"/>
      <c r="M236" s="93"/>
      <c r="N236" s="94"/>
      <c r="O236" s="95"/>
      <c r="Q236" s="92" t="s">
        <v>68</v>
      </c>
      <c r="R236" s="93"/>
      <c r="S236" s="94"/>
      <c r="T236" s="95"/>
    </row>
    <row r="237" spans="1:20" ht="48" customHeight="1" x14ac:dyDescent="0.25">
      <c r="A237" s="348"/>
      <c r="B237" s="92" t="s">
        <v>65</v>
      </c>
      <c r="C237" s="93"/>
      <c r="D237" s="94"/>
      <c r="E237" s="95"/>
      <c r="F237" s="349"/>
      <c r="G237" s="92"/>
      <c r="H237" s="93"/>
      <c r="I237" s="94"/>
      <c r="J237" s="95"/>
      <c r="L237" s="92"/>
      <c r="M237" s="93"/>
      <c r="N237" s="94"/>
      <c r="O237" s="95"/>
      <c r="Q237" s="92" t="s">
        <v>65</v>
      </c>
      <c r="R237" s="93"/>
      <c r="S237" s="94"/>
      <c r="T237" s="95"/>
    </row>
    <row r="238" spans="1:20" ht="48" customHeight="1" x14ac:dyDescent="0.25">
      <c r="A238" s="348"/>
      <c r="B238" s="96" t="s">
        <v>69</v>
      </c>
      <c r="C238" s="97"/>
      <c r="D238" s="90"/>
      <c r="E238" s="91"/>
      <c r="F238" s="349"/>
      <c r="G238" s="96"/>
      <c r="H238" s="97"/>
      <c r="I238" s="90"/>
      <c r="J238" s="91"/>
      <c r="L238" s="96"/>
      <c r="M238" s="97"/>
      <c r="N238" s="90"/>
      <c r="O238" s="91"/>
      <c r="Q238" s="96" t="s">
        <v>69</v>
      </c>
      <c r="R238" s="97"/>
      <c r="S238" s="90"/>
      <c r="T238" s="91"/>
    </row>
    <row r="239" spans="1:20" ht="18.75" x14ac:dyDescent="0.25">
      <c r="A239" s="348"/>
      <c r="B239" s="98" t="s">
        <v>62</v>
      </c>
      <c r="C239" s="99"/>
      <c r="D239" s="98" t="s">
        <v>1366</v>
      </c>
      <c r="E239" s="251" t="s">
        <v>2175</v>
      </c>
      <c r="F239" s="349"/>
      <c r="G239" s="98" t="s">
        <v>62</v>
      </c>
      <c r="H239" s="99"/>
      <c r="I239" s="98" t="s">
        <v>1366</v>
      </c>
      <c r="J239" s="98" t="s">
        <v>2175</v>
      </c>
      <c r="L239" s="98" t="s">
        <v>62</v>
      </c>
      <c r="M239" s="99"/>
      <c r="N239" s="98" t="s">
        <v>1366</v>
      </c>
      <c r="O239" s="98" t="s">
        <v>2175</v>
      </c>
      <c r="Q239" s="98" t="s">
        <v>62</v>
      </c>
      <c r="R239" s="99"/>
      <c r="S239" s="98" t="s">
        <v>1366</v>
      </c>
      <c r="T239" s="98" t="s">
        <v>2175</v>
      </c>
    </row>
    <row r="240" spans="1:20" ht="33.950000000000003" customHeight="1" x14ac:dyDescent="0.25">
      <c r="A240" s="348"/>
      <c r="B240" s="89"/>
      <c r="C240" s="254"/>
      <c r="D240" s="101"/>
      <c r="E240" s="102"/>
      <c r="F240" s="349"/>
      <c r="G240" s="89"/>
      <c r="H240" s="100"/>
      <c r="I240" s="101"/>
      <c r="J240" s="102"/>
      <c r="L240" s="89"/>
      <c r="M240" s="100"/>
      <c r="N240" s="101"/>
      <c r="O240" s="102"/>
      <c r="Q240" s="89"/>
      <c r="R240" s="100"/>
      <c r="S240" s="101"/>
      <c r="T240" s="102"/>
    </row>
    <row r="241" spans="1:20" ht="33.950000000000003" customHeight="1" x14ac:dyDescent="0.25">
      <c r="A241" s="348"/>
      <c r="B241" s="92"/>
      <c r="C241" s="255"/>
      <c r="D241" s="104"/>
      <c r="E241" s="91"/>
      <c r="F241" s="349"/>
      <c r="G241" s="92"/>
      <c r="H241" s="103"/>
      <c r="I241" s="104"/>
      <c r="J241" s="91"/>
      <c r="L241" s="92"/>
      <c r="M241" s="103"/>
      <c r="N241" s="104"/>
      <c r="O241" s="91"/>
      <c r="Q241" s="92"/>
      <c r="R241" s="103"/>
      <c r="S241" s="104"/>
      <c r="T241" s="91"/>
    </row>
    <row r="242" spans="1:20" ht="33.950000000000003" customHeight="1" x14ac:dyDescent="0.25">
      <c r="A242" s="348"/>
      <c r="B242" s="105"/>
      <c r="C242" s="255"/>
      <c r="D242" s="104"/>
      <c r="E242" s="91"/>
      <c r="F242" s="349"/>
      <c r="G242" s="105"/>
      <c r="H242" s="103"/>
      <c r="I242" s="104"/>
      <c r="J242" s="91"/>
      <c r="L242" s="105"/>
      <c r="M242" s="103"/>
      <c r="N242" s="104"/>
      <c r="O242" s="91"/>
      <c r="Q242" s="105"/>
      <c r="R242" s="103"/>
      <c r="S242" s="104"/>
      <c r="T242" s="91"/>
    </row>
    <row r="243" spans="1:20" ht="33.950000000000003" customHeight="1" x14ac:dyDescent="0.25">
      <c r="A243" s="348"/>
      <c r="B243" s="105"/>
      <c r="C243" s="255"/>
      <c r="D243" s="104"/>
      <c r="E243" s="129"/>
      <c r="F243" s="349"/>
      <c r="G243" s="105"/>
      <c r="H243" s="103"/>
      <c r="I243" s="104"/>
      <c r="J243" s="106"/>
      <c r="L243" s="105"/>
      <c r="M243" s="103"/>
      <c r="N243" s="104"/>
      <c r="O243" s="106"/>
      <c r="Q243" s="105"/>
      <c r="R243" s="103"/>
      <c r="S243" s="104"/>
      <c r="T243" s="106"/>
    </row>
    <row r="244" spans="1:20" ht="33.950000000000003" customHeight="1" x14ac:dyDescent="0.25">
      <c r="A244" s="348"/>
      <c r="B244" s="105"/>
      <c r="C244" s="255"/>
      <c r="D244" s="104"/>
      <c r="E244" s="129"/>
      <c r="F244" s="349"/>
      <c r="G244" s="105"/>
      <c r="H244" s="103"/>
      <c r="I244" s="104"/>
      <c r="J244" s="106"/>
      <c r="L244" s="105"/>
      <c r="M244" s="103"/>
      <c r="N244" s="104"/>
      <c r="O244" s="106"/>
      <c r="Q244" s="105"/>
      <c r="R244" s="103"/>
      <c r="S244" s="104"/>
      <c r="T244" s="106"/>
    </row>
    <row r="245" spans="1:20" ht="33.950000000000003" customHeight="1" x14ac:dyDescent="0.25">
      <c r="A245" s="348"/>
      <c r="B245" s="105"/>
      <c r="C245" s="255"/>
      <c r="D245" s="104"/>
      <c r="E245" s="129"/>
      <c r="F245" s="349"/>
      <c r="G245" s="105"/>
      <c r="H245" s="103"/>
      <c r="I245" s="104"/>
      <c r="J245" s="106"/>
      <c r="L245" s="105"/>
      <c r="M245" s="103"/>
      <c r="N245" s="104"/>
      <c r="O245" s="106"/>
      <c r="Q245" s="105"/>
      <c r="R245" s="103"/>
      <c r="S245" s="104"/>
      <c r="T245" s="106"/>
    </row>
    <row r="246" spans="1:20" ht="33.950000000000003" customHeight="1" x14ac:dyDescent="0.25">
      <c r="A246" s="348"/>
      <c r="B246" s="107"/>
      <c r="C246" s="108"/>
      <c r="D246" s="109"/>
      <c r="E246" s="129"/>
      <c r="F246" s="349"/>
      <c r="G246" s="107"/>
      <c r="H246" s="108"/>
      <c r="I246" s="109"/>
      <c r="J246" s="106"/>
      <c r="L246" s="107"/>
      <c r="M246" s="108"/>
      <c r="N246" s="109"/>
      <c r="O246" s="106"/>
      <c r="Q246" s="107"/>
      <c r="R246" s="108"/>
      <c r="S246" s="109"/>
      <c r="T246" s="106"/>
    </row>
    <row r="247" spans="1:20" ht="18.75" x14ac:dyDescent="0.3">
      <c r="A247" s="348"/>
      <c r="B247" s="98" t="s">
        <v>13</v>
      </c>
      <c r="C247" s="18"/>
      <c r="D247" s="18"/>
      <c r="E247" s="252"/>
      <c r="F247" s="349"/>
      <c r="G247" s="98" t="s">
        <v>13</v>
      </c>
      <c r="H247" s="18"/>
      <c r="I247" s="18"/>
      <c r="J247" s="18"/>
      <c r="L247" s="98" t="s">
        <v>13</v>
      </c>
      <c r="M247" s="18"/>
      <c r="N247" s="18"/>
      <c r="O247" s="18"/>
      <c r="Q247" s="98" t="s">
        <v>13</v>
      </c>
      <c r="R247" s="18"/>
      <c r="S247" s="18"/>
      <c r="T247" s="18"/>
    </row>
    <row r="248" spans="1:20" ht="15.95" customHeight="1" x14ac:dyDescent="0.25">
      <c r="A248" s="348"/>
      <c r="B248" s="117"/>
      <c r="C248" s="120"/>
      <c r="D248" s="116"/>
      <c r="E248" s="129"/>
      <c r="F248" s="349"/>
      <c r="G248" s="117"/>
      <c r="H248" s="120"/>
      <c r="I248" s="116"/>
      <c r="J248" s="106"/>
      <c r="L248" s="117"/>
      <c r="M248" s="120"/>
      <c r="N248" s="116"/>
      <c r="O248" s="106"/>
      <c r="Q248" s="117"/>
      <c r="R248" s="120"/>
      <c r="S248" s="116"/>
      <c r="T248" s="106"/>
    </row>
    <row r="249" spans="1:20" ht="15.95" customHeight="1" x14ac:dyDescent="0.25">
      <c r="A249" s="348"/>
      <c r="B249" s="118"/>
      <c r="C249" s="121"/>
      <c r="D249" s="116"/>
      <c r="E249" s="129"/>
      <c r="F249" s="349"/>
      <c r="G249" s="118"/>
      <c r="H249" s="121"/>
      <c r="I249" s="116"/>
      <c r="J249" s="106"/>
      <c r="L249" s="118"/>
      <c r="M249" s="121"/>
      <c r="N249" s="116"/>
      <c r="O249" s="106"/>
      <c r="Q249" s="118"/>
      <c r="R249" s="121"/>
      <c r="S249" s="116"/>
      <c r="T249" s="106"/>
    </row>
    <row r="250" spans="1:20" ht="15.95" customHeight="1" x14ac:dyDescent="0.25">
      <c r="A250" s="348"/>
      <c r="B250" s="118"/>
      <c r="C250" s="121"/>
      <c r="D250" s="116"/>
      <c r="E250" s="129"/>
      <c r="F250" s="349"/>
      <c r="G250" s="118"/>
      <c r="H250" s="121"/>
      <c r="I250" s="116"/>
      <c r="J250" s="106"/>
      <c r="L250" s="118"/>
      <c r="M250" s="121"/>
      <c r="N250" s="116"/>
      <c r="O250" s="106"/>
      <c r="Q250" s="118"/>
      <c r="R250" s="121"/>
      <c r="S250" s="116"/>
      <c r="T250" s="106"/>
    </row>
    <row r="251" spans="1:20" ht="15.95" customHeight="1" x14ac:dyDescent="0.25">
      <c r="A251" s="348"/>
      <c r="B251" s="118"/>
      <c r="C251" s="121"/>
      <c r="D251" s="116"/>
      <c r="E251" s="129"/>
      <c r="F251" s="349"/>
      <c r="G251" s="118"/>
      <c r="H251" s="121"/>
      <c r="I251" s="116"/>
      <c r="J251" s="106"/>
      <c r="L251" s="118"/>
      <c r="M251" s="121"/>
      <c r="N251" s="116"/>
      <c r="O251" s="106"/>
      <c r="Q251" s="118"/>
      <c r="R251" s="121"/>
      <c r="S251" s="116"/>
      <c r="T251" s="106"/>
    </row>
    <row r="252" spans="1:20" ht="15.95" customHeight="1" x14ac:dyDescent="0.25">
      <c r="A252" s="348"/>
      <c r="B252" s="118"/>
      <c r="C252" s="121"/>
      <c r="D252" s="116"/>
      <c r="E252" s="129"/>
      <c r="F252" s="349"/>
      <c r="G252" s="118"/>
      <c r="H252" s="121"/>
      <c r="I252" s="116"/>
      <c r="J252" s="106"/>
      <c r="L252" s="118"/>
      <c r="M252" s="121"/>
      <c r="N252" s="116"/>
      <c r="O252" s="106"/>
      <c r="Q252" s="118"/>
      <c r="R252" s="121"/>
      <c r="S252" s="116"/>
      <c r="T252" s="106"/>
    </row>
    <row r="253" spans="1:20" ht="15.95" customHeight="1" x14ac:dyDescent="0.25">
      <c r="A253" s="348"/>
      <c r="B253" s="119"/>
      <c r="C253" s="121"/>
      <c r="D253" s="116"/>
      <c r="E253" s="129"/>
      <c r="F253" s="349"/>
      <c r="G253" s="119"/>
      <c r="H253" s="121"/>
      <c r="I253" s="116"/>
      <c r="J253" s="106"/>
      <c r="L253" s="119"/>
      <c r="M253" s="121"/>
      <c r="N253" s="116"/>
      <c r="O253" s="106"/>
      <c r="Q253" s="119"/>
      <c r="R253" s="121"/>
      <c r="S253" s="116"/>
      <c r="T253" s="106"/>
    </row>
    <row r="255" spans="1:20" ht="20.25" thickBot="1" x14ac:dyDescent="0.35">
      <c r="A255" s="122">
        <v>12</v>
      </c>
      <c r="B255" s="111"/>
      <c r="C255" s="111" t="s">
        <v>2072</v>
      </c>
    </row>
    <row r="256" spans="1:20" ht="18.75" thickTop="1" thickBot="1" x14ac:dyDescent="0.35">
      <c r="A256" s="347"/>
      <c r="B256" s="88" t="s">
        <v>2176</v>
      </c>
      <c r="C256" s="88"/>
      <c r="D256" s="88"/>
      <c r="E256" s="250"/>
      <c r="F256" s="349"/>
      <c r="G256" s="88" t="s">
        <v>2184</v>
      </c>
      <c r="H256" s="88"/>
      <c r="I256" s="88"/>
      <c r="J256" s="88"/>
      <c r="L256" s="88" t="s">
        <v>2185</v>
      </c>
      <c r="M256" s="88"/>
      <c r="N256" s="88"/>
      <c r="O256" s="88"/>
      <c r="Q256" s="88" t="s">
        <v>2264</v>
      </c>
      <c r="R256" s="88"/>
      <c r="S256" s="88"/>
      <c r="T256" s="88"/>
    </row>
    <row r="257" spans="1:20" ht="19.5" thickTop="1" x14ac:dyDescent="0.25">
      <c r="A257" s="348"/>
      <c r="B257" s="112" t="s">
        <v>2177</v>
      </c>
      <c r="C257" s="113"/>
      <c r="D257" s="114" t="s">
        <v>2174</v>
      </c>
      <c r="E257" s="249" t="s">
        <v>2178</v>
      </c>
      <c r="F257" s="349"/>
      <c r="G257" s="112" t="s">
        <v>2177</v>
      </c>
      <c r="H257" s="113"/>
      <c r="I257" s="114" t="s">
        <v>2174</v>
      </c>
      <c r="J257" s="115" t="s">
        <v>2178</v>
      </c>
      <c r="L257" s="112" t="s">
        <v>2177</v>
      </c>
      <c r="M257" s="113"/>
      <c r="N257" s="114" t="s">
        <v>2174</v>
      </c>
      <c r="O257" s="115" t="s">
        <v>2178</v>
      </c>
      <c r="Q257" s="112" t="s">
        <v>2177</v>
      </c>
      <c r="R257" s="113"/>
      <c r="S257" s="114" t="s">
        <v>2174</v>
      </c>
      <c r="T257" s="115" t="s">
        <v>2178</v>
      </c>
    </row>
    <row r="258" spans="1:20" ht="48" customHeight="1" x14ac:dyDescent="0.25">
      <c r="A258" s="348"/>
      <c r="B258" s="89" t="s">
        <v>67</v>
      </c>
      <c r="C258" s="90"/>
      <c r="D258" s="90"/>
      <c r="E258" s="91"/>
      <c r="F258" s="349"/>
      <c r="G258" s="89"/>
      <c r="H258" s="90"/>
      <c r="I258" s="90"/>
      <c r="J258" s="91"/>
      <c r="L258" s="89"/>
      <c r="M258" s="90"/>
      <c r="N258" s="90"/>
      <c r="O258" s="91"/>
      <c r="Q258" s="89" t="s">
        <v>67</v>
      </c>
      <c r="R258" s="90"/>
      <c r="S258" s="90"/>
      <c r="T258" s="91"/>
    </row>
    <row r="259" spans="1:20" ht="48" customHeight="1" x14ac:dyDescent="0.25">
      <c r="A259" s="348"/>
      <c r="B259" s="92" t="s">
        <v>68</v>
      </c>
      <c r="C259" s="93"/>
      <c r="D259" s="94"/>
      <c r="E259" s="95"/>
      <c r="F259" s="349"/>
      <c r="G259" s="92"/>
      <c r="H259" s="93"/>
      <c r="I259" s="94"/>
      <c r="J259" s="95"/>
      <c r="L259" s="92"/>
      <c r="M259" s="93"/>
      <c r="N259" s="94"/>
      <c r="O259" s="95"/>
      <c r="Q259" s="92" t="s">
        <v>68</v>
      </c>
      <c r="R259" s="93"/>
      <c r="S259" s="94"/>
      <c r="T259" s="95"/>
    </row>
    <row r="260" spans="1:20" ht="48" customHeight="1" x14ac:dyDescent="0.25">
      <c r="A260" s="348"/>
      <c r="B260" s="92" t="s">
        <v>65</v>
      </c>
      <c r="C260" s="93"/>
      <c r="D260" s="94"/>
      <c r="E260" s="95"/>
      <c r="F260" s="349"/>
      <c r="G260" s="92"/>
      <c r="H260" s="93"/>
      <c r="I260" s="94"/>
      <c r="J260" s="95"/>
      <c r="L260" s="92"/>
      <c r="M260" s="93"/>
      <c r="N260" s="94"/>
      <c r="O260" s="95"/>
      <c r="Q260" s="92" t="s">
        <v>65</v>
      </c>
      <c r="R260" s="93"/>
      <c r="S260" s="94"/>
      <c r="T260" s="95"/>
    </row>
    <row r="261" spans="1:20" ht="48" customHeight="1" x14ac:dyDescent="0.25">
      <c r="A261" s="348"/>
      <c r="B261" s="96" t="s">
        <v>69</v>
      </c>
      <c r="C261" s="97"/>
      <c r="D261" s="90"/>
      <c r="E261" s="91"/>
      <c r="F261" s="349"/>
      <c r="G261" s="96"/>
      <c r="H261" s="97"/>
      <c r="I261" s="90"/>
      <c r="J261" s="91"/>
      <c r="L261" s="96"/>
      <c r="M261" s="97"/>
      <c r="N261" s="90"/>
      <c r="O261" s="91"/>
      <c r="Q261" s="96" t="s">
        <v>69</v>
      </c>
      <c r="R261" s="97"/>
      <c r="S261" s="90"/>
      <c r="T261" s="91"/>
    </row>
    <row r="262" spans="1:20" ht="18.75" x14ac:dyDescent="0.25">
      <c r="A262" s="348"/>
      <c r="B262" s="98" t="s">
        <v>62</v>
      </c>
      <c r="C262" s="99"/>
      <c r="D262" s="98" t="s">
        <v>1366</v>
      </c>
      <c r="E262" s="251" t="s">
        <v>2175</v>
      </c>
      <c r="F262" s="349"/>
      <c r="G262" s="98" t="s">
        <v>62</v>
      </c>
      <c r="H262" s="99"/>
      <c r="I262" s="98" t="s">
        <v>1366</v>
      </c>
      <c r="J262" s="98" t="s">
        <v>2175</v>
      </c>
      <c r="L262" s="98" t="s">
        <v>62</v>
      </c>
      <c r="M262" s="99"/>
      <c r="N262" s="98" t="s">
        <v>1366</v>
      </c>
      <c r="O262" s="98" t="s">
        <v>2175</v>
      </c>
      <c r="Q262" s="98" t="s">
        <v>62</v>
      </c>
      <c r="R262" s="99"/>
      <c r="S262" s="98" t="s">
        <v>1366</v>
      </c>
      <c r="T262" s="98" t="s">
        <v>2175</v>
      </c>
    </row>
    <row r="263" spans="1:20" ht="33.950000000000003" customHeight="1" x14ac:dyDescent="0.25">
      <c r="A263" s="348"/>
      <c r="B263" s="89"/>
      <c r="C263" s="254"/>
      <c r="D263" s="101"/>
      <c r="E263" s="102"/>
      <c r="F263" s="349"/>
      <c r="G263" s="89"/>
      <c r="H263" s="100"/>
      <c r="I263" s="101"/>
      <c r="J263" s="102"/>
      <c r="L263" s="89"/>
      <c r="M263" s="100"/>
      <c r="N263" s="101"/>
      <c r="O263" s="102"/>
      <c r="Q263" s="89"/>
      <c r="R263" s="100"/>
      <c r="S263" s="101"/>
      <c r="T263" s="102"/>
    </row>
    <row r="264" spans="1:20" ht="33.950000000000003" customHeight="1" x14ac:dyDescent="0.25">
      <c r="A264" s="348"/>
      <c r="B264" s="92"/>
      <c r="C264" s="255"/>
      <c r="D264" s="104"/>
      <c r="E264" s="91"/>
      <c r="F264" s="349"/>
      <c r="G264" s="92"/>
      <c r="H264" s="103"/>
      <c r="I264" s="104"/>
      <c r="J264" s="91"/>
      <c r="L264" s="92"/>
      <c r="M264" s="103"/>
      <c r="N264" s="104"/>
      <c r="O264" s="91"/>
      <c r="Q264" s="92"/>
      <c r="R264" s="103"/>
      <c r="S264" s="104"/>
      <c r="T264" s="91"/>
    </row>
    <row r="265" spans="1:20" ht="33.950000000000003" customHeight="1" x14ac:dyDescent="0.25">
      <c r="A265" s="348"/>
      <c r="B265" s="105"/>
      <c r="C265" s="255"/>
      <c r="D265" s="104"/>
      <c r="E265" s="91"/>
      <c r="F265" s="349"/>
      <c r="G265" s="105"/>
      <c r="H265" s="103"/>
      <c r="I265" s="104"/>
      <c r="J265" s="91"/>
      <c r="L265" s="105"/>
      <c r="M265" s="103"/>
      <c r="N265" s="104"/>
      <c r="O265" s="91"/>
      <c r="Q265" s="105"/>
      <c r="R265" s="103"/>
      <c r="S265" s="104"/>
      <c r="T265" s="91"/>
    </row>
    <row r="266" spans="1:20" ht="33.950000000000003" customHeight="1" x14ac:dyDescent="0.25">
      <c r="A266" s="348"/>
      <c r="B266" s="105"/>
      <c r="C266" s="255"/>
      <c r="D266" s="104"/>
      <c r="E266" s="129"/>
      <c r="F266" s="349"/>
      <c r="G266" s="105"/>
      <c r="H266" s="103"/>
      <c r="I266" s="104"/>
      <c r="J266" s="106"/>
      <c r="L266" s="105"/>
      <c r="M266" s="103"/>
      <c r="N266" s="104"/>
      <c r="O266" s="106"/>
      <c r="Q266" s="105"/>
      <c r="R266" s="103"/>
      <c r="S266" s="104"/>
      <c r="T266" s="106"/>
    </row>
    <row r="267" spans="1:20" ht="33.950000000000003" customHeight="1" x14ac:dyDescent="0.25">
      <c r="A267" s="348"/>
      <c r="B267" s="105"/>
      <c r="C267" s="255"/>
      <c r="D267" s="104"/>
      <c r="E267" s="129"/>
      <c r="F267" s="349"/>
      <c r="G267" s="105"/>
      <c r="H267" s="103"/>
      <c r="I267" s="104"/>
      <c r="J267" s="106"/>
      <c r="L267" s="105"/>
      <c r="M267" s="103"/>
      <c r="N267" s="104"/>
      <c r="O267" s="106"/>
      <c r="Q267" s="105"/>
      <c r="R267" s="103"/>
      <c r="S267" s="104"/>
      <c r="T267" s="106"/>
    </row>
    <row r="268" spans="1:20" ht="33.950000000000003" customHeight="1" x14ac:dyDescent="0.25">
      <c r="A268" s="348"/>
      <c r="B268" s="105"/>
      <c r="C268" s="255"/>
      <c r="D268" s="104"/>
      <c r="E268" s="129"/>
      <c r="F268" s="349"/>
      <c r="G268" s="105"/>
      <c r="H268" s="103"/>
      <c r="I268" s="104"/>
      <c r="J268" s="106"/>
      <c r="L268" s="105"/>
      <c r="M268" s="103"/>
      <c r="N268" s="104"/>
      <c r="O268" s="106"/>
      <c r="Q268" s="105"/>
      <c r="R268" s="103"/>
      <c r="S268" s="104"/>
      <c r="T268" s="106"/>
    </row>
    <row r="269" spans="1:20" ht="33.950000000000003" customHeight="1" x14ac:dyDescent="0.25">
      <c r="A269" s="348"/>
      <c r="B269" s="107"/>
      <c r="C269" s="108"/>
      <c r="D269" s="109"/>
      <c r="E269" s="129"/>
      <c r="F269" s="349"/>
      <c r="G269" s="107"/>
      <c r="H269" s="108"/>
      <c r="I269" s="109"/>
      <c r="J269" s="106"/>
      <c r="L269" s="107"/>
      <c r="M269" s="108"/>
      <c r="N269" s="109"/>
      <c r="O269" s="106"/>
      <c r="Q269" s="107"/>
      <c r="R269" s="108"/>
      <c r="S269" s="109"/>
      <c r="T269" s="106"/>
    </row>
    <row r="270" spans="1:20" ht="18.75" x14ac:dyDescent="0.3">
      <c r="A270" s="348"/>
      <c r="B270" s="98" t="s">
        <v>13</v>
      </c>
      <c r="C270" s="18"/>
      <c r="D270" s="18"/>
      <c r="E270" s="252"/>
      <c r="F270" s="349"/>
      <c r="G270" s="98" t="s">
        <v>13</v>
      </c>
      <c r="H270" s="18"/>
      <c r="I270" s="18"/>
      <c r="J270" s="18"/>
      <c r="L270" s="98" t="s">
        <v>13</v>
      </c>
      <c r="M270" s="18"/>
      <c r="N270" s="18"/>
      <c r="O270" s="18"/>
      <c r="Q270" s="98" t="s">
        <v>13</v>
      </c>
      <c r="R270" s="18"/>
      <c r="S270" s="18"/>
      <c r="T270" s="18"/>
    </row>
    <row r="271" spans="1:20" ht="15.95" customHeight="1" x14ac:dyDescent="0.25">
      <c r="A271" s="348"/>
      <c r="B271" s="117"/>
      <c r="C271" s="120"/>
      <c r="D271" s="116"/>
      <c r="E271" s="129"/>
      <c r="F271" s="349"/>
      <c r="G271" s="117"/>
      <c r="H271" s="120"/>
      <c r="I271" s="116"/>
      <c r="J271" s="106"/>
      <c r="L271" s="117"/>
      <c r="M271" s="120"/>
      <c r="N271" s="116"/>
      <c r="O271" s="106"/>
      <c r="Q271" s="117"/>
      <c r="R271" s="120"/>
      <c r="S271" s="116"/>
      <c r="T271" s="106"/>
    </row>
    <row r="272" spans="1:20" ht="15.95" customHeight="1" x14ac:dyDescent="0.25">
      <c r="A272" s="348"/>
      <c r="B272" s="118"/>
      <c r="C272" s="121"/>
      <c r="D272" s="116"/>
      <c r="E272" s="129"/>
      <c r="F272" s="349"/>
      <c r="G272" s="118"/>
      <c r="H272" s="121"/>
      <c r="I272" s="116"/>
      <c r="J272" s="106"/>
      <c r="L272" s="118"/>
      <c r="M272" s="121"/>
      <c r="N272" s="116"/>
      <c r="O272" s="106"/>
      <c r="Q272" s="118"/>
      <c r="R272" s="121"/>
      <c r="S272" s="116"/>
      <c r="T272" s="106"/>
    </row>
    <row r="273" spans="1:20" ht="15.95" customHeight="1" x14ac:dyDescent="0.25">
      <c r="A273" s="348"/>
      <c r="B273" s="118"/>
      <c r="C273" s="121"/>
      <c r="D273" s="116"/>
      <c r="E273" s="129"/>
      <c r="F273" s="349"/>
      <c r="G273" s="118"/>
      <c r="H273" s="121"/>
      <c r="I273" s="116"/>
      <c r="J273" s="106"/>
      <c r="L273" s="118"/>
      <c r="M273" s="121"/>
      <c r="N273" s="116"/>
      <c r="O273" s="106"/>
      <c r="Q273" s="118"/>
      <c r="R273" s="121"/>
      <c r="S273" s="116"/>
      <c r="T273" s="106"/>
    </row>
    <row r="274" spans="1:20" ht="15.95" customHeight="1" x14ac:dyDescent="0.25">
      <c r="A274" s="348"/>
      <c r="B274" s="118"/>
      <c r="C274" s="121"/>
      <c r="D274" s="116"/>
      <c r="E274" s="129"/>
      <c r="F274" s="349"/>
      <c r="G274" s="118"/>
      <c r="H274" s="121"/>
      <c r="I274" s="116"/>
      <c r="J274" s="106"/>
      <c r="L274" s="118"/>
      <c r="M274" s="121"/>
      <c r="N274" s="116"/>
      <c r="O274" s="106"/>
      <c r="Q274" s="118"/>
      <c r="R274" s="121"/>
      <c r="S274" s="116"/>
      <c r="T274" s="106"/>
    </row>
    <row r="275" spans="1:20" ht="15.95" customHeight="1" x14ac:dyDescent="0.25">
      <c r="A275" s="348"/>
      <c r="B275" s="118"/>
      <c r="C275" s="121"/>
      <c r="D275" s="116"/>
      <c r="E275" s="129"/>
      <c r="F275" s="349"/>
      <c r="G275" s="118"/>
      <c r="H275" s="121"/>
      <c r="I275" s="116"/>
      <c r="J275" s="106"/>
      <c r="L275" s="118"/>
      <c r="M275" s="121"/>
      <c r="N275" s="116"/>
      <c r="O275" s="106"/>
      <c r="Q275" s="118"/>
      <c r="R275" s="121"/>
      <c r="S275" s="116"/>
      <c r="T275" s="106"/>
    </row>
    <row r="276" spans="1:20" ht="15.95" customHeight="1" x14ac:dyDescent="0.25">
      <c r="A276" s="348"/>
      <c r="B276" s="119"/>
      <c r="C276" s="121"/>
      <c r="D276" s="116"/>
      <c r="E276" s="129"/>
      <c r="F276" s="349"/>
      <c r="G276" s="119"/>
      <c r="H276" s="121"/>
      <c r="I276" s="116"/>
      <c r="J276" s="106"/>
      <c r="L276" s="119"/>
      <c r="M276" s="121"/>
      <c r="N276" s="116"/>
      <c r="O276" s="106"/>
      <c r="Q276" s="119"/>
      <c r="R276" s="121"/>
      <c r="S276" s="116"/>
      <c r="T276" s="106"/>
    </row>
    <row r="278" spans="1:20" ht="20.25" thickBot="1" x14ac:dyDescent="0.35">
      <c r="A278" s="122">
        <v>13</v>
      </c>
      <c r="B278" s="111"/>
      <c r="C278" s="111" t="s">
        <v>2316</v>
      </c>
    </row>
    <row r="279" spans="1:20" ht="18.75" thickTop="1" thickBot="1" x14ac:dyDescent="0.35">
      <c r="A279" s="347"/>
      <c r="B279" s="88" t="s">
        <v>2176</v>
      </c>
      <c r="C279" s="88"/>
      <c r="D279" s="88"/>
      <c r="E279" s="250"/>
      <c r="F279" s="349"/>
      <c r="G279" s="88" t="s">
        <v>2184</v>
      </c>
      <c r="H279" s="88"/>
      <c r="I279" s="88"/>
      <c r="J279" s="88"/>
      <c r="L279" s="88" t="s">
        <v>2185</v>
      </c>
      <c r="M279" s="88"/>
      <c r="N279" s="88"/>
      <c r="O279" s="88"/>
      <c r="Q279" s="88" t="s">
        <v>2264</v>
      </c>
      <c r="R279" s="88"/>
      <c r="S279" s="88"/>
      <c r="T279" s="88"/>
    </row>
    <row r="280" spans="1:20" ht="19.5" thickTop="1" x14ac:dyDescent="0.25">
      <c r="A280" s="348"/>
      <c r="B280" s="112" t="s">
        <v>2177</v>
      </c>
      <c r="C280" s="113"/>
      <c r="D280" s="114" t="s">
        <v>2174</v>
      </c>
      <c r="E280" s="249" t="s">
        <v>2178</v>
      </c>
      <c r="F280" s="349"/>
      <c r="G280" s="112" t="s">
        <v>2177</v>
      </c>
      <c r="H280" s="113"/>
      <c r="I280" s="114" t="s">
        <v>2174</v>
      </c>
      <c r="J280" s="115" t="s">
        <v>2178</v>
      </c>
      <c r="L280" s="112" t="s">
        <v>2177</v>
      </c>
      <c r="M280" s="113"/>
      <c r="N280" s="114" t="s">
        <v>2174</v>
      </c>
      <c r="O280" s="115" t="s">
        <v>2178</v>
      </c>
      <c r="Q280" s="112" t="s">
        <v>2177</v>
      </c>
      <c r="R280" s="113"/>
      <c r="S280" s="114" t="s">
        <v>2174</v>
      </c>
      <c r="T280" s="115" t="s">
        <v>2178</v>
      </c>
    </row>
    <row r="281" spans="1:20" ht="48" customHeight="1" x14ac:dyDescent="0.25">
      <c r="A281" s="348"/>
      <c r="B281" s="89" t="s">
        <v>67</v>
      </c>
      <c r="C281" s="90"/>
      <c r="D281" s="90"/>
      <c r="E281" s="91"/>
      <c r="F281" s="349"/>
      <c r="G281" s="89"/>
      <c r="H281" s="90"/>
      <c r="I281" s="90"/>
      <c r="J281" s="91"/>
      <c r="L281" s="89"/>
      <c r="M281" s="90"/>
      <c r="N281" s="90"/>
      <c r="O281" s="91"/>
      <c r="Q281" s="89" t="s">
        <v>67</v>
      </c>
      <c r="R281" s="90"/>
      <c r="S281" s="90"/>
      <c r="T281" s="91"/>
    </row>
    <row r="282" spans="1:20" ht="48" customHeight="1" x14ac:dyDescent="0.25">
      <c r="A282" s="348"/>
      <c r="B282" s="92" t="s">
        <v>68</v>
      </c>
      <c r="C282" s="93"/>
      <c r="D282" s="94"/>
      <c r="E282" s="95"/>
      <c r="F282" s="349"/>
      <c r="G282" s="92"/>
      <c r="H282" s="93"/>
      <c r="I282" s="94"/>
      <c r="J282" s="95"/>
      <c r="L282" s="92"/>
      <c r="M282" s="93"/>
      <c r="N282" s="94"/>
      <c r="O282" s="95"/>
      <c r="Q282" s="92" t="s">
        <v>68</v>
      </c>
      <c r="R282" s="93"/>
      <c r="S282" s="94"/>
      <c r="T282" s="95"/>
    </row>
    <row r="283" spans="1:20" ht="48" customHeight="1" x14ac:dyDescent="0.25">
      <c r="A283" s="348"/>
      <c r="B283" s="92" t="s">
        <v>65</v>
      </c>
      <c r="C283" s="93"/>
      <c r="D283" s="94"/>
      <c r="E283" s="95"/>
      <c r="F283" s="349"/>
      <c r="G283" s="92"/>
      <c r="H283" s="93"/>
      <c r="I283" s="94"/>
      <c r="J283" s="95"/>
      <c r="L283" s="92"/>
      <c r="M283" s="93"/>
      <c r="N283" s="94"/>
      <c r="O283" s="95"/>
      <c r="Q283" s="92" t="s">
        <v>65</v>
      </c>
      <c r="R283" s="93"/>
      <c r="S283" s="94"/>
      <c r="T283" s="95"/>
    </row>
    <row r="284" spans="1:20" ht="48" customHeight="1" x14ac:dyDescent="0.25">
      <c r="A284" s="348"/>
      <c r="B284" s="96" t="s">
        <v>69</v>
      </c>
      <c r="C284" s="97"/>
      <c r="D284" s="90"/>
      <c r="E284" s="91"/>
      <c r="F284" s="349"/>
      <c r="G284" s="96"/>
      <c r="H284" s="97"/>
      <c r="I284" s="90"/>
      <c r="J284" s="91"/>
      <c r="L284" s="96"/>
      <c r="M284" s="97"/>
      <c r="N284" s="90"/>
      <c r="O284" s="91"/>
      <c r="Q284" s="96" t="s">
        <v>69</v>
      </c>
      <c r="R284" s="97"/>
      <c r="S284" s="90"/>
      <c r="T284" s="91"/>
    </row>
    <row r="285" spans="1:20" ht="18.75" x14ac:dyDescent="0.25">
      <c r="A285" s="348"/>
      <c r="B285" s="98" t="s">
        <v>62</v>
      </c>
      <c r="C285" s="99"/>
      <c r="D285" s="98" t="s">
        <v>1366</v>
      </c>
      <c r="E285" s="251" t="s">
        <v>2175</v>
      </c>
      <c r="F285" s="349"/>
      <c r="G285" s="98" t="s">
        <v>62</v>
      </c>
      <c r="H285" s="99"/>
      <c r="I285" s="98"/>
      <c r="J285" s="98"/>
      <c r="L285" s="98" t="s">
        <v>62</v>
      </c>
      <c r="M285" s="99"/>
      <c r="N285" s="98" t="s">
        <v>1366</v>
      </c>
      <c r="O285" s="98" t="s">
        <v>2175</v>
      </c>
      <c r="Q285" s="98" t="s">
        <v>62</v>
      </c>
      <c r="R285" s="99"/>
      <c r="S285" s="98" t="s">
        <v>1366</v>
      </c>
      <c r="T285" s="98" t="s">
        <v>2175</v>
      </c>
    </row>
    <row r="286" spans="1:20" ht="33.950000000000003" customHeight="1" x14ac:dyDescent="0.25">
      <c r="A286" s="348"/>
      <c r="B286" s="89"/>
      <c r="C286" s="254"/>
      <c r="D286" s="101"/>
      <c r="E286" s="102"/>
      <c r="F286" s="349"/>
      <c r="G286" s="89"/>
      <c r="H286" s="100"/>
      <c r="I286" s="101"/>
      <c r="J286" s="102"/>
      <c r="L286" s="89"/>
      <c r="M286" s="100"/>
      <c r="N286" s="101"/>
      <c r="O286" s="102"/>
      <c r="Q286" s="89"/>
      <c r="R286" s="100"/>
      <c r="S286" s="101"/>
      <c r="T286" s="102"/>
    </row>
    <row r="287" spans="1:20" ht="33.950000000000003" customHeight="1" x14ac:dyDescent="0.25">
      <c r="A287" s="348"/>
      <c r="B287" s="92"/>
      <c r="C287" s="255"/>
      <c r="D287" s="104"/>
      <c r="E287" s="91"/>
      <c r="F287" s="349"/>
      <c r="G287" s="92"/>
      <c r="H287" s="103"/>
      <c r="I287" s="104"/>
      <c r="J287" s="91"/>
      <c r="L287" s="92"/>
      <c r="M287" s="103"/>
      <c r="N287" s="104"/>
      <c r="O287" s="91"/>
      <c r="Q287" s="92"/>
      <c r="R287" s="103"/>
      <c r="S287" s="104"/>
      <c r="T287" s="91"/>
    </row>
    <row r="288" spans="1:20" ht="33.950000000000003" customHeight="1" x14ac:dyDescent="0.25">
      <c r="A288" s="348"/>
      <c r="B288" s="105"/>
      <c r="C288" s="255"/>
      <c r="D288" s="104"/>
      <c r="E288" s="91"/>
      <c r="F288" s="349"/>
      <c r="G288" s="105"/>
      <c r="H288" s="103"/>
      <c r="I288" s="104"/>
      <c r="J288" s="91"/>
      <c r="L288" s="105"/>
      <c r="M288" s="103"/>
      <c r="N288" s="104"/>
      <c r="O288" s="91"/>
      <c r="Q288" s="105"/>
      <c r="R288" s="103"/>
      <c r="S288" s="104"/>
      <c r="T288" s="91"/>
    </row>
    <row r="289" spans="1:20" ht="33.950000000000003" customHeight="1" x14ac:dyDescent="0.25">
      <c r="A289" s="348"/>
      <c r="B289" s="105"/>
      <c r="C289" s="255"/>
      <c r="D289" s="104"/>
      <c r="E289" s="129"/>
      <c r="F289" s="349"/>
      <c r="G289" s="105"/>
      <c r="H289" s="103"/>
      <c r="I289" s="104"/>
      <c r="J289" s="106"/>
      <c r="L289" s="105"/>
      <c r="M289" s="103"/>
      <c r="N289" s="104"/>
      <c r="O289" s="106"/>
      <c r="Q289" s="105"/>
      <c r="R289" s="103"/>
      <c r="S289" s="104"/>
      <c r="T289" s="106"/>
    </row>
    <row r="290" spans="1:20" ht="33.950000000000003" customHeight="1" x14ac:dyDescent="0.25">
      <c r="A290" s="348"/>
      <c r="B290" s="105"/>
      <c r="C290" s="255"/>
      <c r="D290" s="104"/>
      <c r="E290" s="129"/>
      <c r="F290" s="349"/>
      <c r="G290" s="105"/>
      <c r="H290" s="103"/>
      <c r="I290" s="104"/>
      <c r="J290" s="106"/>
      <c r="L290" s="105"/>
      <c r="M290" s="103"/>
      <c r="N290" s="104"/>
      <c r="O290" s="106"/>
      <c r="Q290" s="105"/>
      <c r="R290" s="103"/>
      <c r="S290" s="104"/>
      <c r="T290" s="106"/>
    </row>
    <row r="291" spans="1:20" ht="33.950000000000003" customHeight="1" x14ac:dyDescent="0.25">
      <c r="A291" s="348"/>
      <c r="B291" s="105"/>
      <c r="C291" s="255"/>
      <c r="D291" s="104"/>
      <c r="E291" s="129"/>
      <c r="F291" s="349"/>
      <c r="G291" s="105"/>
      <c r="H291" s="103"/>
      <c r="I291" s="104"/>
      <c r="J291" s="106"/>
      <c r="L291" s="105"/>
      <c r="M291" s="103"/>
      <c r="N291" s="104"/>
      <c r="O291" s="106"/>
      <c r="Q291" s="105"/>
      <c r="R291" s="103"/>
      <c r="S291" s="104"/>
      <c r="T291" s="106"/>
    </row>
    <row r="292" spans="1:20" ht="33.950000000000003" customHeight="1" x14ac:dyDescent="0.25">
      <c r="A292" s="348"/>
      <c r="B292" s="107"/>
      <c r="C292" s="108"/>
      <c r="D292" s="109"/>
      <c r="E292" s="129"/>
      <c r="F292" s="349"/>
      <c r="G292" s="107"/>
      <c r="H292" s="108"/>
      <c r="I292" s="109"/>
      <c r="J292" s="106"/>
      <c r="L292" s="107"/>
      <c r="M292" s="108"/>
      <c r="N292" s="109"/>
      <c r="O292" s="106"/>
      <c r="Q292" s="107"/>
      <c r="R292" s="108"/>
      <c r="S292" s="109"/>
      <c r="T292" s="106"/>
    </row>
    <row r="293" spans="1:20" ht="18.75" x14ac:dyDescent="0.3">
      <c r="A293" s="348"/>
      <c r="B293" s="98" t="s">
        <v>13</v>
      </c>
      <c r="C293" s="18"/>
      <c r="D293" s="18"/>
      <c r="E293" s="252"/>
      <c r="F293" s="349"/>
      <c r="G293" s="98"/>
      <c r="H293" s="18"/>
      <c r="I293" s="18"/>
      <c r="J293" s="18"/>
      <c r="L293" s="98" t="s">
        <v>13</v>
      </c>
      <c r="M293" s="18"/>
      <c r="N293" s="18"/>
      <c r="O293" s="18"/>
      <c r="Q293" s="98" t="s">
        <v>13</v>
      </c>
      <c r="R293" s="18"/>
      <c r="S293" s="18"/>
      <c r="T293" s="18"/>
    </row>
    <row r="294" spans="1:20" ht="15.95" customHeight="1" x14ac:dyDescent="0.25">
      <c r="A294" s="348"/>
      <c r="B294" s="117"/>
      <c r="C294" s="120"/>
      <c r="D294" s="116"/>
      <c r="E294" s="129"/>
      <c r="F294" s="349"/>
      <c r="G294" s="117"/>
      <c r="H294" s="120"/>
      <c r="I294" s="116"/>
      <c r="J294" s="106"/>
      <c r="L294" s="117"/>
      <c r="M294" s="120"/>
      <c r="N294" s="116"/>
      <c r="O294" s="106"/>
      <c r="Q294" s="117"/>
      <c r="R294" s="120"/>
      <c r="S294" s="116"/>
      <c r="T294" s="106"/>
    </row>
    <row r="295" spans="1:20" ht="15.95" customHeight="1" x14ac:dyDescent="0.25">
      <c r="A295" s="348"/>
      <c r="B295" s="118"/>
      <c r="C295" s="121"/>
      <c r="D295" s="116"/>
      <c r="E295" s="129"/>
      <c r="F295" s="349"/>
      <c r="G295" s="118"/>
      <c r="H295" s="121"/>
      <c r="I295" s="116"/>
      <c r="J295" s="106"/>
      <c r="L295" s="118"/>
      <c r="M295" s="121"/>
      <c r="N295" s="116"/>
      <c r="O295" s="106"/>
      <c r="Q295" s="118"/>
      <c r="R295" s="121"/>
      <c r="S295" s="116"/>
      <c r="T295" s="106"/>
    </row>
    <row r="296" spans="1:20" ht="15.95" customHeight="1" x14ac:dyDescent="0.25">
      <c r="A296" s="348"/>
      <c r="B296" s="118"/>
      <c r="C296" s="121"/>
      <c r="D296" s="116"/>
      <c r="E296" s="129"/>
      <c r="F296" s="349"/>
      <c r="G296" s="118"/>
      <c r="H296" s="121"/>
      <c r="I296" s="116"/>
      <c r="J296" s="106"/>
      <c r="L296" s="118"/>
      <c r="M296" s="121"/>
      <c r="N296" s="116"/>
      <c r="O296" s="106"/>
      <c r="Q296" s="118"/>
      <c r="R296" s="121"/>
      <c r="S296" s="116"/>
      <c r="T296" s="106"/>
    </row>
    <row r="297" spans="1:20" ht="15.95" customHeight="1" x14ac:dyDescent="0.25">
      <c r="A297" s="348"/>
      <c r="B297" s="118"/>
      <c r="C297" s="121"/>
      <c r="D297" s="116"/>
      <c r="E297" s="129"/>
      <c r="F297" s="349"/>
      <c r="G297" s="118"/>
      <c r="H297" s="121"/>
      <c r="I297" s="116"/>
      <c r="J297" s="106"/>
      <c r="L297" s="118"/>
      <c r="M297" s="121"/>
      <c r="N297" s="116"/>
      <c r="O297" s="106"/>
      <c r="Q297" s="118"/>
      <c r="R297" s="121"/>
      <c r="S297" s="116"/>
      <c r="T297" s="106"/>
    </row>
    <row r="298" spans="1:20" ht="15.95" customHeight="1" x14ac:dyDescent="0.25">
      <c r="A298" s="348"/>
      <c r="B298" s="118"/>
      <c r="C298" s="121"/>
      <c r="D298" s="116"/>
      <c r="E298" s="129"/>
      <c r="F298" s="349"/>
      <c r="G298" s="118"/>
      <c r="H298" s="121"/>
      <c r="I298" s="116"/>
      <c r="J298" s="106"/>
      <c r="L298" s="118"/>
      <c r="M298" s="121"/>
      <c r="N298" s="116"/>
      <c r="O298" s="106"/>
      <c r="Q298" s="118"/>
      <c r="R298" s="121"/>
      <c r="S298" s="116"/>
      <c r="T298" s="106"/>
    </row>
    <row r="299" spans="1:20" ht="15.95" customHeight="1" x14ac:dyDescent="0.25">
      <c r="A299" s="348"/>
      <c r="B299" s="119"/>
      <c r="C299" s="121"/>
      <c r="D299" s="116"/>
      <c r="E299" s="129"/>
      <c r="F299" s="349"/>
      <c r="G299" s="119"/>
      <c r="H299" s="121"/>
      <c r="I299" s="116"/>
      <c r="J299" s="106"/>
      <c r="L299" s="119"/>
      <c r="M299" s="121"/>
      <c r="N299" s="116"/>
      <c r="O299" s="106"/>
      <c r="Q299" s="119"/>
      <c r="R299" s="121"/>
      <c r="S299" s="116"/>
      <c r="T299" s="106"/>
    </row>
    <row r="301" spans="1:20" ht="20.25" thickBot="1" x14ac:dyDescent="0.35">
      <c r="A301" s="122">
        <v>14</v>
      </c>
      <c r="B301" s="111"/>
      <c r="C301" s="111" t="s">
        <v>2318</v>
      </c>
    </row>
    <row r="302" spans="1:20" ht="18.75" thickTop="1" thickBot="1" x14ac:dyDescent="0.35">
      <c r="A302" s="347"/>
      <c r="B302" s="88" t="s">
        <v>2176</v>
      </c>
      <c r="C302" s="88"/>
      <c r="D302" s="88"/>
      <c r="E302" s="250"/>
      <c r="F302" s="349"/>
      <c r="G302" s="88" t="s">
        <v>2184</v>
      </c>
      <c r="H302" s="88"/>
      <c r="I302" s="88"/>
      <c r="J302" s="88"/>
      <c r="L302" s="88" t="s">
        <v>2185</v>
      </c>
      <c r="M302" s="88"/>
      <c r="N302" s="88"/>
      <c r="O302" s="88"/>
      <c r="Q302" s="88" t="s">
        <v>2264</v>
      </c>
      <c r="R302" s="88"/>
      <c r="S302" s="88"/>
      <c r="T302" s="88"/>
    </row>
    <row r="303" spans="1:20" ht="19.5" thickTop="1" x14ac:dyDescent="0.25">
      <c r="A303" s="348"/>
      <c r="B303" s="112" t="s">
        <v>2177</v>
      </c>
      <c r="C303" s="113"/>
      <c r="D303" s="114" t="s">
        <v>2174</v>
      </c>
      <c r="E303" s="249" t="s">
        <v>2178</v>
      </c>
      <c r="F303" s="349"/>
      <c r="G303" s="112"/>
      <c r="H303" s="113"/>
      <c r="I303" s="114" t="s">
        <v>2174</v>
      </c>
      <c r="J303" s="115" t="s">
        <v>2178</v>
      </c>
      <c r="L303" s="112"/>
      <c r="M303" s="113"/>
      <c r="N303" s="114"/>
      <c r="O303" s="115"/>
      <c r="Q303" s="112" t="s">
        <v>2177</v>
      </c>
      <c r="R303" s="113"/>
      <c r="S303" s="114" t="s">
        <v>2174</v>
      </c>
      <c r="T303" s="115" t="s">
        <v>2178</v>
      </c>
    </row>
    <row r="304" spans="1:20" ht="48" customHeight="1" x14ac:dyDescent="0.25">
      <c r="A304" s="348"/>
      <c r="B304" s="89" t="s">
        <v>67</v>
      </c>
      <c r="C304" s="90"/>
      <c r="D304" s="90"/>
      <c r="E304" s="91"/>
      <c r="F304" s="349"/>
      <c r="G304" s="89"/>
      <c r="H304" s="90"/>
      <c r="I304" s="90"/>
      <c r="J304" s="91"/>
      <c r="L304" s="89"/>
      <c r="M304" s="90"/>
      <c r="N304" s="90"/>
      <c r="O304" s="91"/>
      <c r="Q304" s="89" t="s">
        <v>67</v>
      </c>
      <c r="R304" s="90"/>
      <c r="S304" s="90"/>
      <c r="T304" s="91"/>
    </row>
    <row r="305" spans="1:20" ht="48" customHeight="1" x14ac:dyDescent="0.25">
      <c r="A305" s="348"/>
      <c r="B305" s="92" t="s">
        <v>68</v>
      </c>
      <c r="C305" s="93"/>
      <c r="D305" s="94"/>
      <c r="E305" s="95"/>
      <c r="F305" s="349"/>
      <c r="G305" s="92"/>
      <c r="H305" s="93"/>
      <c r="I305" s="94"/>
      <c r="J305" s="95"/>
      <c r="L305" s="92"/>
      <c r="M305" s="93"/>
      <c r="N305" s="94"/>
      <c r="O305" s="95"/>
      <c r="Q305" s="92" t="s">
        <v>68</v>
      </c>
      <c r="R305" s="93"/>
      <c r="S305" s="94"/>
      <c r="T305" s="95"/>
    </row>
    <row r="306" spans="1:20" ht="48" customHeight="1" x14ac:dyDescent="0.25">
      <c r="A306" s="348"/>
      <c r="B306" s="92" t="s">
        <v>65</v>
      </c>
      <c r="C306" s="93"/>
      <c r="D306" s="94"/>
      <c r="E306" s="95"/>
      <c r="F306" s="349"/>
      <c r="G306" s="92"/>
      <c r="H306" s="93"/>
      <c r="I306" s="94"/>
      <c r="J306" s="95"/>
      <c r="L306" s="92"/>
      <c r="M306" s="93"/>
      <c r="N306" s="94"/>
      <c r="O306" s="95"/>
      <c r="Q306" s="92" t="s">
        <v>65</v>
      </c>
      <c r="R306" s="93"/>
      <c r="S306" s="94"/>
      <c r="T306" s="95"/>
    </row>
    <row r="307" spans="1:20" ht="48" customHeight="1" x14ac:dyDescent="0.25">
      <c r="A307" s="348"/>
      <c r="B307" s="96" t="s">
        <v>69</v>
      </c>
      <c r="C307" s="97"/>
      <c r="D307" s="90"/>
      <c r="E307" s="91"/>
      <c r="F307" s="349"/>
      <c r="G307" s="96"/>
      <c r="H307" s="97"/>
      <c r="I307" s="90"/>
      <c r="J307" s="91"/>
      <c r="L307" s="96"/>
      <c r="M307" s="97"/>
      <c r="N307" s="90"/>
      <c r="O307" s="91"/>
      <c r="Q307" s="96"/>
      <c r="R307" s="97"/>
      <c r="S307" s="90"/>
      <c r="T307" s="91"/>
    </row>
    <row r="308" spans="1:20" ht="48" customHeight="1" x14ac:dyDescent="0.25">
      <c r="A308" s="348"/>
      <c r="B308" s="98" t="s">
        <v>62</v>
      </c>
      <c r="C308" s="99"/>
      <c r="D308" s="98" t="s">
        <v>1366</v>
      </c>
      <c r="E308" s="251" t="s">
        <v>2175</v>
      </c>
      <c r="F308" s="349"/>
      <c r="G308" s="98" t="s">
        <v>62</v>
      </c>
      <c r="H308" s="99"/>
      <c r="I308" s="98"/>
      <c r="J308" s="98"/>
      <c r="L308" s="98"/>
      <c r="M308" s="99"/>
      <c r="N308" s="98" t="s">
        <v>1366</v>
      </c>
      <c r="O308" s="98" t="s">
        <v>2175</v>
      </c>
      <c r="Q308" s="98"/>
      <c r="R308" s="99"/>
      <c r="S308" s="98"/>
      <c r="T308" s="98"/>
    </row>
    <row r="309" spans="1:20" ht="33.950000000000003" customHeight="1" x14ac:dyDescent="0.25">
      <c r="A309" s="348"/>
      <c r="B309" s="89"/>
      <c r="C309" s="254"/>
      <c r="D309" s="101"/>
      <c r="E309" s="102"/>
      <c r="F309" s="349"/>
      <c r="G309" s="89"/>
      <c r="H309" s="100"/>
      <c r="I309" s="101"/>
      <c r="J309" s="102"/>
      <c r="L309" s="89"/>
      <c r="M309" s="100"/>
      <c r="N309" s="101"/>
      <c r="O309" s="102"/>
      <c r="Q309" s="89"/>
      <c r="R309" s="100"/>
      <c r="S309" s="101"/>
      <c r="T309" s="102"/>
    </row>
    <row r="310" spans="1:20" ht="33.950000000000003" customHeight="1" x14ac:dyDescent="0.25">
      <c r="A310" s="348"/>
      <c r="B310" s="92"/>
      <c r="C310" s="255"/>
      <c r="D310" s="104"/>
      <c r="E310" s="91"/>
      <c r="F310" s="349"/>
      <c r="G310" s="92"/>
      <c r="H310" s="103"/>
      <c r="I310" s="104"/>
      <c r="J310" s="91"/>
      <c r="L310" s="92"/>
      <c r="M310" s="103"/>
      <c r="N310" s="104"/>
      <c r="O310" s="91"/>
      <c r="Q310" s="92"/>
      <c r="R310" s="103"/>
      <c r="S310" s="104"/>
      <c r="T310" s="91"/>
    </row>
    <row r="311" spans="1:20" ht="33.950000000000003" customHeight="1" x14ac:dyDescent="0.25">
      <c r="A311" s="348"/>
      <c r="B311" s="105"/>
      <c r="C311" s="255"/>
      <c r="D311" s="104"/>
      <c r="E311" s="91"/>
      <c r="F311" s="349"/>
      <c r="G311" s="105"/>
      <c r="H311" s="103"/>
      <c r="I311" s="104"/>
      <c r="J311" s="91"/>
      <c r="L311" s="105"/>
      <c r="M311" s="103"/>
      <c r="N311" s="104"/>
      <c r="O311" s="91"/>
      <c r="Q311" s="105"/>
      <c r="R311" s="103"/>
      <c r="S311" s="104"/>
      <c r="T311" s="91"/>
    </row>
    <row r="312" spans="1:20" ht="33.950000000000003" customHeight="1" x14ac:dyDescent="0.25">
      <c r="A312" s="348"/>
      <c r="B312" s="105"/>
      <c r="C312" s="255"/>
      <c r="D312" s="104"/>
      <c r="E312" s="129"/>
      <c r="F312" s="349"/>
      <c r="G312" s="105"/>
      <c r="H312" s="103"/>
      <c r="I312" s="104"/>
      <c r="J312" s="106"/>
      <c r="L312" s="105"/>
      <c r="M312" s="103"/>
      <c r="N312" s="104"/>
      <c r="O312" s="106"/>
      <c r="Q312" s="105"/>
      <c r="R312" s="103"/>
      <c r="S312" s="104"/>
      <c r="T312" s="106"/>
    </row>
    <row r="313" spans="1:20" ht="33.950000000000003" customHeight="1" x14ac:dyDescent="0.25">
      <c r="A313" s="348"/>
      <c r="B313" s="105"/>
      <c r="C313" s="255"/>
      <c r="D313" s="104"/>
      <c r="E313" s="129"/>
      <c r="F313" s="349"/>
      <c r="G313" s="105"/>
      <c r="H313" s="103"/>
      <c r="I313" s="104"/>
      <c r="J313" s="106"/>
      <c r="L313" s="105"/>
      <c r="M313" s="103"/>
      <c r="N313" s="104"/>
      <c r="O313" s="106"/>
      <c r="Q313" s="105"/>
      <c r="R313" s="103"/>
      <c r="S313" s="104"/>
      <c r="T313" s="106"/>
    </row>
    <row r="314" spans="1:20" ht="33.950000000000003" customHeight="1" x14ac:dyDescent="0.25">
      <c r="A314" s="348"/>
      <c r="B314" s="105"/>
      <c r="C314" s="255"/>
      <c r="D314" s="104"/>
      <c r="E314" s="129"/>
      <c r="F314" s="349"/>
      <c r="G314" s="105"/>
      <c r="H314" s="103"/>
      <c r="I314" s="104"/>
      <c r="J314" s="106"/>
      <c r="L314" s="105"/>
      <c r="M314" s="103"/>
      <c r="N314" s="104"/>
      <c r="O314" s="106"/>
      <c r="Q314" s="105"/>
      <c r="R314" s="103"/>
      <c r="S314" s="104"/>
      <c r="T314" s="106"/>
    </row>
    <row r="315" spans="1:20" ht="33.950000000000003" customHeight="1" x14ac:dyDescent="0.25">
      <c r="A315" s="348"/>
      <c r="B315" s="107"/>
      <c r="C315" s="108"/>
      <c r="D315" s="109"/>
      <c r="E315" s="129"/>
      <c r="F315" s="349"/>
      <c r="G315" s="107"/>
      <c r="H315" s="108"/>
      <c r="I315" s="109"/>
      <c r="J315" s="106"/>
      <c r="L315" s="107"/>
      <c r="M315" s="108"/>
      <c r="N315" s="109"/>
      <c r="O315" s="106"/>
      <c r="Q315" s="107"/>
      <c r="R315" s="108"/>
      <c r="S315" s="109"/>
      <c r="T315" s="106"/>
    </row>
    <row r="316" spans="1:20" ht="18.75" x14ac:dyDescent="0.3">
      <c r="A316" s="348"/>
      <c r="B316" s="98" t="s">
        <v>13</v>
      </c>
      <c r="C316" s="18"/>
      <c r="D316" s="18"/>
      <c r="E316" s="252"/>
      <c r="F316" s="349"/>
      <c r="G316" s="98"/>
      <c r="H316" s="18"/>
      <c r="I316" s="18"/>
      <c r="J316" s="18"/>
      <c r="L316" s="98" t="s">
        <v>13</v>
      </c>
      <c r="M316" s="18"/>
      <c r="N316" s="18"/>
      <c r="O316" s="18"/>
      <c r="Q316" s="98"/>
      <c r="R316" s="18"/>
      <c r="S316" s="18"/>
      <c r="T316" s="18"/>
    </row>
    <row r="317" spans="1:20" ht="15.95" customHeight="1" x14ac:dyDescent="0.25">
      <c r="A317" s="348"/>
      <c r="B317" s="117"/>
      <c r="C317" s="120"/>
      <c r="D317" s="116"/>
      <c r="E317" s="129"/>
      <c r="F317" s="349"/>
      <c r="G317" s="117"/>
      <c r="H317" s="120"/>
      <c r="I317" s="116"/>
      <c r="J317" s="106"/>
      <c r="L317" s="117"/>
      <c r="M317" s="120"/>
      <c r="N317" s="116"/>
      <c r="O317" s="106"/>
      <c r="Q317" s="117"/>
      <c r="R317" s="120"/>
      <c r="S317" s="116"/>
      <c r="T317" s="106"/>
    </row>
    <row r="318" spans="1:20" ht="15.95" customHeight="1" x14ac:dyDescent="0.25">
      <c r="A318" s="348"/>
      <c r="B318" s="118"/>
      <c r="C318" s="121"/>
      <c r="D318" s="116"/>
      <c r="E318" s="129"/>
      <c r="F318" s="349"/>
      <c r="G318" s="118"/>
      <c r="H318" s="121"/>
      <c r="I318" s="116"/>
      <c r="J318" s="106"/>
      <c r="L318" s="118"/>
      <c r="M318" s="121"/>
      <c r="N318" s="116"/>
      <c r="O318" s="106"/>
      <c r="Q318" s="118"/>
      <c r="R318" s="121"/>
      <c r="S318" s="116"/>
      <c r="T318" s="106"/>
    </row>
    <row r="319" spans="1:20" ht="15.95" customHeight="1" x14ac:dyDescent="0.25">
      <c r="A319" s="348"/>
      <c r="B319" s="118"/>
      <c r="C319" s="121"/>
      <c r="D319" s="116"/>
      <c r="E319" s="129"/>
      <c r="F319" s="349"/>
      <c r="G319" s="118"/>
      <c r="H319" s="121"/>
      <c r="I319" s="116"/>
      <c r="J319" s="106"/>
      <c r="L319" s="118"/>
      <c r="M319" s="121"/>
      <c r="N319" s="116"/>
      <c r="O319" s="106"/>
      <c r="Q319" s="118"/>
      <c r="R319" s="121"/>
      <c r="S319" s="116"/>
      <c r="T319" s="106"/>
    </row>
    <row r="320" spans="1:20" ht="15.95" customHeight="1" x14ac:dyDescent="0.25">
      <c r="A320" s="348"/>
      <c r="B320" s="118"/>
      <c r="C320" s="121"/>
      <c r="D320" s="116"/>
      <c r="E320" s="129"/>
      <c r="F320" s="349"/>
      <c r="G320" s="118"/>
      <c r="H320" s="121"/>
      <c r="I320" s="116"/>
      <c r="J320" s="106"/>
      <c r="L320" s="118"/>
      <c r="M320" s="121"/>
      <c r="N320" s="116"/>
      <c r="O320" s="106"/>
      <c r="Q320" s="118"/>
      <c r="R320" s="121"/>
      <c r="S320" s="116"/>
      <c r="T320" s="106"/>
    </row>
    <row r="321" spans="1:20" ht="15.95" customHeight="1" x14ac:dyDescent="0.25">
      <c r="A321" s="348"/>
      <c r="B321" s="118"/>
      <c r="C321" s="121"/>
      <c r="D321" s="116"/>
      <c r="E321" s="129"/>
      <c r="F321" s="349"/>
      <c r="G321" s="118"/>
      <c r="H321" s="121"/>
      <c r="I321" s="116"/>
      <c r="J321" s="106"/>
      <c r="L321" s="118"/>
      <c r="M321" s="121"/>
      <c r="N321" s="116"/>
      <c r="O321" s="106"/>
      <c r="Q321" s="118"/>
      <c r="R321" s="121"/>
      <c r="S321" s="116"/>
      <c r="T321" s="106"/>
    </row>
    <row r="322" spans="1:20" ht="15.95" customHeight="1" x14ac:dyDescent="0.25">
      <c r="A322" s="348"/>
      <c r="B322" s="119"/>
      <c r="C322" s="121"/>
      <c r="D322" s="116"/>
      <c r="E322" s="129"/>
      <c r="F322" s="349"/>
      <c r="G322" s="119"/>
      <c r="H322" s="121"/>
      <c r="I322" s="116"/>
      <c r="J322" s="106"/>
      <c r="L322" s="119"/>
      <c r="M322" s="121"/>
      <c r="N322" s="116"/>
      <c r="O322" s="106"/>
      <c r="Q322" s="119"/>
      <c r="R322" s="121"/>
      <c r="S322" s="116"/>
      <c r="T322" s="106"/>
    </row>
    <row r="324" spans="1:20" ht="20.25" thickBot="1" x14ac:dyDescent="0.35">
      <c r="A324" s="122">
        <v>15</v>
      </c>
      <c r="B324" s="111"/>
      <c r="C324" s="111" t="s">
        <v>2313</v>
      </c>
    </row>
    <row r="325" spans="1:20" ht="18.75" thickTop="1" thickBot="1" x14ac:dyDescent="0.35">
      <c r="A325" s="347"/>
      <c r="B325" s="88" t="s">
        <v>2176</v>
      </c>
      <c r="C325" s="88"/>
      <c r="D325" s="88"/>
      <c r="E325" s="250"/>
      <c r="F325" s="349"/>
      <c r="G325" s="88"/>
      <c r="H325" s="88"/>
      <c r="I325" s="88"/>
      <c r="J325" s="88"/>
      <c r="L325" s="88"/>
      <c r="M325" s="88"/>
      <c r="N325" s="88"/>
      <c r="O325" s="88"/>
      <c r="Q325" s="88" t="s">
        <v>2264</v>
      </c>
      <c r="R325" s="88"/>
      <c r="S325" s="88"/>
      <c r="T325" s="88"/>
    </row>
    <row r="326" spans="1:20" ht="19.5" thickTop="1" x14ac:dyDescent="0.25">
      <c r="A326" s="348"/>
      <c r="B326" s="112" t="s">
        <v>2177</v>
      </c>
      <c r="C326" s="113"/>
      <c r="D326" s="114" t="s">
        <v>2174</v>
      </c>
      <c r="E326" s="249" t="s">
        <v>2178</v>
      </c>
      <c r="F326" s="349"/>
      <c r="G326" s="112"/>
      <c r="H326" s="113"/>
      <c r="I326" s="114" t="s">
        <v>2174</v>
      </c>
      <c r="J326" s="115" t="s">
        <v>2178</v>
      </c>
      <c r="L326" s="112"/>
      <c r="M326" s="113"/>
      <c r="N326" s="114"/>
      <c r="O326" s="115"/>
      <c r="Q326" s="112" t="s">
        <v>2177</v>
      </c>
      <c r="R326" s="113"/>
      <c r="S326" s="114" t="s">
        <v>2174</v>
      </c>
      <c r="T326" s="115" t="s">
        <v>2178</v>
      </c>
    </row>
    <row r="327" spans="1:20" ht="48" customHeight="1" x14ac:dyDescent="0.25">
      <c r="A327" s="348"/>
      <c r="B327" s="89" t="s">
        <v>67</v>
      </c>
      <c r="C327" s="90"/>
      <c r="D327" s="90"/>
      <c r="E327" s="91"/>
      <c r="F327" s="349"/>
      <c r="G327" s="89"/>
      <c r="H327" s="90"/>
      <c r="I327" s="90"/>
      <c r="J327" s="91"/>
      <c r="L327" s="89"/>
      <c r="M327" s="90"/>
      <c r="N327" s="90"/>
      <c r="O327" s="91"/>
      <c r="Q327" s="89" t="s">
        <v>67</v>
      </c>
      <c r="R327" s="90"/>
      <c r="S327" s="90"/>
      <c r="T327" s="91"/>
    </row>
    <row r="328" spans="1:20" ht="48" customHeight="1" x14ac:dyDescent="0.25">
      <c r="A328" s="348"/>
      <c r="B328" s="92" t="s">
        <v>68</v>
      </c>
      <c r="C328" s="93"/>
      <c r="D328" s="94"/>
      <c r="E328" s="95"/>
      <c r="F328" s="349"/>
      <c r="G328" s="92"/>
      <c r="H328" s="93"/>
      <c r="I328" s="94"/>
      <c r="J328" s="95"/>
      <c r="L328" s="92"/>
      <c r="M328" s="93"/>
      <c r="N328" s="94"/>
      <c r="O328" s="95"/>
      <c r="Q328" s="92" t="s">
        <v>68</v>
      </c>
      <c r="R328" s="93"/>
      <c r="S328" s="94"/>
      <c r="T328" s="95"/>
    </row>
    <row r="329" spans="1:20" ht="48" customHeight="1" x14ac:dyDescent="0.25">
      <c r="A329" s="348"/>
      <c r="B329" s="92" t="s">
        <v>65</v>
      </c>
      <c r="C329" s="93"/>
      <c r="D329" s="94"/>
      <c r="E329" s="95"/>
      <c r="F329" s="349"/>
      <c r="G329" s="92"/>
      <c r="H329" s="93"/>
      <c r="I329" s="94"/>
      <c r="J329" s="95"/>
      <c r="L329" s="92"/>
      <c r="M329" s="93"/>
      <c r="N329" s="94"/>
      <c r="O329" s="95"/>
      <c r="Q329" s="92" t="s">
        <v>65</v>
      </c>
      <c r="R329" s="93"/>
      <c r="S329" s="94"/>
      <c r="T329" s="95"/>
    </row>
    <row r="330" spans="1:20" ht="48" customHeight="1" x14ac:dyDescent="0.25">
      <c r="A330" s="348"/>
      <c r="B330" s="96" t="s">
        <v>69</v>
      </c>
      <c r="C330" s="97"/>
      <c r="D330" s="90"/>
      <c r="E330" s="91"/>
      <c r="F330" s="349"/>
      <c r="G330" s="96"/>
      <c r="H330" s="97"/>
      <c r="I330" s="90"/>
      <c r="J330" s="91"/>
      <c r="L330" s="96"/>
      <c r="M330" s="97"/>
      <c r="N330" s="90"/>
      <c r="O330" s="91"/>
      <c r="Q330" s="96"/>
      <c r="R330" s="97"/>
      <c r="S330" s="90"/>
      <c r="T330" s="91"/>
    </row>
    <row r="331" spans="1:20" ht="18.75" x14ac:dyDescent="0.25">
      <c r="A331" s="348"/>
      <c r="B331" s="98" t="s">
        <v>62</v>
      </c>
      <c r="C331" s="99"/>
      <c r="D331" s="98" t="s">
        <v>1366</v>
      </c>
      <c r="E331" s="251" t="s">
        <v>2175</v>
      </c>
      <c r="F331" s="349"/>
      <c r="G331" s="98" t="s">
        <v>62</v>
      </c>
      <c r="H331" s="99"/>
      <c r="I331" s="98" t="s">
        <v>1366</v>
      </c>
      <c r="J331" s="98" t="s">
        <v>2175</v>
      </c>
      <c r="L331" s="98"/>
      <c r="M331" s="99"/>
      <c r="N331" s="98" t="s">
        <v>1366</v>
      </c>
      <c r="O331" s="98" t="s">
        <v>2175</v>
      </c>
      <c r="Q331" s="98"/>
      <c r="R331" s="99"/>
      <c r="S331" s="98"/>
      <c r="T331" s="98"/>
    </row>
    <row r="332" spans="1:20" ht="33.950000000000003" customHeight="1" x14ac:dyDescent="0.25">
      <c r="A332" s="348"/>
      <c r="B332" s="89"/>
      <c r="C332" s="100"/>
      <c r="D332" s="101"/>
      <c r="E332" s="102"/>
      <c r="F332" s="349"/>
      <c r="G332" s="89"/>
      <c r="H332" s="100"/>
      <c r="I332" s="101"/>
      <c r="J332" s="102"/>
      <c r="L332" s="89"/>
      <c r="M332" s="100"/>
      <c r="N332" s="101"/>
      <c r="O332" s="102"/>
      <c r="Q332" s="89"/>
      <c r="R332" s="100"/>
      <c r="S332" s="101"/>
      <c r="T332" s="102"/>
    </row>
    <row r="333" spans="1:20" ht="33.950000000000003" customHeight="1" x14ac:dyDescent="0.25">
      <c r="A333" s="348"/>
      <c r="B333" s="92"/>
      <c r="C333" s="103"/>
      <c r="D333" s="104"/>
      <c r="E333" s="91"/>
      <c r="F333" s="349"/>
      <c r="G333" s="92"/>
      <c r="H333" s="103"/>
      <c r="I333" s="104"/>
      <c r="J333" s="91"/>
      <c r="L333" s="92"/>
      <c r="M333" s="103"/>
      <c r="N333" s="104"/>
      <c r="O333" s="91"/>
      <c r="Q333" s="92"/>
      <c r="R333" s="103"/>
      <c r="S333" s="104"/>
      <c r="T333" s="91"/>
    </row>
    <row r="334" spans="1:20" ht="33.950000000000003" customHeight="1" x14ac:dyDescent="0.25">
      <c r="A334" s="348"/>
      <c r="B334" s="105"/>
      <c r="C334" s="103"/>
      <c r="D334" s="104"/>
      <c r="E334" s="91"/>
      <c r="F334" s="349"/>
      <c r="G334" s="105"/>
      <c r="H334" s="103"/>
      <c r="I334" s="104"/>
      <c r="J334" s="91"/>
      <c r="L334" s="105"/>
      <c r="M334" s="103"/>
      <c r="N334" s="104"/>
      <c r="O334" s="91"/>
      <c r="Q334" s="105"/>
      <c r="R334" s="103"/>
      <c r="S334" s="104"/>
      <c r="T334" s="91"/>
    </row>
    <row r="335" spans="1:20" ht="33.950000000000003" customHeight="1" x14ac:dyDescent="0.25">
      <c r="A335" s="348"/>
      <c r="B335" s="105"/>
      <c r="C335" s="103"/>
      <c r="D335" s="104"/>
      <c r="E335" s="129"/>
      <c r="F335" s="349"/>
      <c r="G335" s="105"/>
      <c r="H335" s="103"/>
      <c r="I335" s="104"/>
      <c r="J335" s="106"/>
      <c r="L335" s="105"/>
      <c r="M335" s="103"/>
      <c r="N335" s="104"/>
      <c r="O335" s="106"/>
      <c r="Q335" s="105"/>
      <c r="R335" s="103"/>
      <c r="S335" s="104"/>
      <c r="T335" s="106"/>
    </row>
    <row r="336" spans="1:20" ht="33.950000000000003" customHeight="1" x14ac:dyDescent="0.25">
      <c r="A336" s="348"/>
      <c r="B336" s="105"/>
      <c r="C336" s="103"/>
      <c r="D336" s="104"/>
      <c r="E336" s="129"/>
      <c r="F336" s="349"/>
      <c r="G336" s="105"/>
      <c r="H336" s="103"/>
      <c r="I336" s="104"/>
      <c r="J336" s="106"/>
      <c r="L336" s="105"/>
      <c r="M336" s="103"/>
      <c r="N336" s="104"/>
      <c r="O336" s="106"/>
      <c r="Q336" s="105"/>
      <c r="R336" s="103"/>
      <c r="S336" s="104"/>
      <c r="T336" s="106"/>
    </row>
    <row r="337" spans="1:20" ht="33.950000000000003" customHeight="1" x14ac:dyDescent="0.25">
      <c r="A337" s="348"/>
      <c r="B337" s="105"/>
      <c r="C337" s="103"/>
      <c r="D337" s="104"/>
      <c r="E337" s="129"/>
      <c r="F337" s="349"/>
      <c r="G337" s="105"/>
      <c r="H337" s="103"/>
      <c r="I337" s="104"/>
      <c r="J337" s="106"/>
      <c r="L337" s="105"/>
      <c r="M337" s="103"/>
      <c r="N337" s="104"/>
      <c r="O337" s="106"/>
      <c r="Q337" s="105"/>
      <c r="R337" s="103"/>
      <c r="S337" s="104"/>
      <c r="T337" s="106"/>
    </row>
    <row r="338" spans="1:20" ht="33.950000000000003" customHeight="1" x14ac:dyDescent="0.25">
      <c r="A338" s="348"/>
      <c r="B338" s="107"/>
      <c r="C338" s="253"/>
      <c r="D338" s="109"/>
      <c r="E338" s="129"/>
      <c r="F338" s="349"/>
      <c r="G338" s="107"/>
      <c r="H338" s="108"/>
      <c r="I338" s="109"/>
      <c r="J338" s="106"/>
      <c r="L338" s="107"/>
      <c r="M338" s="108"/>
      <c r="N338" s="109"/>
      <c r="O338" s="106"/>
      <c r="Q338" s="107"/>
      <c r="R338" s="108"/>
      <c r="S338" s="109"/>
      <c r="T338" s="106"/>
    </row>
    <row r="339" spans="1:20" ht="18.75" x14ac:dyDescent="0.3">
      <c r="A339" s="348"/>
      <c r="B339" s="98" t="s">
        <v>13</v>
      </c>
      <c r="C339" s="18"/>
      <c r="D339" s="18"/>
      <c r="E339" s="252"/>
      <c r="F339" s="349"/>
      <c r="G339" s="98"/>
      <c r="H339" s="18"/>
      <c r="I339" s="18"/>
      <c r="J339" s="18"/>
      <c r="L339" s="98" t="s">
        <v>13</v>
      </c>
      <c r="M339" s="18"/>
      <c r="N339" s="18"/>
      <c r="O339" s="18"/>
      <c r="Q339" s="98"/>
      <c r="R339" s="18"/>
      <c r="S339" s="18"/>
      <c r="T339" s="18"/>
    </row>
    <row r="340" spans="1:20" ht="15.95" customHeight="1" x14ac:dyDescent="0.25">
      <c r="A340" s="348"/>
      <c r="B340" s="117"/>
      <c r="C340" s="120"/>
      <c r="D340" s="116"/>
      <c r="E340" s="129"/>
      <c r="F340" s="349"/>
      <c r="G340" s="117"/>
      <c r="H340" s="120"/>
      <c r="I340" s="116"/>
      <c r="J340" s="106"/>
      <c r="L340" s="117"/>
      <c r="M340" s="120"/>
      <c r="N340" s="116"/>
      <c r="O340" s="106"/>
      <c r="Q340" s="117"/>
      <c r="R340" s="120"/>
      <c r="S340" s="116"/>
      <c r="T340" s="106"/>
    </row>
    <row r="341" spans="1:20" ht="15.95" customHeight="1" x14ac:dyDescent="0.25">
      <c r="A341" s="348"/>
      <c r="B341" s="118"/>
      <c r="C341" s="121"/>
      <c r="D341" s="116"/>
      <c r="E341" s="129"/>
      <c r="F341" s="349"/>
      <c r="G341" s="118"/>
      <c r="H341" s="121"/>
      <c r="I341" s="116"/>
      <c r="J341" s="106"/>
      <c r="L341" s="118"/>
      <c r="M341" s="121"/>
      <c r="N341" s="116"/>
      <c r="O341" s="106"/>
      <c r="Q341" s="118"/>
      <c r="R341" s="121"/>
      <c r="S341" s="116"/>
      <c r="T341" s="106"/>
    </row>
    <row r="342" spans="1:20" ht="15.95" customHeight="1" x14ac:dyDescent="0.25">
      <c r="A342" s="348"/>
      <c r="B342" s="118"/>
      <c r="C342" s="121"/>
      <c r="D342" s="116"/>
      <c r="E342" s="129"/>
      <c r="F342" s="349"/>
      <c r="G342" s="118"/>
      <c r="H342" s="121"/>
      <c r="I342" s="116"/>
      <c r="J342" s="106"/>
      <c r="L342" s="118"/>
      <c r="M342" s="121"/>
      <c r="N342" s="116"/>
      <c r="O342" s="106"/>
      <c r="Q342" s="118"/>
      <c r="R342" s="121"/>
      <c r="S342" s="116"/>
      <c r="T342" s="106"/>
    </row>
    <row r="343" spans="1:20" ht="15.95" customHeight="1" x14ac:dyDescent="0.25">
      <c r="A343" s="348"/>
      <c r="B343" s="118"/>
      <c r="C343" s="121"/>
      <c r="D343" s="116"/>
      <c r="E343" s="129"/>
      <c r="F343" s="349"/>
      <c r="G343" s="118"/>
      <c r="H343" s="121"/>
      <c r="I343" s="116"/>
      <c r="J343" s="106"/>
      <c r="L343" s="118"/>
      <c r="M343" s="121"/>
      <c r="N343" s="116"/>
      <c r="O343" s="106"/>
      <c r="Q343" s="118"/>
      <c r="R343" s="121"/>
      <c r="S343" s="116"/>
      <c r="T343" s="106"/>
    </row>
    <row r="344" spans="1:20" ht="15.95" customHeight="1" x14ac:dyDescent="0.25">
      <c r="A344" s="348"/>
      <c r="B344" s="118"/>
      <c r="C344" s="121"/>
      <c r="D344" s="116"/>
      <c r="E344" s="129"/>
      <c r="F344" s="349"/>
      <c r="G344" s="118"/>
      <c r="H344" s="121"/>
      <c r="I344" s="116"/>
      <c r="J344" s="106"/>
      <c r="L344" s="118"/>
      <c r="M344" s="121"/>
      <c r="N344" s="116"/>
      <c r="O344" s="106"/>
      <c r="Q344" s="118"/>
      <c r="R344" s="121"/>
      <c r="S344" s="116"/>
      <c r="T344" s="106"/>
    </row>
    <row r="345" spans="1:20" ht="15.95" customHeight="1" x14ac:dyDescent="0.25">
      <c r="A345" s="348"/>
      <c r="B345" s="119"/>
      <c r="C345" s="121"/>
      <c r="D345" s="116"/>
      <c r="E345" s="129"/>
      <c r="F345" s="349"/>
      <c r="G345" s="119"/>
      <c r="H345" s="121"/>
      <c r="I345" s="116"/>
      <c r="J345" s="106"/>
      <c r="L345" s="119"/>
      <c r="M345" s="121"/>
      <c r="N345" s="116"/>
      <c r="O345" s="106"/>
      <c r="Q345" s="119"/>
      <c r="R345" s="121"/>
      <c r="S345" s="116"/>
      <c r="T345" s="106"/>
    </row>
    <row r="347" spans="1:20" ht="20.25" thickBot="1" x14ac:dyDescent="0.35">
      <c r="A347" s="122">
        <v>16</v>
      </c>
      <c r="B347" s="111"/>
      <c r="C347" s="111" t="s">
        <v>115</v>
      </c>
    </row>
    <row r="348" spans="1:20" ht="18.75" thickTop="1" thickBot="1" x14ac:dyDescent="0.35">
      <c r="A348" s="347"/>
      <c r="B348" s="88" t="s">
        <v>2176</v>
      </c>
      <c r="C348" s="88"/>
      <c r="D348" s="88"/>
      <c r="E348" s="250"/>
      <c r="F348" s="349"/>
      <c r="G348" s="88"/>
      <c r="H348" s="88"/>
      <c r="I348" s="88"/>
      <c r="J348" s="88"/>
      <c r="L348" s="88"/>
      <c r="M348" s="88"/>
      <c r="N348" s="88"/>
      <c r="O348" s="88"/>
      <c r="Q348" s="88" t="s">
        <v>2264</v>
      </c>
      <c r="R348" s="88"/>
      <c r="S348" s="88"/>
      <c r="T348" s="88"/>
    </row>
    <row r="349" spans="1:20" ht="19.5" thickTop="1" x14ac:dyDescent="0.25">
      <c r="A349" s="348"/>
      <c r="B349" s="112" t="s">
        <v>2177</v>
      </c>
      <c r="C349" s="113"/>
      <c r="D349" s="114" t="s">
        <v>2174</v>
      </c>
      <c r="E349" s="249" t="s">
        <v>2178</v>
      </c>
      <c r="F349" s="349"/>
      <c r="G349" s="112"/>
      <c r="H349" s="113"/>
      <c r="I349" s="114" t="s">
        <v>2174</v>
      </c>
      <c r="J349" s="115" t="s">
        <v>2178</v>
      </c>
      <c r="L349" s="112"/>
      <c r="M349" s="113"/>
      <c r="N349" s="114"/>
      <c r="O349" s="115"/>
      <c r="Q349" s="112" t="s">
        <v>2177</v>
      </c>
      <c r="R349" s="113"/>
      <c r="S349" s="114" t="s">
        <v>2174</v>
      </c>
      <c r="T349" s="115" t="s">
        <v>2178</v>
      </c>
    </row>
    <row r="350" spans="1:20" ht="48" customHeight="1" x14ac:dyDescent="0.25">
      <c r="A350" s="348"/>
      <c r="B350" s="89" t="s">
        <v>67</v>
      </c>
      <c r="C350" s="90"/>
      <c r="D350" s="90"/>
      <c r="E350" s="91"/>
      <c r="F350" s="349"/>
      <c r="G350" s="89"/>
      <c r="H350" s="90"/>
      <c r="I350" s="90"/>
      <c r="J350" s="91"/>
      <c r="L350" s="89"/>
      <c r="M350" s="90"/>
      <c r="N350" s="90"/>
      <c r="O350" s="91"/>
      <c r="Q350" s="89" t="s">
        <v>67</v>
      </c>
      <c r="R350" s="90"/>
      <c r="S350" s="90"/>
      <c r="T350" s="91"/>
    </row>
    <row r="351" spans="1:20" ht="48" customHeight="1" x14ac:dyDescent="0.25">
      <c r="A351" s="348"/>
      <c r="B351" s="92" t="s">
        <v>68</v>
      </c>
      <c r="C351" s="93"/>
      <c r="D351" s="94"/>
      <c r="E351" s="95"/>
      <c r="F351" s="349"/>
      <c r="G351" s="92"/>
      <c r="H351" s="93"/>
      <c r="I351" s="94"/>
      <c r="J351" s="95"/>
      <c r="L351" s="92"/>
      <c r="M351" s="93"/>
      <c r="N351" s="94"/>
      <c r="O351" s="95"/>
      <c r="Q351" s="92" t="s">
        <v>68</v>
      </c>
      <c r="R351" s="93"/>
      <c r="S351" s="94"/>
      <c r="T351" s="95"/>
    </row>
    <row r="352" spans="1:20" ht="48" customHeight="1" x14ac:dyDescent="0.25">
      <c r="A352" s="348"/>
      <c r="B352" s="92" t="s">
        <v>65</v>
      </c>
      <c r="C352" s="93"/>
      <c r="D352" s="94"/>
      <c r="E352" s="95"/>
      <c r="F352" s="349"/>
      <c r="G352" s="92"/>
      <c r="H352" s="93"/>
      <c r="I352" s="94"/>
      <c r="J352" s="95"/>
      <c r="L352" s="92"/>
      <c r="M352" s="93"/>
      <c r="N352" s="94"/>
      <c r="O352" s="95"/>
      <c r="Q352" s="92" t="s">
        <v>65</v>
      </c>
      <c r="R352" s="93"/>
      <c r="S352" s="94"/>
      <c r="T352" s="95"/>
    </row>
    <row r="353" spans="1:20" ht="48" customHeight="1" x14ac:dyDescent="0.25">
      <c r="A353" s="348"/>
      <c r="B353" s="96" t="s">
        <v>69</v>
      </c>
      <c r="C353" s="97"/>
      <c r="D353" s="90"/>
      <c r="E353" s="91"/>
      <c r="F353" s="349"/>
      <c r="G353" s="96"/>
      <c r="H353" s="97"/>
      <c r="I353" s="90"/>
      <c r="J353" s="91"/>
      <c r="L353" s="96"/>
      <c r="M353" s="97"/>
      <c r="N353" s="90"/>
      <c r="O353" s="91"/>
      <c r="Q353" s="96"/>
      <c r="R353" s="97"/>
      <c r="S353" s="90"/>
      <c r="T353" s="91"/>
    </row>
    <row r="354" spans="1:20" ht="18.75" x14ac:dyDescent="0.25">
      <c r="A354" s="348"/>
      <c r="B354" s="98" t="s">
        <v>62</v>
      </c>
      <c r="C354" s="99"/>
      <c r="D354" s="98" t="s">
        <v>1366</v>
      </c>
      <c r="E354" s="251" t="s">
        <v>2175</v>
      </c>
      <c r="F354" s="349"/>
      <c r="G354" s="98" t="s">
        <v>62</v>
      </c>
      <c r="H354" s="99"/>
      <c r="I354" s="98" t="s">
        <v>1366</v>
      </c>
      <c r="J354" s="98" t="s">
        <v>2175</v>
      </c>
      <c r="L354" s="98"/>
      <c r="M354" s="99"/>
      <c r="N354" s="98" t="s">
        <v>1366</v>
      </c>
      <c r="O354" s="98" t="s">
        <v>2175</v>
      </c>
      <c r="Q354" s="98"/>
      <c r="R354" s="99"/>
      <c r="S354" s="98"/>
      <c r="T354" s="98"/>
    </row>
    <row r="355" spans="1:20" ht="33.950000000000003" customHeight="1" x14ac:dyDescent="0.25">
      <c r="A355" s="348"/>
      <c r="B355" s="89"/>
      <c r="C355" s="254"/>
      <c r="D355" s="101"/>
      <c r="E355" s="102"/>
      <c r="F355" s="349"/>
      <c r="G355" s="89"/>
      <c r="H355" s="100"/>
      <c r="I355" s="101"/>
      <c r="J355" s="102"/>
      <c r="L355" s="89"/>
      <c r="M355" s="100"/>
      <c r="N355" s="101"/>
      <c r="O355" s="102"/>
      <c r="Q355" s="89"/>
      <c r="R355" s="100"/>
      <c r="S355" s="101"/>
      <c r="T355" s="102"/>
    </row>
    <row r="356" spans="1:20" ht="33.950000000000003" customHeight="1" x14ac:dyDescent="0.25">
      <c r="A356" s="348"/>
      <c r="B356" s="92"/>
      <c r="C356" s="255"/>
      <c r="D356" s="104"/>
      <c r="E356" s="91"/>
      <c r="F356" s="349"/>
      <c r="G356" s="92"/>
      <c r="H356" s="103"/>
      <c r="I356" s="104"/>
      <c r="J356" s="91"/>
      <c r="L356" s="92"/>
      <c r="M356" s="103"/>
      <c r="N356" s="104"/>
      <c r="O356" s="91"/>
      <c r="Q356" s="92"/>
      <c r="R356" s="103"/>
      <c r="S356" s="104"/>
      <c r="T356" s="91"/>
    </row>
    <row r="357" spans="1:20" ht="33.950000000000003" customHeight="1" x14ac:dyDescent="0.25">
      <c r="A357" s="348"/>
      <c r="B357" s="105"/>
      <c r="C357" s="255"/>
      <c r="D357" s="104"/>
      <c r="E357" s="91"/>
      <c r="F357" s="349"/>
      <c r="G357" s="105"/>
      <c r="H357" s="103"/>
      <c r="I357" s="104"/>
      <c r="J357" s="91"/>
      <c r="L357" s="105"/>
      <c r="M357" s="103"/>
      <c r="N357" s="104"/>
      <c r="O357" s="91"/>
      <c r="Q357" s="105"/>
      <c r="R357" s="103"/>
      <c r="S357" s="104"/>
      <c r="T357" s="91"/>
    </row>
    <row r="358" spans="1:20" ht="33.950000000000003" customHeight="1" x14ac:dyDescent="0.25">
      <c r="A358" s="348"/>
      <c r="B358" s="105"/>
      <c r="C358" s="255"/>
      <c r="D358" s="104"/>
      <c r="E358" s="129"/>
      <c r="F358" s="349"/>
      <c r="G358" s="105"/>
      <c r="H358" s="103"/>
      <c r="I358" s="104"/>
      <c r="J358" s="106"/>
      <c r="L358" s="105"/>
      <c r="M358" s="103"/>
      <c r="N358" s="104"/>
      <c r="O358" s="106"/>
      <c r="Q358" s="105"/>
      <c r="R358" s="103"/>
      <c r="S358" s="104"/>
      <c r="T358" s="106"/>
    </row>
    <row r="359" spans="1:20" ht="33.950000000000003" customHeight="1" x14ac:dyDescent="0.25">
      <c r="A359" s="348"/>
      <c r="B359" s="105"/>
      <c r="C359" s="255"/>
      <c r="D359" s="104"/>
      <c r="E359" s="129"/>
      <c r="F359" s="349"/>
      <c r="G359" s="105"/>
      <c r="H359" s="103"/>
      <c r="I359" s="104"/>
      <c r="J359" s="106"/>
      <c r="L359" s="105"/>
      <c r="M359" s="103"/>
      <c r="N359" s="104"/>
      <c r="O359" s="106"/>
      <c r="Q359" s="105"/>
      <c r="R359" s="103"/>
      <c r="S359" s="104"/>
      <c r="T359" s="106"/>
    </row>
    <row r="360" spans="1:20" ht="33.950000000000003" customHeight="1" x14ac:dyDescent="0.25">
      <c r="A360" s="348"/>
      <c r="B360" s="105"/>
      <c r="C360" s="255"/>
      <c r="D360" s="104"/>
      <c r="E360" s="129"/>
      <c r="F360" s="349"/>
      <c r="G360" s="105"/>
      <c r="H360" s="103"/>
      <c r="I360" s="104"/>
      <c r="J360" s="106"/>
      <c r="L360" s="105"/>
      <c r="M360" s="103"/>
      <c r="N360" s="104"/>
      <c r="O360" s="106"/>
      <c r="Q360" s="105"/>
      <c r="R360" s="103"/>
      <c r="S360" s="104"/>
      <c r="T360" s="106"/>
    </row>
    <row r="361" spans="1:20" ht="33.950000000000003" customHeight="1" x14ac:dyDescent="0.25">
      <c r="A361" s="348"/>
      <c r="B361" s="107"/>
      <c r="C361" s="108"/>
      <c r="D361" s="109"/>
      <c r="E361" s="129"/>
      <c r="F361" s="349"/>
      <c r="G361" s="107"/>
      <c r="H361" s="108"/>
      <c r="I361" s="109"/>
      <c r="J361" s="106"/>
      <c r="L361" s="107"/>
      <c r="M361" s="108"/>
      <c r="N361" s="109"/>
      <c r="O361" s="106"/>
      <c r="Q361" s="107"/>
      <c r="R361" s="108"/>
      <c r="S361" s="109"/>
      <c r="T361" s="106"/>
    </row>
    <row r="362" spans="1:20" ht="18.75" x14ac:dyDescent="0.3">
      <c r="A362" s="348"/>
      <c r="B362" s="98" t="s">
        <v>13</v>
      </c>
      <c r="C362" s="18"/>
      <c r="D362" s="18"/>
      <c r="E362" s="252"/>
      <c r="F362" s="349"/>
      <c r="G362" s="98" t="s">
        <v>13</v>
      </c>
      <c r="H362" s="18"/>
      <c r="I362" s="18"/>
      <c r="J362" s="18"/>
      <c r="L362" s="98" t="s">
        <v>13</v>
      </c>
      <c r="M362" s="18"/>
      <c r="N362" s="18"/>
      <c r="O362" s="18"/>
      <c r="Q362" s="98"/>
      <c r="R362" s="18"/>
      <c r="S362" s="18"/>
      <c r="T362" s="18"/>
    </row>
    <row r="363" spans="1:20" ht="15.95" customHeight="1" x14ac:dyDescent="0.25">
      <c r="A363" s="348"/>
      <c r="B363" s="117"/>
      <c r="C363" s="120"/>
      <c r="D363" s="116"/>
      <c r="E363" s="129"/>
      <c r="F363" s="349"/>
      <c r="G363" s="117"/>
      <c r="H363" s="120"/>
      <c r="I363" s="116"/>
      <c r="J363" s="106"/>
      <c r="L363" s="117"/>
      <c r="M363" s="120"/>
      <c r="N363" s="116"/>
      <c r="O363" s="106"/>
      <c r="Q363" s="117"/>
      <c r="R363" s="120"/>
      <c r="S363" s="116"/>
      <c r="T363" s="106"/>
    </row>
    <row r="364" spans="1:20" ht="15.95" customHeight="1" x14ac:dyDescent="0.25">
      <c r="A364" s="348"/>
      <c r="B364" s="118"/>
      <c r="C364" s="121"/>
      <c r="D364" s="116"/>
      <c r="E364" s="129"/>
      <c r="F364" s="349"/>
      <c r="G364" s="118"/>
      <c r="H364" s="121"/>
      <c r="I364" s="116"/>
      <c r="J364" s="106"/>
      <c r="L364" s="118"/>
      <c r="M364" s="121"/>
      <c r="N364" s="116"/>
      <c r="O364" s="106"/>
      <c r="Q364" s="118"/>
      <c r="R364" s="121"/>
      <c r="S364" s="116"/>
      <c r="T364" s="106"/>
    </row>
    <row r="365" spans="1:20" ht="15.95" customHeight="1" x14ac:dyDescent="0.25">
      <c r="A365" s="348"/>
      <c r="B365" s="118"/>
      <c r="C365" s="121"/>
      <c r="D365" s="116"/>
      <c r="E365" s="129"/>
      <c r="F365" s="349"/>
      <c r="G365" s="118"/>
      <c r="H365" s="121"/>
      <c r="I365" s="116"/>
      <c r="J365" s="106"/>
      <c r="L365" s="118"/>
      <c r="M365" s="121"/>
      <c r="N365" s="116"/>
      <c r="O365" s="106"/>
      <c r="Q365" s="118"/>
      <c r="R365" s="121"/>
      <c r="S365" s="116"/>
      <c r="T365" s="106"/>
    </row>
    <row r="366" spans="1:20" ht="15.95" customHeight="1" x14ac:dyDescent="0.25">
      <c r="A366" s="348"/>
      <c r="B366" s="118"/>
      <c r="C366" s="121"/>
      <c r="D366" s="116"/>
      <c r="E366" s="129"/>
      <c r="F366" s="349"/>
      <c r="G366" s="118"/>
      <c r="H366" s="121"/>
      <c r="I366" s="116"/>
      <c r="J366" s="106"/>
      <c r="L366" s="118"/>
      <c r="M366" s="121"/>
      <c r="N366" s="116"/>
      <c r="O366" s="106"/>
      <c r="Q366" s="118"/>
      <c r="R366" s="121"/>
      <c r="S366" s="116"/>
      <c r="T366" s="106"/>
    </row>
    <row r="367" spans="1:20" ht="15.95" customHeight="1" x14ac:dyDescent="0.25">
      <c r="A367" s="348"/>
      <c r="B367" s="118"/>
      <c r="C367" s="121"/>
      <c r="D367" s="116"/>
      <c r="E367" s="129"/>
      <c r="F367" s="349"/>
      <c r="G367" s="118"/>
      <c r="H367" s="121"/>
      <c r="I367" s="116"/>
      <c r="J367" s="106"/>
      <c r="L367" s="118"/>
      <c r="M367" s="121"/>
      <c r="N367" s="116"/>
      <c r="O367" s="106"/>
      <c r="Q367" s="118"/>
      <c r="R367" s="121"/>
      <c r="S367" s="116"/>
      <c r="T367" s="106"/>
    </row>
    <row r="368" spans="1:20" ht="15.95" customHeight="1" x14ac:dyDescent="0.25">
      <c r="A368" s="348"/>
      <c r="B368" s="119"/>
      <c r="C368" s="121"/>
      <c r="D368" s="116"/>
      <c r="E368" s="129"/>
      <c r="F368" s="349"/>
      <c r="G368" s="119"/>
      <c r="H368" s="121"/>
      <c r="I368" s="116"/>
      <c r="J368" s="106"/>
      <c r="L368" s="119"/>
      <c r="M368" s="121"/>
      <c r="N368" s="116"/>
      <c r="O368" s="106"/>
      <c r="Q368" s="119"/>
      <c r="R368" s="121"/>
      <c r="S368" s="116"/>
      <c r="T368" s="106"/>
    </row>
    <row r="370" spans="1:20" ht="20.25" thickBot="1" x14ac:dyDescent="0.35">
      <c r="A370" s="122">
        <v>17</v>
      </c>
      <c r="B370" s="111"/>
      <c r="C370" s="111" t="s">
        <v>113</v>
      </c>
    </row>
    <row r="371" spans="1:20" ht="18.75" thickTop="1" thickBot="1" x14ac:dyDescent="0.35">
      <c r="A371" s="347"/>
      <c r="B371" s="88" t="s">
        <v>2176</v>
      </c>
      <c r="C371" s="88"/>
      <c r="D371" s="88"/>
      <c r="E371" s="250"/>
      <c r="F371" s="349"/>
      <c r="G371" s="88" t="s">
        <v>2184</v>
      </c>
      <c r="H371" s="88"/>
      <c r="I371" s="88"/>
      <c r="J371" s="88"/>
      <c r="L371" s="88" t="s">
        <v>2185</v>
      </c>
      <c r="M371" s="88"/>
      <c r="N371" s="88"/>
      <c r="O371" s="88"/>
      <c r="Q371" s="88" t="s">
        <v>2264</v>
      </c>
      <c r="R371" s="88"/>
      <c r="S371" s="88"/>
      <c r="T371" s="88"/>
    </row>
    <row r="372" spans="1:20" ht="19.5" thickTop="1" x14ac:dyDescent="0.25">
      <c r="A372" s="348"/>
      <c r="B372" s="112" t="s">
        <v>2177</v>
      </c>
      <c r="C372" s="113"/>
      <c r="D372" s="114" t="s">
        <v>2174</v>
      </c>
      <c r="E372" s="249" t="s">
        <v>2178</v>
      </c>
      <c r="F372" s="349"/>
      <c r="G372" s="112" t="s">
        <v>2177</v>
      </c>
      <c r="H372" s="113"/>
      <c r="I372" s="114" t="s">
        <v>2174</v>
      </c>
      <c r="J372" s="115" t="s">
        <v>2178</v>
      </c>
      <c r="L372" s="112" t="s">
        <v>2177</v>
      </c>
      <c r="M372" s="113"/>
      <c r="N372" s="114" t="s">
        <v>2174</v>
      </c>
      <c r="O372" s="115" t="s">
        <v>2178</v>
      </c>
      <c r="Q372" s="112" t="s">
        <v>2177</v>
      </c>
      <c r="R372" s="113"/>
      <c r="S372" s="114" t="s">
        <v>2174</v>
      </c>
      <c r="T372" s="115" t="s">
        <v>2178</v>
      </c>
    </row>
    <row r="373" spans="1:20" ht="48" customHeight="1" x14ac:dyDescent="0.25">
      <c r="A373" s="348"/>
      <c r="B373" s="89" t="s">
        <v>67</v>
      </c>
      <c r="C373" s="90"/>
      <c r="D373" s="90"/>
      <c r="E373" s="91"/>
      <c r="F373" s="349"/>
      <c r="G373" s="89"/>
      <c r="H373" s="90"/>
      <c r="I373" s="90"/>
      <c r="J373" s="91"/>
      <c r="L373" s="89"/>
      <c r="M373" s="90"/>
      <c r="N373" s="90"/>
      <c r="O373" s="91"/>
      <c r="Q373" s="89" t="s">
        <v>67</v>
      </c>
      <c r="R373" s="90"/>
      <c r="S373" s="90"/>
      <c r="T373" s="91"/>
    </row>
    <row r="374" spans="1:20" ht="48" customHeight="1" x14ac:dyDescent="0.25">
      <c r="A374" s="348"/>
      <c r="B374" s="92" t="s">
        <v>68</v>
      </c>
      <c r="C374" s="93"/>
      <c r="D374" s="94"/>
      <c r="E374" s="95"/>
      <c r="F374" s="349"/>
      <c r="G374" s="92"/>
      <c r="H374" s="93"/>
      <c r="I374" s="94"/>
      <c r="J374" s="95"/>
      <c r="L374" s="92"/>
      <c r="M374" s="93"/>
      <c r="N374" s="94"/>
      <c r="O374" s="95"/>
      <c r="Q374" s="92" t="s">
        <v>68</v>
      </c>
      <c r="R374" s="93"/>
      <c r="S374" s="94"/>
      <c r="T374" s="95"/>
    </row>
    <row r="375" spans="1:20" ht="48" customHeight="1" x14ac:dyDescent="0.25">
      <c r="A375" s="348"/>
      <c r="B375" s="92" t="s">
        <v>65</v>
      </c>
      <c r="C375" s="93"/>
      <c r="D375" s="94"/>
      <c r="E375" s="95"/>
      <c r="F375" s="349"/>
      <c r="G375" s="92"/>
      <c r="H375" s="93"/>
      <c r="I375" s="94"/>
      <c r="J375" s="95"/>
      <c r="L375" s="92"/>
      <c r="M375" s="93"/>
      <c r="N375" s="94"/>
      <c r="O375" s="95"/>
      <c r="Q375" s="92" t="s">
        <v>65</v>
      </c>
      <c r="R375" s="93"/>
      <c r="S375" s="94"/>
      <c r="T375" s="95"/>
    </row>
    <row r="376" spans="1:20" ht="48" customHeight="1" x14ac:dyDescent="0.25">
      <c r="A376" s="348"/>
      <c r="B376" s="96" t="s">
        <v>69</v>
      </c>
      <c r="C376" s="97"/>
      <c r="D376" s="90"/>
      <c r="E376" s="91"/>
      <c r="F376" s="349"/>
      <c r="G376" s="96"/>
      <c r="H376" s="97"/>
      <c r="I376" s="90"/>
      <c r="J376" s="91"/>
      <c r="L376" s="96"/>
      <c r="M376" s="97"/>
      <c r="N376" s="90"/>
      <c r="O376" s="91"/>
      <c r="Q376" s="96" t="s">
        <v>69</v>
      </c>
      <c r="R376" s="97"/>
      <c r="S376" s="90"/>
      <c r="T376" s="91"/>
    </row>
    <row r="377" spans="1:20" ht="18.75" x14ac:dyDescent="0.25">
      <c r="A377" s="348"/>
      <c r="B377" s="98" t="s">
        <v>62</v>
      </c>
      <c r="C377" s="99"/>
      <c r="D377" s="98" t="s">
        <v>1366</v>
      </c>
      <c r="E377" s="251" t="s">
        <v>2175</v>
      </c>
      <c r="F377" s="349"/>
      <c r="G377" s="98" t="s">
        <v>62</v>
      </c>
      <c r="H377" s="99"/>
      <c r="I377" s="98" t="s">
        <v>1366</v>
      </c>
      <c r="J377" s="98" t="s">
        <v>2175</v>
      </c>
      <c r="L377" s="98" t="s">
        <v>62</v>
      </c>
      <c r="M377" s="99"/>
      <c r="N377" s="98" t="s">
        <v>1366</v>
      </c>
      <c r="O377" s="98" t="s">
        <v>2175</v>
      </c>
      <c r="Q377" s="98" t="s">
        <v>62</v>
      </c>
      <c r="R377" s="99"/>
      <c r="S377" s="98" t="s">
        <v>1366</v>
      </c>
      <c r="T377" s="98" t="s">
        <v>2175</v>
      </c>
    </row>
    <row r="378" spans="1:20" ht="33.950000000000003" customHeight="1" x14ac:dyDescent="0.25">
      <c r="A378" s="348"/>
      <c r="B378" s="89"/>
      <c r="C378" s="254"/>
      <c r="D378" s="101"/>
      <c r="E378" s="102"/>
      <c r="F378" s="349"/>
      <c r="G378" s="89"/>
      <c r="H378" s="100"/>
      <c r="I378" s="101"/>
      <c r="J378" s="102"/>
      <c r="L378" s="89"/>
      <c r="M378" s="100"/>
      <c r="N378" s="101"/>
      <c r="O378" s="102"/>
      <c r="Q378" s="89"/>
      <c r="R378" s="100"/>
      <c r="S378" s="101"/>
      <c r="T378" s="102"/>
    </row>
    <row r="379" spans="1:20" ht="33.950000000000003" customHeight="1" x14ac:dyDescent="0.25">
      <c r="A379" s="348"/>
      <c r="B379" s="92"/>
      <c r="C379" s="255"/>
      <c r="D379" s="104"/>
      <c r="E379" s="91"/>
      <c r="F379" s="349"/>
      <c r="G379" s="92"/>
      <c r="H379" s="103"/>
      <c r="I379" s="104"/>
      <c r="J379" s="91"/>
      <c r="L379" s="92"/>
      <c r="M379" s="103"/>
      <c r="N379" s="104"/>
      <c r="O379" s="91"/>
      <c r="Q379" s="92"/>
      <c r="R379" s="103"/>
      <c r="S379" s="104"/>
      <c r="T379" s="91"/>
    </row>
    <row r="380" spans="1:20" ht="33.950000000000003" customHeight="1" x14ac:dyDescent="0.25">
      <c r="A380" s="348"/>
      <c r="B380" s="105"/>
      <c r="C380" s="255"/>
      <c r="D380" s="104"/>
      <c r="E380" s="91"/>
      <c r="F380" s="349"/>
      <c r="G380" s="105"/>
      <c r="H380" s="103"/>
      <c r="I380" s="104"/>
      <c r="J380" s="91"/>
      <c r="L380" s="105"/>
      <c r="M380" s="103"/>
      <c r="N380" s="104"/>
      <c r="O380" s="91"/>
      <c r="Q380" s="105"/>
      <c r="R380" s="103"/>
      <c r="S380" s="104"/>
      <c r="T380" s="91"/>
    </row>
    <row r="381" spans="1:20" ht="33.950000000000003" customHeight="1" x14ac:dyDescent="0.25">
      <c r="A381" s="348"/>
      <c r="B381" s="105"/>
      <c r="C381" s="255"/>
      <c r="D381" s="104"/>
      <c r="E381" s="129"/>
      <c r="F381" s="349"/>
      <c r="G381" s="105"/>
      <c r="H381" s="103"/>
      <c r="I381" s="104"/>
      <c r="J381" s="106"/>
      <c r="L381" s="105"/>
      <c r="M381" s="103"/>
      <c r="N381" s="104"/>
      <c r="O381" s="106"/>
      <c r="Q381" s="105"/>
      <c r="R381" s="103"/>
      <c r="S381" s="104"/>
      <c r="T381" s="106"/>
    </row>
    <row r="382" spans="1:20" ht="33.950000000000003" customHeight="1" x14ac:dyDescent="0.25">
      <c r="A382" s="348"/>
      <c r="B382" s="105"/>
      <c r="C382" s="255"/>
      <c r="D382" s="104"/>
      <c r="E382" s="129"/>
      <c r="F382" s="349"/>
      <c r="G382" s="105"/>
      <c r="H382" s="103"/>
      <c r="I382" s="104"/>
      <c r="J382" s="106"/>
      <c r="L382" s="105"/>
      <c r="M382" s="103"/>
      <c r="N382" s="104"/>
      <c r="O382" s="106"/>
      <c r="Q382" s="105"/>
      <c r="R382" s="103"/>
      <c r="S382" s="104"/>
      <c r="T382" s="106"/>
    </row>
    <row r="383" spans="1:20" ht="33.950000000000003" customHeight="1" x14ac:dyDescent="0.25">
      <c r="A383" s="348"/>
      <c r="B383" s="105"/>
      <c r="C383" s="255"/>
      <c r="D383" s="104"/>
      <c r="E383" s="129"/>
      <c r="F383" s="349"/>
      <c r="G383" s="105"/>
      <c r="H383" s="103"/>
      <c r="I383" s="104"/>
      <c r="J383" s="106"/>
      <c r="L383" s="105"/>
      <c r="M383" s="103"/>
      <c r="N383" s="104"/>
      <c r="O383" s="106"/>
      <c r="Q383" s="105"/>
      <c r="R383" s="103"/>
      <c r="S383" s="104"/>
      <c r="T383" s="106"/>
    </row>
    <row r="384" spans="1:20" ht="33.950000000000003" customHeight="1" x14ac:dyDescent="0.25">
      <c r="A384" s="348"/>
      <c r="B384" s="107"/>
      <c r="C384" s="108"/>
      <c r="D384" s="109"/>
      <c r="E384" s="129"/>
      <c r="F384" s="349"/>
      <c r="G384" s="107"/>
      <c r="H384" s="108"/>
      <c r="I384" s="109"/>
      <c r="J384" s="106"/>
      <c r="L384" s="107"/>
      <c r="M384" s="108"/>
      <c r="N384" s="109"/>
      <c r="O384" s="106"/>
      <c r="Q384" s="107"/>
      <c r="R384" s="108"/>
      <c r="S384" s="109"/>
      <c r="T384" s="106"/>
    </row>
    <row r="385" spans="1:20" ht="18.75" x14ac:dyDescent="0.3">
      <c r="A385" s="348"/>
      <c r="B385" s="98" t="s">
        <v>13</v>
      </c>
      <c r="C385" s="18"/>
      <c r="D385" s="18"/>
      <c r="E385" s="252"/>
      <c r="F385" s="349"/>
      <c r="G385" s="98" t="s">
        <v>13</v>
      </c>
      <c r="H385" s="18"/>
      <c r="I385" s="18"/>
      <c r="J385" s="18"/>
      <c r="L385" s="98" t="s">
        <v>13</v>
      </c>
      <c r="M385" s="18"/>
      <c r="N385" s="18"/>
      <c r="O385" s="18"/>
      <c r="Q385" s="98" t="s">
        <v>13</v>
      </c>
      <c r="R385" s="18"/>
      <c r="S385" s="18"/>
      <c r="T385" s="18"/>
    </row>
    <row r="386" spans="1:20" ht="15.95" customHeight="1" x14ac:dyDescent="0.25">
      <c r="A386" s="348"/>
      <c r="B386" s="117"/>
      <c r="C386" s="120"/>
      <c r="D386" s="116"/>
      <c r="E386" s="129"/>
      <c r="F386" s="349"/>
      <c r="G386" s="117"/>
      <c r="H386" s="120"/>
      <c r="I386" s="116"/>
      <c r="J386" s="106"/>
      <c r="L386" s="117"/>
      <c r="M386" s="120"/>
      <c r="N386" s="116"/>
      <c r="O386" s="106"/>
      <c r="Q386" s="117"/>
      <c r="R386" s="120"/>
      <c r="S386" s="116"/>
      <c r="T386" s="106"/>
    </row>
    <row r="387" spans="1:20" ht="15.95" customHeight="1" x14ac:dyDescent="0.25">
      <c r="A387" s="348"/>
      <c r="B387" s="118"/>
      <c r="C387" s="121"/>
      <c r="D387" s="116"/>
      <c r="E387" s="129"/>
      <c r="F387" s="349"/>
      <c r="G387" s="118"/>
      <c r="H387" s="121"/>
      <c r="I387" s="116"/>
      <c r="J387" s="106"/>
      <c r="L387" s="118"/>
      <c r="M387" s="121"/>
      <c r="N387" s="116"/>
      <c r="O387" s="106"/>
      <c r="Q387" s="118"/>
      <c r="R387" s="121"/>
      <c r="S387" s="116"/>
      <c r="T387" s="106"/>
    </row>
    <row r="388" spans="1:20" ht="15.95" customHeight="1" x14ac:dyDescent="0.25">
      <c r="A388" s="348"/>
      <c r="B388" s="118"/>
      <c r="C388" s="121"/>
      <c r="D388" s="116"/>
      <c r="E388" s="129"/>
      <c r="F388" s="349"/>
      <c r="G388" s="118"/>
      <c r="H388" s="121"/>
      <c r="I388" s="116"/>
      <c r="J388" s="106"/>
      <c r="L388" s="118"/>
      <c r="M388" s="121"/>
      <c r="N388" s="116"/>
      <c r="O388" s="106"/>
      <c r="Q388" s="118"/>
      <c r="R388" s="121"/>
      <c r="S388" s="116"/>
      <c r="T388" s="106"/>
    </row>
    <row r="389" spans="1:20" ht="15.95" customHeight="1" x14ac:dyDescent="0.25">
      <c r="A389" s="348"/>
      <c r="B389" s="118"/>
      <c r="C389" s="121"/>
      <c r="D389" s="116"/>
      <c r="E389" s="129"/>
      <c r="F389" s="349"/>
      <c r="G389" s="118"/>
      <c r="H389" s="121"/>
      <c r="I389" s="116"/>
      <c r="J389" s="106"/>
      <c r="L389" s="118"/>
      <c r="M389" s="121"/>
      <c r="N389" s="116"/>
      <c r="O389" s="106"/>
      <c r="Q389" s="118"/>
      <c r="R389" s="121"/>
      <c r="S389" s="116"/>
      <c r="T389" s="106"/>
    </row>
    <row r="390" spans="1:20" ht="15.95" customHeight="1" x14ac:dyDescent="0.25">
      <c r="A390" s="348"/>
      <c r="B390" s="118"/>
      <c r="C390" s="121"/>
      <c r="D390" s="116"/>
      <c r="E390" s="129"/>
      <c r="F390" s="349"/>
      <c r="G390" s="118"/>
      <c r="H390" s="121"/>
      <c r="I390" s="116"/>
      <c r="J390" s="106"/>
      <c r="L390" s="118"/>
      <c r="M390" s="121"/>
      <c r="N390" s="116"/>
      <c r="O390" s="106"/>
      <c r="Q390" s="118"/>
      <c r="R390" s="121"/>
      <c r="S390" s="116"/>
      <c r="T390" s="106"/>
    </row>
    <row r="391" spans="1:20" ht="15.95" customHeight="1" x14ac:dyDescent="0.25">
      <c r="A391" s="348"/>
      <c r="B391" s="119"/>
      <c r="C391" s="121"/>
      <c r="D391" s="116"/>
      <c r="E391" s="129"/>
      <c r="F391" s="349"/>
      <c r="G391" s="119"/>
      <c r="H391" s="121"/>
      <c r="I391" s="116"/>
      <c r="J391" s="106"/>
      <c r="L391" s="119"/>
      <c r="M391" s="121"/>
      <c r="N391" s="116"/>
      <c r="O391" s="106"/>
      <c r="Q391" s="119"/>
      <c r="R391" s="121"/>
      <c r="S391" s="116"/>
      <c r="T391" s="106"/>
    </row>
    <row r="393" spans="1:20" ht="20.25" thickBot="1" x14ac:dyDescent="0.35">
      <c r="A393" s="122">
        <v>18</v>
      </c>
      <c r="B393" s="111"/>
      <c r="C393" s="111" t="s">
        <v>114</v>
      </c>
    </row>
    <row r="394" spans="1:20" ht="18.75" thickTop="1" thickBot="1" x14ac:dyDescent="0.35">
      <c r="A394" s="347"/>
      <c r="B394" s="88" t="s">
        <v>2191</v>
      </c>
      <c r="C394" s="88"/>
      <c r="D394" s="88"/>
      <c r="E394" s="250"/>
      <c r="F394" s="349"/>
      <c r="G394" s="88" t="s">
        <v>2184</v>
      </c>
      <c r="H394" s="88"/>
      <c r="I394" s="88"/>
      <c r="J394" s="88"/>
      <c r="L394" s="88" t="s">
        <v>2185</v>
      </c>
      <c r="M394" s="88"/>
      <c r="N394" s="88"/>
      <c r="O394" s="88"/>
      <c r="Q394" s="88" t="s">
        <v>2264</v>
      </c>
      <c r="R394" s="88"/>
      <c r="S394" s="88"/>
      <c r="T394" s="88"/>
    </row>
    <row r="395" spans="1:20" ht="19.5" thickTop="1" x14ac:dyDescent="0.25">
      <c r="A395" s="348"/>
      <c r="B395" s="112" t="s">
        <v>2177</v>
      </c>
      <c r="C395" s="113"/>
      <c r="D395" s="114" t="s">
        <v>2174</v>
      </c>
      <c r="E395" s="249" t="s">
        <v>2178</v>
      </c>
      <c r="F395" s="349"/>
      <c r="G395" s="112" t="s">
        <v>2177</v>
      </c>
      <c r="H395" s="113"/>
      <c r="I395" s="114" t="s">
        <v>2174</v>
      </c>
      <c r="J395" s="115" t="s">
        <v>2178</v>
      </c>
      <c r="L395" s="112" t="s">
        <v>2177</v>
      </c>
      <c r="M395" s="113"/>
      <c r="N395" s="114" t="s">
        <v>2174</v>
      </c>
      <c r="O395" s="115" t="s">
        <v>2178</v>
      </c>
      <c r="Q395" s="112" t="s">
        <v>2177</v>
      </c>
      <c r="R395" s="113"/>
      <c r="S395" s="114" t="s">
        <v>2174</v>
      </c>
      <c r="T395" s="115" t="s">
        <v>2178</v>
      </c>
    </row>
    <row r="396" spans="1:20" ht="48" customHeight="1" x14ac:dyDescent="0.25">
      <c r="A396" s="348"/>
      <c r="B396" s="89" t="s">
        <v>67</v>
      </c>
      <c r="C396" s="90"/>
      <c r="D396" s="90"/>
      <c r="E396" s="91"/>
      <c r="F396" s="349"/>
      <c r="G396" s="89"/>
      <c r="H396" s="90"/>
      <c r="I396" s="90"/>
      <c r="J396" s="91"/>
      <c r="L396" s="89"/>
      <c r="M396" s="90"/>
      <c r="N396" s="90"/>
      <c r="O396" s="91"/>
      <c r="Q396" s="89" t="s">
        <v>67</v>
      </c>
      <c r="R396" s="90"/>
      <c r="S396" s="90"/>
      <c r="T396" s="91"/>
    </row>
    <row r="397" spans="1:20" ht="48" customHeight="1" x14ac:dyDescent="0.25">
      <c r="A397" s="348"/>
      <c r="B397" s="92" t="s">
        <v>68</v>
      </c>
      <c r="C397" s="93"/>
      <c r="D397" s="94"/>
      <c r="E397" s="95"/>
      <c r="F397" s="349"/>
      <c r="G397" s="92"/>
      <c r="H397" s="93"/>
      <c r="I397" s="94"/>
      <c r="J397" s="95"/>
      <c r="L397" s="92"/>
      <c r="M397" s="93"/>
      <c r="N397" s="94"/>
      <c r="O397" s="95"/>
      <c r="Q397" s="92" t="s">
        <v>68</v>
      </c>
      <c r="R397" s="93"/>
      <c r="S397" s="94"/>
      <c r="T397" s="95"/>
    </row>
    <row r="398" spans="1:20" ht="48" customHeight="1" x14ac:dyDescent="0.25">
      <c r="A398" s="348"/>
      <c r="B398" s="92" t="s">
        <v>65</v>
      </c>
      <c r="C398" s="93"/>
      <c r="D398" s="94"/>
      <c r="E398" s="95"/>
      <c r="F398" s="349"/>
      <c r="G398" s="92"/>
      <c r="H398" s="93"/>
      <c r="I398" s="94"/>
      <c r="J398" s="95"/>
      <c r="L398" s="92"/>
      <c r="M398" s="93"/>
      <c r="N398" s="94"/>
      <c r="O398" s="95"/>
      <c r="Q398" s="92" t="s">
        <v>65</v>
      </c>
      <c r="R398" s="93"/>
      <c r="S398" s="94"/>
      <c r="T398" s="95"/>
    </row>
    <row r="399" spans="1:20" ht="48" customHeight="1" x14ac:dyDescent="0.25">
      <c r="A399" s="348"/>
      <c r="B399" s="96" t="s">
        <v>69</v>
      </c>
      <c r="C399" s="97"/>
      <c r="D399" s="90"/>
      <c r="E399" s="91"/>
      <c r="F399" s="349"/>
      <c r="G399" s="96"/>
      <c r="H399" s="97"/>
      <c r="I399" s="90"/>
      <c r="J399" s="91"/>
      <c r="L399" s="96"/>
      <c r="M399" s="97"/>
      <c r="N399" s="90"/>
      <c r="O399" s="91"/>
      <c r="Q399" s="96" t="s">
        <v>69</v>
      </c>
      <c r="R399" s="97"/>
      <c r="S399" s="90"/>
      <c r="T399" s="91"/>
    </row>
    <row r="400" spans="1:20" ht="18.75" x14ac:dyDescent="0.25">
      <c r="A400" s="348"/>
      <c r="B400" s="98" t="s">
        <v>62</v>
      </c>
      <c r="C400" s="99"/>
      <c r="D400" s="98" t="s">
        <v>1366</v>
      </c>
      <c r="E400" s="251" t="s">
        <v>2175</v>
      </c>
      <c r="F400" s="349"/>
      <c r="G400" s="98" t="s">
        <v>62</v>
      </c>
      <c r="H400" s="99"/>
      <c r="I400" s="98" t="s">
        <v>1366</v>
      </c>
      <c r="J400" s="98" t="s">
        <v>2175</v>
      </c>
      <c r="L400" s="98" t="s">
        <v>62</v>
      </c>
      <c r="M400" s="99"/>
      <c r="N400" s="98" t="s">
        <v>1366</v>
      </c>
      <c r="O400" s="98" t="s">
        <v>2175</v>
      </c>
      <c r="Q400" s="98" t="s">
        <v>62</v>
      </c>
      <c r="R400" s="99"/>
      <c r="S400" s="98" t="s">
        <v>1366</v>
      </c>
      <c r="T400" s="98" t="s">
        <v>2175</v>
      </c>
    </row>
    <row r="401" spans="1:20" ht="33.950000000000003" customHeight="1" x14ac:dyDescent="0.25">
      <c r="A401" s="348"/>
      <c r="B401" s="89"/>
      <c r="C401" s="254"/>
      <c r="D401" s="101"/>
      <c r="E401" s="102"/>
      <c r="F401" s="349"/>
      <c r="G401" s="89"/>
      <c r="H401" s="100"/>
      <c r="I401" s="101"/>
      <c r="J401" s="102"/>
      <c r="L401" s="89"/>
      <c r="M401" s="100"/>
      <c r="N401" s="101"/>
      <c r="O401" s="102"/>
      <c r="Q401" s="89"/>
      <c r="R401" s="100"/>
      <c r="S401" s="101"/>
      <c r="T401" s="102"/>
    </row>
    <row r="402" spans="1:20" ht="33.950000000000003" customHeight="1" x14ac:dyDescent="0.25">
      <c r="A402" s="348"/>
      <c r="B402" s="92"/>
      <c r="C402" s="255"/>
      <c r="D402" s="104"/>
      <c r="E402" s="91"/>
      <c r="F402" s="349"/>
      <c r="G402" s="92"/>
      <c r="H402" s="103"/>
      <c r="I402" s="104"/>
      <c r="J402" s="91"/>
      <c r="L402" s="92"/>
      <c r="M402" s="103"/>
      <c r="N402" s="104"/>
      <c r="O402" s="91"/>
      <c r="Q402" s="92"/>
      <c r="R402" s="103"/>
      <c r="S402" s="104"/>
      <c r="T402" s="91"/>
    </row>
    <row r="403" spans="1:20" ht="33.950000000000003" customHeight="1" x14ac:dyDescent="0.25">
      <c r="A403" s="348"/>
      <c r="B403" s="105"/>
      <c r="C403" s="255"/>
      <c r="D403" s="104"/>
      <c r="E403" s="91"/>
      <c r="F403" s="349"/>
      <c r="G403" s="105"/>
      <c r="H403" s="103"/>
      <c r="I403" s="104"/>
      <c r="J403" s="91"/>
      <c r="L403" s="105"/>
      <c r="M403" s="103"/>
      <c r="N403" s="104"/>
      <c r="O403" s="91"/>
      <c r="Q403" s="105"/>
      <c r="R403" s="103"/>
      <c r="S403" s="104"/>
      <c r="T403" s="91"/>
    </row>
    <row r="404" spans="1:20" ht="33.950000000000003" customHeight="1" x14ac:dyDescent="0.25">
      <c r="A404" s="348"/>
      <c r="B404" s="105"/>
      <c r="C404" s="255"/>
      <c r="D404" s="104"/>
      <c r="E404" s="129"/>
      <c r="F404" s="349"/>
      <c r="G404" s="105"/>
      <c r="H404" s="103"/>
      <c r="I404" s="104"/>
      <c r="J404" s="106"/>
      <c r="L404" s="105"/>
      <c r="M404" s="103"/>
      <c r="N404" s="104"/>
      <c r="O404" s="106"/>
      <c r="Q404" s="105"/>
      <c r="R404" s="103"/>
      <c r="S404" s="104"/>
      <c r="T404" s="106"/>
    </row>
    <row r="405" spans="1:20" ht="33.950000000000003" customHeight="1" x14ac:dyDescent="0.25">
      <c r="A405" s="348"/>
      <c r="B405" s="105"/>
      <c r="C405" s="255"/>
      <c r="D405" s="104"/>
      <c r="E405" s="129"/>
      <c r="F405" s="349"/>
      <c r="G405" s="105"/>
      <c r="H405" s="103"/>
      <c r="I405" s="104"/>
      <c r="J405" s="106"/>
      <c r="L405" s="105"/>
      <c r="M405" s="103"/>
      <c r="N405" s="104"/>
      <c r="O405" s="106"/>
      <c r="Q405" s="105"/>
      <c r="R405" s="103"/>
      <c r="S405" s="104"/>
      <c r="T405" s="106"/>
    </row>
    <row r="406" spans="1:20" ht="33.950000000000003" customHeight="1" x14ac:dyDescent="0.25">
      <c r="A406" s="348"/>
      <c r="B406" s="105"/>
      <c r="C406" s="255"/>
      <c r="D406" s="104"/>
      <c r="E406" s="129"/>
      <c r="F406" s="349"/>
      <c r="G406" s="105"/>
      <c r="H406" s="103"/>
      <c r="I406" s="104"/>
      <c r="J406" s="106"/>
      <c r="L406" s="105"/>
      <c r="M406" s="103"/>
      <c r="N406" s="104"/>
      <c r="O406" s="106"/>
      <c r="Q406" s="105"/>
      <c r="R406" s="103"/>
      <c r="S406" s="104"/>
      <c r="T406" s="106"/>
    </row>
    <row r="407" spans="1:20" ht="33.950000000000003" customHeight="1" x14ac:dyDescent="0.25">
      <c r="A407" s="348"/>
      <c r="B407" s="107"/>
      <c r="C407" s="108"/>
      <c r="D407" s="109"/>
      <c r="E407" s="129"/>
      <c r="F407" s="349"/>
      <c r="G407" s="107"/>
      <c r="H407" s="108"/>
      <c r="I407" s="109"/>
      <c r="J407" s="106"/>
      <c r="L407" s="107"/>
      <c r="M407" s="108"/>
      <c r="N407" s="109"/>
      <c r="O407" s="106"/>
      <c r="Q407" s="107"/>
      <c r="R407" s="108"/>
      <c r="S407" s="109"/>
      <c r="T407" s="106"/>
    </row>
    <row r="408" spans="1:20" ht="18.75" x14ac:dyDescent="0.3">
      <c r="A408" s="348"/>
      <c r="B408" s="98" t="s">
        <v>13</v>
      </c>
      <c r="C408" s="18"/>
      <c r="D408" s="18"/>
      <c r="E408" s="252"/>
      <c r="F408" s="349"/>
      <c r="G408" s="98" t="s">
        <v>13</v>
      </c>
      <c r="H408" s="18"/>
      <c r="I408" s="18"/>
      <c r="J408" s="18"/>
      <c r="L408" s="98" t="s">
        <v>13</v>
      </c>
      <c r="M408" s="18"/>
      <c r="N408" s="18"/>
      <c r="O408" s="18"/>
      <c r="Q408" s="98" t="s">
        <v>13</v>
      </c>
      <c r="R408" s="18"/>
      <c r="S408" s="18"/>
      <c r="T408" s="18"/>
    </row>
    <row r="409" spans="1:20" ht="15.95" customHeight="1" x14ac:dyDescent="0.25">
      <c r="A409" s="348"/>
      <c r="B409" s="117"/>
      <c r="C409" s="120"/>
      <c r="D409" s="116"/>
      <c r="E409" s="129"/>
      <c r="F409" s="349"/>
      <c r="G409" s="117"/>
      <c r="H409" s="120"/>
      <c r="I409" s="116"/>
      <c r="J409" s="106"/>
      <c r="L409" s="117"/>
      <c r="M409" s="120"/>
      <c r="N409" s="116"/>
      <c r="O409" s="106"/>
      <c r="Q409" s="117"/>
      <c r="R409" s="120"/>
      <c r="S409" s="116"/>
      <c r="T409" s="106"/>
    </row>
    <row r="410" spans="1:20" ht="15.95" customHeight="1" x14ac:dyDescent="0.25">
      <c r="A410" s="348"/>
      <c r="B410" s="118"/>
      <c r="C410" s="121"/>
      <c r="D410" s="116"/>
      <c r="E410" s="129"/>
      <c r="F410" s="349"/>
      <c r="G410" s="118"/>
      <c r="H410" s="121"/>
      <c r="I410" s="116"/>
      <c r="J410" s="106"/>
      <c r="L410" s="118"/>
      <c r="M410" s="121"/>
      <c r="N410" s="116"/>
      <c r="O410" s="106"/>
      <c r="Q410" s="118"/>
      <c r="R410" s="121"/>
      <c r="S410" s="116"/>
      <c r="T410" s="106"/>
    </row>
    <row r="411" spans="1:20" ht="15.95" customHeight="1" x14ac:dyDescent="0.25">
      <c r="A411" s="348"/>
      <c r="B411" s="118"/>
      <c r="C411" s="121"/>
      <c r="D411" s="116"/>
      <c r="E411" s="129"/>
      <c r="F411" s="349"/>
      <c r="G411" s="118"/>
      <c r="H411" s="121"/>
      <c r="I411" s="116"/>
      <c r="J411" s="106"/>
      <c r="L411" s="118"/>
      <c r="M411" s="121"/>
      <c r="N411" s="116"/>
      <c r="O411" s="106"/>
      <c r="Q411" s="118"/>
      <c r="R411" s="121"/>
      <c r="S411" s="116"/>
      <c r="T411" s="106"/>
    </row>
    <row r="412" spans="1:20" ht="15.95" customHeight="1" x14ac:dyDescent="0.25">
      <c r="A412" s="348"/>
      <c r="B412" s="118"/>
      <c r="C412" s="121"/>
      <c r="D412" s="116"/>
      <c r="E412" s="129"/>
      <c r="F412" s="349"/>
      <c r="G412" s="118"/>
      <c r="H412" s="121"/>
      <c r="I412" s="116"/>
      <c r="J412" s="106"/>
      <c r="L412" s="118"/>
      <c r="M412" s="121"/>
      <c r="N412" s="116"/>
      <c r="O412" s="106"/>
      <c r="Q412" s="118"/>
      <c r="R412" s="121"/>
      <c r="S412" s="116"/>
      <c r="T412" s="106"/>
    </row>
    <row r="413" spans="1:20" ht="15.95" customHeight="1" x14ac:dyDescent="0.25">
      <c r="A413" s="348"/>
      <c r="B413" s="118"/>
      <c r="C413" s="121"/>
      <c r="D413" s="116"/>
      <c r="E413" s="129"/>
      <c r="F413" s="349"/>
      <c r="G413" s="118"/>
      <c r="H413" s="121"/>
      <c r="I413" s="116"/>
      <c r="J413" s="106"/>
      <c r="L413" s="118"/>
      <c r="M413" s="121"/>
      <c r="N413" s="116"/>
      <c r="O413" s="106"/>
      <c r="Q413" s="118"/>
      <c r="R413" s="121"/>
      <c r="S413" s="116"/>
      <c r="T413" s="106"/>
    </row>
    <row r="414" spans="1:20" ht="15.95" customHeight="1" x14ac:dyDescent="0.25">
      <c r="A414" s="348"/>
      <c r="B414" s="119"/>
      <c r="C414" s="121"/>
      <c r="D414" s="116"/>
      <c r="E414" s="129"/>
      <c r="F414" s="349"/>
      <c r="G414" s="119"/>
      <c r="H414" s="121"/>
      <c r="I414" s="116"/>
      <c r="J414" s="106"/>
      <c r="L414" s="119"/>
      <c r="M414" s="121"/>
      <c r="N414" s="116"/>
      <c r="O414" s="106"/>
      <c r="Q414" s="119"/>
      <c r="R414" s="121"/>
      <c r="S414" s="116"/>
      <c r="T414" s="106"/>
    </row>
  </sheetData>
  <mergeCells count="36">
    <mergeCell ref="A26:A46"/>
    <mergeCell ref="F26:F46"/>
    <mergeCell ref="A3:A23"/>
    <mergeCell ref="F3:F23"/>
    <mergeCell ref="A49:A69"/>
    <mergeCell ref="F49:F69"/>
    <mergeCell ref="A72:A92"/>
    <mergeCell ref="F72:F92"/>
    <mergeCell ref="A95:A115"/>
    <mergeCell ref="F95:F115"/>
    <mergeCell ref="A118:A138"/>
    <mergeCell ref="F118:F138"/>
    <mergeCell ref="A141:A161"/>
    <mergeCell ref="F141:F161"/>
    <mergeCell ref="A164:A184"/>
    <mergeCell ref="F164:F184"/>
    <mergeCell ref="A187:A207"/>
    <mergeCell ref="F187:F207"/>
    <mergeCell ref="A210:A230"/>
    <mergeCell ref="F210:F230"/>
    <mergeCell ref="A233:A253"/>
    <mergeCell ref="F233:F253"/>
    <mergeCell ref="A256:A276"/>
    <mergeCell ref="F256:F276"/>
    <mergeCell ref="A279:A299"/>
    <mergeCell ref="F279:F299"/>
    <mergeCell ref="A302:A322"/>
    <mergeCell ref="F302:F322"/>
    <mergeCell ref="A394:A414"/>
    <mergeCell ref="F394:F414"/>
    <mergeCell ref="A325:A345"/>
    <mergeCell ref="F325:F345"/>
    <mergeCell ref="A348:A368"/>
    <mergeCell ref="F348:F368"/>
    <mergeCell ref="A371:A391"/>
    <mergeCell ref="F371:F39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64" r:id="rId3" name="B_Stream43">
          <controlPr autoLine="0" r:id="rId4">
            <anchor moveWithCells="1">
              <from>
                <xdr:col>17</xdr:col>
                <xdr:colOff>3971925</xdr:colOff>
                <xdr:row>0</xdr:row>
                <xdr:rowOff>38100</xdr:rowOff>
              </from>
              <to>
                <xdr:col>17</xdr:col>
                <xdr:colOff>4886325</xdr:colOff>
                <xdr:row>0</xdr:row>
                <xdr:rowOff>342900</xdr:rowOff>
              </to>
            </anchor>
          </controlPr>
        </control>
      </mc:Choice>
      <mc:Fallback>
        <control shapeId="51264" r:id="rId3" name="B_Stream43"/>
      </mc:Fallback>
    </mc:AlternateContent>
    <mc:AlternateContent xmlns:mc="http://schemas.openxmlformats.org/markup-compatibility/2006">
      <mc:Choice Requires="x14">
        <control shapeId="51263" r:id="rId5" name="B_Stream42">
          <controlPr autoLine="0" r:id="rId6">
            <anchor moveWithCells="1">
              <from>
                <xdr:col>17</xdr:col>
                <xdr:colOff>3057525</xdr:colOff>
                <xdr:row>0</xdr:row>
                <xdr:rowOff>38100</xdr:rowOff>
              </from>
              <to>
                <xdr:col>17</xdr:col>
                <xdr:colOff>3971925</xdr:colOff>
                <xdr:row>0</xdr:row>
                <xdr:rowOff>342900</xdr:rowOff>
              </to>
            </anchor>
          </controlPr>
        </control>
      </mc:Choice>
      <mc:Fallback>
        <control shapeId="51263" r:id="rId5" name="B_Stream42"/>
      </mc:Fallback>
    </mc:AlternateContent>
    <mc:AlternateContent xmlns:mc="http://schemas.openxmlformats.org/markup-compatibility/2006">
      <mc:Choice Requires="x14">
        <control shapeId="51262" r:id="rId7" name="B_Back4">
          <controlPr autoLine="0" r:id="rId8">
            <anchor moveWithCells="1">
              <from>
                <xdr:col>17</xdr:col>
                <xdr:colOff>1552575</xdr:colOff>
                <xdr:row>0</xdr:row>
                <xdr:rowOff>38100</xdr:rowOff>
              </from>
              <to>
                <xdr:col>17</xdr:col>
                <xdr:colOff>2124075</xdr:colOff>
                <xdr:row>0</xdr:row>
                <xdr:rowOff>342900</xdr:rowOff>
              </to>
            </anchor>
          </controlPr>
        </control>
      </mc:Choice>
      <mc:Fallback>
        <control shapeId="51262" r:id="rId7" name="B_Back4"/>
      </mc:Fallback>
    </mc:AlternateContent>
    <mc:AlternateContent xmlns:mc="http://schemas.openxmlformats.org/markup-compatibility/2006">
      <mc:Choice Requires="x14">
        <control shapeId="51261" r:id="rId9" name="CB_Conferences4">
          <controlPr defaultSize="0" autoLine="0" listFillRange="DataConferences!C3:C7" r:id="rId10">
            <anchor moveWithCells="1">
              <from>
                <xdr:col>16</xdr:col>
                <xdr:colOff>28575</xdr:colOff>
                <xdr:row>0</xdr:row>
                <xdr:rowOff>38100</xdr:rowOff>
              </from>
              <to>
                <xdr:col>17</xdr:col>
                <xdr:colOff>1562100</xdr:colOff>
                <xdr:row>0</xdr:row>
                <xdr:rowOff>361950</xdr:rowOff>
              </to>
            </anchor>
          </controlPr>
        </control>
      </mc:Choice>
      <mc:Fallback>
        <control shapeId="51261" r:id="rId9" name="CB_Conferences4"/>
      </mc:Fallback>
    </mc:AlternateContent>
    <mc:AlternateContent xmlns:mc="http://schemas.openxmlformats.org/markup-compatibility/2006">
      <mc:Choice Requires="x14">
        <control shapeId="51260" r:id="rId11" name="B_Stream41">
          <controlPr autoLine="0" r:id="rId12">
            <anchor moveWithCells="1">
              <from>
                <xdr:col>17</xdr:col>
                <xdr:colOff>2133600</xdr:colOff>
                <xdr:row>0</xdr:row>
                <xdr:rowOff>38100</xdr:rowOff>
              </from>
              <to>
                <xdr:col>17</xdr:col>
                <xdr:colOff>3048000</xdr:colOff>
                <xdr:row>0</xdr:row>
                <xdr:rowOff>342900</xdr:rowOff>
              </to>
            </anchor>
          </controlPr>
        </control>
      </mc:Choice>
      <mc:Fallback>
        <control shapeId="51260" r:id="rId11" name="B_Stream41"/>
      </mc:Fallback>
    </mc:AlternateContent>
    <mc:AlternateContent xmlns:mc="http://schemas.openxmlformats.org/markup-compatibility/2006">
      <mc:Choice Requires="x14">
        <control shapeId="51259" r:id="rId13" name="B_Stream34">
          <controlPr autoLine="0" r:id="rId14">
            <anchor moveWithCells="1">
              <from>
                <xdr:col>12</xdr:col>
                <xdr:colOff>3981450</xdr:colOff>
                <xdr:row>0</xdr:row>
                <xdr:rowOff>38100</xdr:rowOff>
              </from>
              <to>
                <xdr:col>12</xdr:col>
                <xdr:colOff>4733925</xdr:colOff>
                <xdr:row>0</xdr:row>
                <xdr:rowOff>342900</xdr:rowOff>
              </to>
            </anchor>
          </controlPr>
        </control>
      </mc:Choice>
      <mc:Fallback>
        <control shapeId="51259" r:id="rId13" name="B_Stream34"/>
      </mc:Fallback>
    </mc:AlternateContent>
    <mc:AlternateContent xmlns:mc="http://schemas.openxmlformats.org/markup-compatibility/2006">
      <mc:Choice Requires="x14">
        <control shapeId="51257" r:id="rId15" name="B_Stream24">
          <controlPr autoLine="0" r:id="rId16">
            <anchor moveWithCells="1">
              <from>
                <xdr:col>7</xdr:col>
                <xdr:colOff>3962400</xdr:colOff>
                <xdr:row>0</xdr:row>
                <xdr:rowOff>38100</xdr:rowOff>
              </from>
              <to>
                <xdr:col>7</xdr:col>
                <xdr:colOff>4829175</xdr:colOff>
                <xdr:row>0</xdr:row>
                <xdr:rowOff>342900</xdr:rowOff>
              </to>
            </anchor>
          </controlPr>
        </control>
      </mc:Choice>
      <mc:Fallback>
        <control shapeId="51257" r:id="rId15" name="B_Stream24"/>
      </mc:Fallback>
    </mc:AlternateContent>
    <mc:AlternateContent xmlns:mc="http://schemas.openxmlformats.org/markup-compatibility/2006">
      <mc:Choice Requires="x14">
        <control shapeId="51256" r:id="rId17" name="Cb_Stream4">
          <controlPr autoLine="0" r:id="rId18">
            <anchor moveWithCells="1">
              <from>
                <xdr:col>2</xdr:col>
                <xdr:colOff>3286125</xdr:colOff>
                <xdr:row>0</xdr:row>
                <xdr:rowOff>38100</xdr:rowOff>
              </from>
              <to>
                <xdr:col>2</xdr:col>
                <xdr:colOff>4038600</xdr:colOff>
                <xdr:row>0</xdr:row>
                <xdr:rowOff>342900</xdr:rowOff>
              </to>
            </anchor>
          </controlPr>
        </control>
      </mc:Choice>
      <mc:Fallback>
        <control shapeId="51256" r:id="rId17" name="Cb_Stream4"/>
      </mc:Fallback>
    </mc:AlternateContent>
    <mc:AlternateContent xmlns:mc="http://schemas.openxmlformats.org/markup-compatibility/2006">
      <mc:Choice Requires="x14">
        <control shapeId="51255" r:id="rId19" name="CB_Driver">
          <controlPr defaultSize="0" autoLine="0" r:id="rId20">
            <anchor moveWithCells="1">
              <from>
                <xdr:col>3</xdr:col>
                <xdr:colOff>914400</xdr:colOff>
                <xdr:row>0</xdr:row>
                <xdr:rowOff>38100</xdr:rowOff>
              </from>
              <to>
                <xdr:col>3</xdr:col>
                <xdr:colOff>1628775</xdr:colOff>
                <xdr:row>0</xdr:row>
                <xdr:rowOff>342900</xdr:rowOff>
              </to>
            </anchor>
          </controlPr>
        </control>
      </mc:Choice>
      <mc:Fallback>
        <control shapeId="51255" r:id="rId19" name="CB_Driver"/>
      </mc:Fallback>
    </mc:AlternateContent>
    <mc:AlternateContent xmlns:mc="http://schemas.openxmlformats.org/markup-compatibility/2006">
      <mc:Choice Requires="x14">
        <control shapeId="51254" r:id="rId21" name="CB_Day2">
          <controlPr defaultSize="0" autoLine="0" r:id="rId22">
            <anchor moveWithCells="1">
              <from>
                <xdr:col>3</xdr:col>
                <xdr:colOff>333375</xdr:colOff>
                <xdr:row>0</xdr:row>
                <xdr:rowOff>38100</xdr:rowOff>
              </from>
              <to>
                <xdr:col>3</xdr:col>
                <xdr:colOff>904875</xdr:colOff>
                <xdr:row>0</xdr:row>
                <xdr:rowOff>342900</xdr:rowOff>
              </to>
            </anchor>
          </controlPr>
        </control>
      </mc:Choice>
      <mc:Fallback>
        <control shapeId="51254" r:id="rId21" name="CB_Day2"/>
      </mc:Fallback>
    </mc:AlternateContent>
    <mc:AlternateContent xmlns:mc="http://schemas.openxmlformats.org/markup-compatibility/2006">
      <mc:Choice Requires="x14">
        <control shapeId="51253" r:id="rId23" name="CB_Day1">
          <controlPr defaultSize="0" autoLine="0" r:id="rId24">
            <anchor moveWithCells="1">
              <from>
                <xdr:col>2</xdr:col>
                <xdr:colOff>6000750</xdr:colOff>
                <xdr:row>0</xdr:row>
                <xdr:rowOff>38100</xdr:rowOff>
              </from>
              <to>
                <xdr:col>3</xdr:col>
                <xdr:colOff>323850</xdr:colOff>
                <xdr:row>0</xdr:row>
                <xdr:rowOff>342900</xdr:rowOff>
              </to>
            </anchor>
          </controlPr>
        </control>
      </mc:Choice>
      <mc:Fallback>
        <control shapeId="51253" r:id="rId23" name="CB_Day1"/>
      </mc:Fallback>
    </mc:AlternateContent>
    <mc:AlternateContent xmlns:mc="http://schemas.openxmlformats.org/markup-compatibility/2006">
      <mc:Choice Requires="x14">
        <control shapeId="51251" r:id="rId25" name="Cb_Spex">
          <controlPr defaultSize="0" autoLine="0" r:id="rId26">
            <anchor moveWithCells="1">
              <from>
                <xdr:col>3</xdr:col>
                <xdr:colOff>1638300</xdr:colOff>
                <xdr:row>0</xdr:row>
                <xdr:rowOff>38100</xdr:rowOff>
              </from>
              <to>
                <xdr:col>4</xdr:col>
                <xdr:colOff>428625</xdr:colOff>
                <xdr:row>0</xdr:row>
                <xdr:rowOff>342900</xdr:rowOff>
              </to>
            </anchor>
          </controlPr>
        </control>
      </mc:Choice>
      <mc:Fallback>
        <control shapeId="51251" r:id="rId25" name="Cb_Spex"/>
      </mc:Fallback>
    </mc:AlternateContent>
    <mc:AlternateContent xmlns:mc="http://schemas.openxmlformats.org/markup-compatibility/2006">
      <mc:Choice Requires="x14">
        <control shapeId="51248" r:id="rId27" name="Cb_Agenda">
          <controlPr defaultSize="0" autoLine="0" r:id="rId28">
            <anchor moveWithCells="1">
              <from>
                <xdr:col>2</xdr:col>
                <xdr:colOff>4038600</xdr:colOff>
                <xdr:row>0</xdr:row>
                <xdr:rowOff>38100</xdr:rowOff>
              </from>
              <to>
                <xdr:col>2</xdr:col>
                <xdr:colOff>4648200</xdr:colOff>
                <xdr:row>0</xdr:row>
                <xdr:rowOff>342900</xdr:rowOff>
              </to>
            </anchor>
          </controlPr>
        </control>
      </mc:Choice>
      <mc:Fallback>
        <control shapeId="51248" r:id="rId27" name="Cb_Agenda"/>
      </mc:Fallback>
    </mc:AlternateContent>
    <mc:AlternateContent xmlns:mc="http://schemas.openxmlformats.org/markup-compatibility/2006">
      <mc:Choice Requires="x14">
        <control shapeId="51201" r:id="rId29" name="CB_WoPricing">
          <controlPr autoLine="0" r:id="rId30">
            <anchor moveWithCells="1">
              <from>
                <xdr:col>2</xdr:col>
                <xdr:colOff>4657725</xdr:colOff>
                <xdr:row>0</xdr:row>
                <xdr:rowOff>38100</xdr:rowOff>
              </from>
              <to>
                <xdr:col>2</xdr:col>
                <xdr:colOff>5991225</xdr:colOff>
                <xdr:row>0</xdr:row>
                <xdr:rowOff>342900</xdr:rowOff>
              </to>
            </anchor>
          </controlPr>
        </control>
      </mc:Choice>
      <mc:Fallback>
        <control shapeId="51201" r:id="rId29" name="CB_WoPricing"/>
      </mc:Fallback>
    </mc:AlternateContent>
    <mc:AlternateContent xmlns:mc="http://schemas.openxmlformats.org/markup-compatibility/2006">
      <mc:Choice Requires="x14">
        <control shapeId="51203" r:id="rId31" name="Cb_Stream2">
          <controlPr autoLine="0" r:id="rId32">
            <anchor moveWithCells="1">
              <from>
                <xdr:col>2</xdr:col>
                <xdr:colOff>1828800</xdr:colOff>
                <xdr:row>0</xdr:row>
                <xdr:rowOff>38100</xdr:rowOff>
              </from>
              <to>
                <xdr:col>2</xdr:col>
                <xdr:colOff>2552700</xdr:colOff>
                <xdr:row>0</xdr:row>
                <xdr:rowOff>342900</xdr:rowOff>
              </to>
            </anchor>
          </controlPr>
        </control>
      </mc:Choice>
      <mc:Fallback>
        <control shapeId="51203" r:id="rId31" name="Cb_Stream2"/>
      </mc:Fallback>
    </mc:AlternateContent>
    <mc:AlternateContent xmlns:mc="http://schemas.openxmlformats.org/markup-compatibility/2006">
      <mc:Choice Requires="x14">
        <control shapeId="51204" r:id="rId33" name="Cb_Stream3">
          <controlPr autoLine="0" r:id="rId34">
            <anchor moveWithCells="1">
              <from>
                <xdr:col>2</xdr:col>
                <xdr:colOff>2562225</xdr:colOff>
                <xdr:row>0</xdr:row>
                <xdr:rowOff>38100</xdr:rowOff>
              </from>
              <to>
                <xdr:col>2</xdr:col>
                <xdr:colOff>3276600</xdr:colOff>
                <xdr:row>0</xdr:row>
                <xdr:rowOff>342900</xdr:rowOff>
              </to>
            </anchor>
          </controlPr>
        </control>
      </mc:Choice>
      <mc:Fallback>
        <control shapeId="51204" r:id="rId33" name="Cb_Stream3"/>
      </mc:Fallback>
    </mc:AlternateContent>
    <mc:AlternateContent xmlns:mc="http://schemas.openxmlformats.org/markup-compatibility/2006">
      <mc:Choice Requires="x14">
        <control shapeId="51205" r:id="rId35" name="CB_Conference">
          <controlPr defaultSize="0" autoLine="0" listFillRange="DataConferences!C3:C7" r:id="rId36">
            <anchor moveWithCells="1">
              <from>
                <xdr:col>0</xdr:col>
                <xdr:colOff>0</xdr:colOff>
                <xdr:row>0</xdr:row>
                <xdr:rowOff>28575</xdr:rowOff>
              </from>
              <to>
                <xdr:col>2</xdr:col>
                <xdr:colOff>1323975</xdr:colOff>
                <xdr:row>0</xdr:row>
                <xdr:rowOff>352425</xdr:rowOff>
              </to>
            </anchor>
          </controlPr>
        </control>
      </mc:Choice>
      <mc:Fallback>
        <control shapeId="51205" r:id="rId35" name="CB_Conference"/>
      </mc:Fallback>
    </mc:AlternateContent>
    <mc:AlternateContent xmlns:mc="http://schemas.openxmlformats.org/markup-compatibility/2006">
      <mc:Choice Requires="x14">
        <control shapeId="51207" r:id="rId37" name="Cb_Back">
          <controlPr autoLine="0" r:id="rId38">
            <anchor moveWithCells="1">
              <from>
                <xdr:col>2</xdr:col>
                <xdr:colOff>1304925</xdr:colOff>
                <xdr:row>0</xdr:row>
                <xdr:rowOff>38100</xdr:rowOff>
              </from>
              <to>
                <xdr:col>2</xdr:col>
                <xdr:colOff>1819275</xdr:colOff>
                <xdr:row>0</xdr:row>
                <xdr:rowOff>342900</xdr:rowOff>
              </to>
            </anchor>
          </controlPr>
        </control>
      </mc:Choice>
      <mc:Fallback>
        <control shapeId="51207" r:id="rId37" name="Cb_Back"/>
      </mc:Fallback>
    </mc:AlternateContent>
    <mc:AlternateContent xmlns:mc="http://schemas.openxmlformats.org/markup-compatibility/2006">
      <mc:Choice Requires="x14">
        <control shapeId="51208" r:id="rId39" name="Cb_AddConference">
          <controlPr autoLine="0" r:id="rId40">
            <anchor moveWithCells="1">
              <from>
                <xdr:col>4</xdr:col>
                <xdr:colOff>438150</xdr:colOff>
                <xdr:row>0</xdr:row>
                <xdr:rowOff>38100</xdr:rowOff>
              </from>
              <to>
                <xdr:col>4</xdr:col>
                <xdr:colOff>1666875</xdr:colOff>
                <xdr:row>0</xdr:row>
                <xdr:rowOff>342900</xdr:rowOff>
              </to>
            </anchor>
          </controlPr>
        </control>
      </mc:Choice>
      <mc:Fallback>
        <control shapeId="51208" r:id="rId39" name="Cb_AddConference"/>
      </mc:Fallback>
    </mc:AlternateContent>
    <mc:AlternateContent xmlns:mc="http://schemas.openxmlformats.org/markup-compatibility/2006">
      <mc:Choice Requires="x14">
        <control shapeId="51209" r:id="rId41" name="Cb_DeleteConference">
          <controlPr autoLine="0" r:id="rId42">
            <anchor moveWithCells="1">
              <from>
                <xdr:col>4</xdr:col>
                <xdr:colOff>1676400</xdr:colOff>
                <xdr:row>0</xdr:row>
                <xdr:rowOff>38100</xdr:rowOff>
              </from>
              <to>
                <xdr:col>4</xdr:col>
                <xdr:colOff>3019425</xdr:colOff>
                <xdr:row>0</xdr:row>
                <xdr:rowOff>342900</xdr:rowOff>
              </to>
            </anchor>
          </controlPr>
        </control>
      </mc:Choice>
      <mc:Fallback>
        <control shapeId="51209" r:id="rId41" name="Cb_DeleteConference"/>
      </mc:Fallback>
    </mc:AlternateContent>
    <mc:AlternateContent xmlns:mc="http://schemas.openxmlformats.org/markup-compatibility/2006">
      <mc:Choice Requires="x14">
        <control shapeId="51240" r:id="rId43" name="B_Stream21">
          <controlPr autoLine="0" r:id="rId44">
            <anchor moveWithCells="1">
              <from>
                <xdr:col>7</xdr:col>
                <xdr:colOff>2124075</xdr:colOff>
                <xdr:row>0</xdr:row>
                <xdr:rowOff>38100</xdr:rowOff>
              </from>
              <to>
                <xdr:col>7</xdr:col>
                <xdr:colOff>3038475</xdr:colOff>
                <xdr:row>0</xdr:row>
                <xdr:rowOff>342900</xdr:rowOff>
              </to>
            </anchor>
          </controlPr>
        </control>
      </mc:Choice>
      <mc:Fallback>
        <control shapeId="51240" r:id="rId43" name="B_Stream21"/>
      </mc:Fallback>
    </mc:AlternateContent>
    <mc:AlternateContent xmlns:mc="http://schemas.openxmlformats.org/markup-compatibility/2006">
      <mc:Choice Requires="x14">
        <control shapeId="51241" r:id="rId45" name="B_Stream23">
          <controlPr autoLine="0" r:id="rId46">
            <anchor moveWithCells="1">
              <from>
                <xdr:col>7</xdr:col>
                <xdr:colOff>3038475</xdr:colOff>
                <xdr:row>0</xdr:row>
                <xdr:rowOff>38100</xdr:rowOff>
              </from>
              <to>
                <xdr:col>7</xdr:col>
                <xdr:colOff>3952875</xdr:colOff>
                <xdr:row>0</xdr:row>
                <xdr:rowOff>342900</xdr:rowOff>
              </to>
            </anchor>
          </controlPr>
        </control>
      </mc:Choice>
      <mc:Fallback>
        <control shapeId="51241" r:id="rId45" name="B_Stream23"/>
      </mc:Fallback>
    </mc:AlternateContent>
    <mc:AlternateContent xmlns:mc="http://schemas.openxmlformats.org/markup-compatibility/2006">
      <mc:Choice Requires="x14">
        <control shapeId="51242" r:id="rId47" name="Cb_SelectConf2">
          <controlPr defaultSize="0" autoLine="0" listFillRange="DataConferences!C3:C7" r:id="rId48">
            <anchor moveWithCells="1">
              <from>
                <xdr:col>6</xdr:col>
                <xdr:colOff>19050</xdr:colOff>
                <xdr:row>0</xdr:row>
                <xdr:rowOff>28575</xdr:rowOff>
              </from>
              <to>
                <xdr:col>7</xdr:col>
                <xdr:colOff>1543050</xdr:colOff>
                <xdr:row>0</xdr:row>
                <xdr:rowOff>352425</xdr:rowOff>
              </to>
            </anchor>
          </controlPr>
        </control>
      </mc:Choice>
      <mc:Fallback>
        <control shapeId="51242" r:id="rId47" name="Cb_SelectConf2"/>
      </mc:Fallback>
    </mc:AlternateContent>
    <mc:AlternateContent xmlns:mc="http://schemas.openxmlformats.org/markup-compatibility/2006">
      <mc:Choice Requires="x14">
        <control shapeId="51243" r:id="rId49" name="B_Back2">
          <controlPr autoLine="0" r:id="rId50">
            <anchor moveWithCells="1">
              <from>
                <xdr:col>7</xdr:col>
                <xdr:colOff>1543050</xdr:colOff>
                <xdr:row>0</xdr:row>
                <xdr:rowOff>38100</xdr:rowOff>
              </from>
              <to>
                <xdr:col>7</xdr:col>
                <xdr:colOff>2114550</xdr:colOff>
                <xdr:row>0</xdr:row>
                <xdr:rowOff>342900</xdr:rowOff>
              </to>
            </anchor>
          </controlPr>
        </control>
      </mc:Choice>
      <mc:Fallback>
        <control shapeId="51243" r:id="rId49" name="B_Back2"/>
      </mc:Fallback>
    </mc:AlternateContent>
    <mc:AlternateContent xmlns:mc="http://schemas.openxmlformats.org/markup-compatibility/2006">
      <mc:Choice Requires="x14">
        <control shapeId="51244" r:id="rId51" name="B_Stream31">
          <controlPr autoLine="0" r:id="rId52">
            <anchor moveWithCells="1">
              <from>
                <xdr:col>12</xdr:col>
                <xdr:colOff>2124075</xdr:colOff>
                <xdr:row>0</xdr:row>
                <xdr:rowOff>38100</xdr:rowOff>
              </from>
              <to>
                <xdr:col>12</xdr:col>
                <xdr:colOff>3038475</xdr:colOff>
                <xdr:row>0</xdr:row>
                <xdr:rowOff>342900</xdr:rowOff>
              </to>
            </anchor>
          </controlPr>
        </control>
      </mc:Choice>
      <mc:Fallback>
        <control shapeId="51244" r:id="rId51" name="B_Stream31"/>
      </mc:Fallback>
    </mc:AlternateContent>
    <mc:AlternateContent xmlns:mc="http://schemas.openxmlformats.org/markup-compatibility/2006">
      <mc:Choice Requires="x14">
        <control shapeId="51245" r:id="rId53" name="B_Stream32">
          <controlPr autoLine="0" r:id="rId54">
            <anchor moveWithCells="1">
              <from>
                <xdr:col>12</xdr:col>
                <xdr:colOff>3048000</xdr:colOff>
                <xdr:row>0</xdr:row>
                <xdr:rowOff>38100</xdr:rowOff>
              </from>
              <to>
                <xdr:col>12</xdr:col>
                <xdr:colOff>3962400</xdr:colOff>
                <xdr:row>0</xdr:row>
                <xdr:rowOff>342900</xdr:rowOff>
              </to>
            </anchor>
          </controlPr>
        </control>
      </mc:Choice>
      <mc:Fallback>
        <control shapeId="51245" r:id="rId53" name="B_Stream32"/>
      </mc:Fallback>
    </mc:AlternateContent>
    <mc:AlternateContent xmlns:mc="http://schemas.openxmlformats.org/markup-compatibility/2006">
      <mc:Choice Requires="x14">
        <control shapeId="51246" r:id="rId55" name="Cb_SelectConf3">
          <controlPr defaultSize="0" autoLine="0" listFillRange="DataConferences!C3:C7" r:id="rId56">
            <anchor moveWithCells="1">
              <from>
                <xdr:col>11</xdr:col>
                <xdr:colOff>19050</xdr:colOff>
                <xdr:row>0</xdr:row>
                <xdr:rowOff>28575</xdr:rowOff>
              </from>
              <to>
                <xdr:col>12</xdr:col>
                <xdr:colOff>1543050</xdr:colOff>
                <xdr:row>0</xdr:row>
                <xdr:rowOff>352425</xdr:rowOff>
              </to>
            </anchor>
          </controlPr>
        </control>
      </mc:Choice>
      <mc:Fallback>
        <control shapeId="51246" r:id="rId55" name="Cb_SelectConf3"/>
      </mc:Fallback>
    </mc:AlternateContent>
    <mc:AlternateContent xmlns:mc="http://schemas.openxmlformats.org/markup-compatibility/2006">
      <mc:Choice Requires="x14">
        <control shapeId="51247" r:id="rId57" name="B_Back3">
          <controlPr autoLine="0" r:id="rId58">
            <anchor moveWithCells="1">
              <from>
                <xdr:col>12</xdr:col>
                <xdr:colOff>1543050</xdr:colOff>
                <xdr:row>0</xdr:row>
                <xdr:rowOff>38100</xdr:rowOff>
              </from>
              <to>
                <xdr:col>12</xdr:col>
                <xdr:colOff>2114550</xdr:colOff>
                <xdr:row>0</xdr:row>
                <xdr:rowOff>342900</xdr:rowOff>
              </to>
            </anchor>
          </controlPr>
        </control>
      </mc:Choice>
      <mc:Fallback>
        <control shapeId="51247" r:id="rId57" name="B_Back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I1:AZ56"/>
  <sheetViews>
    <sheetView showGridLines="0" zoomScale="70" zoomScaleNormal="70" workbookViewId="0">
      <pane ySplit="5" topLeftCell="A15" activePane="bottomLeft" state="frozen"/>
      <selection pane="bottomLeft" activeCell="K22" sqref="K22"/>
    </sheetView>
  </sheetViews>
  <sheetFormatPr defaultColWidth="9.140625" defaultRowHeight="15" x14ac:dyDescent="0.25"/>
  <cols>
    <col min="1" max="7" width="9.140625" style="10"/>
    <col min="8" max="8" width="28.140625" style="10" customWidth="1"/>
    <col min="9" max="9" width="13.42578125" style="10" customWidth="1"/>
    <col min="10" max="10" width="57.140625" style="10" customWidth="1"/>
    <col min="11" max="11" width="6.7109375" style="10" customWidth="1"/>
    <col min="12" max="12" width="6.5703125" style="10" customWidth="1"/>
    <col min="13" max="13" width="4" style="10" customWidth="1"/>
    <col min="14" max="30" width="3" style="10" customWidth="1"/>
    <col min="31" max="31" width="3.28515625" style="10" customWidth="1"/>
    <col min="32" max="32" width="4.140625" style="10" customWidth="1"/>
    <col min="33" max="33" width="4" style="10" customWidth="1"/>
    <col min="34" max="34" width="3.5703125" style="10" customWidth="1"/>
    <col min="35" max="35" width="3.28515625" style="10" customWidth="1"/>
    <col min="36" max="48" width="3.7109375" style="10" customWidth="1"/>
    <col min="49" max="16384" width="9.140625" style="10"/>
  </cols>
  <sheetData>
    <row r="1" spans="9:52" ht="40.5" customHeight="1" x14ac:dyDescent="0.25">
      <c r="I1" s="163"/>
      <c r="J1" s="163"/>
      <c r="K1" s="162"/>
      <c r="L1" s="162"/>
      <c r="M1" s="162"/>
      <c r="AJ1" s="350"/>
      <c r="AK1" s="350"/>
      <c r="AL1" s="350"/>
      <c r="AM1" s="350"/>
      <c r="AN1" s="350"/>
      <c r="AO1" s="350"/>
      <c r="AP1" s="350"/>
      <c r="AQ1" s="350"/>
      <c r="AR1" s="350"/>
      <c r="AS1" s="350"/>
      <c r="AT1" s="350"/>
      <c r="AU1" s="350"/>
      <c r="AV1" s="350"/>
    </row>
    <row r="2" spans="9:52" ht="45.75" customHeight="1" x14ac:dyDescent="0.25">
      <c r="I2" s="163"/>
      <c r="J2" s="163"/>
      <c r="K2" s="350" t="s">
        <v>54</v>
      </c>
      <c r="L2" s="350" t="s">
        <v>53</v>
      </c>
      <c r="M2" s="350" t="s">
        <v>526</v>
      </c>
      <c r="N2" s="350" t="s">
        <v>80</v>
      </c>
      <c r="O2" s="350" t="s">
        <v>2088</v>
      </c>
      <c r="P2" s="350" t="s">
        <v>1365</v>
      </c>
      <c r="Q2" s="350" t="s">
        <v>47</v>
      </c>
      <c r="R2" s="350" t="s">
        <v>1364</v>
      </c>
      <c r="S2" s="350" t="s">
        <v>2193</v>
      </c>
      <c r="T2" s="350" t="s">
        <v>618</v>
      </c>
      <c r="U2" s="350" t="s">
        <v>619</v>
      </c>
      <c r="V2" s="350" t="s">
        <v>2263</v>
      </c>
      <c r="W2" s="350" t="s">
        <v>624</v>
      </c>
      <c r="X2" s="350" t="s">
        <v>620</v>
      </c>
      <c r="Y2" s="350" t="s">
        <v>2321</v>
      </c>
      <c r="Z2" s="350" t="s">
        <v>207</v>
      </c>
      <c r="AA2" s="350" t="s">
        <v>2322</v>
      </c>
      <c r="AB2" s="350" t="s">
        <v>296</v>
      </c>
      <c r="AC2" s="352" t="s">
        <v>79</v>
      </c>
      <c r="AD2" s="350" t="s">
        <v>131</v>
      </c>
      <c r="AE2" s="352" t="s">
        <v>2207</v>
      </c>
      <c r="AF2" s="350" t="s">
        <v>2063</v>
      </c>
      <c r="AG2" s="350" t="s">
        <v>2066</v>
      </c>
      <c r="AH2" s="350" t="s">
        <v>2079</v>
      </c>
      <c r="AI2" s="350" t="s">
        <v>2206</v>
      </c>
      <c r="AJ2" s="350"/>
      <c r="AK2" s="350"/>
      <c r="AL2" s="350"/>
      <c r="AM2" s="350"/>
      <c r="AN2" s="350"/>
      <c r="AO2" s="350"/>
      <c r="AP2" s="350"/>
      <c r="AQ2" s="350"/>
      <c r="AR2" s="350"/>
      <c r="AS2" s="350"/>
      <c r="AT2" s="350"/>
      <c r="AU2" s="350"/>
      <c r="AV2" s="350"/>
    </row>
    <row r="3" spans="9:52" ht="15" customHeight="1" x14ac:dyDescent="0.25">
      <c r="I3" s="163"/>
      <c r="J3" s="163"/>
      <c r="K3" s="350"/>
      <c r="L3" s="350"/>
      <c r="M3" s="350"/>
      <c r="N3" s="350"/>
      <c r="O3" s="350"/>
      <c r="P3" s="350"/>
      <c r="Q3" s="350"/>
      <c r="R3" s="350"/>
      <c r="S3" s="350"/>
      <c r="T3" s="350"/>
      <c r="U3" s="350"/>
      <c r="V3" s="350"/>
      <c r="W3" s="350"/>
      <c r="X3" s="350"/>
      <c r="Y3" s="350"/>
      <c r="Z3" s="350"/>
      <c r="AA3" s="350"/>
      <c r="AB3" s="350"/>
      <c r="AC3" s="352"/>
      <c r="AD3" s="350"/>
      <c r="AE3" s="352"/>
      <c r="AF3" s="350"/>
      <c r="AG3" s="350"/>
      <c r="AH3" s="350"/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</row>
    <row r="4" spans="9:52" ht="15" customHeight="1" x14ac:dyDescent="0.25">
      <c r="I4" s="163"/>
      <c r="J4" s="163"/>
      <c r="K4" s="350"/>
      <c r="L4" s="350"/>
      <c r="M4" s="350"/>
      <c r="N4" s="350"/>
      <c r="O4" s="350"/>
      <c r="P4" s="350"/>
      <c r="Q4" s="350"/>
      <c r="R4" s="350"/>
      <c r="S4" s="350"/>
      <c r="T4" s="350"/>
      <c r="U4" s="350"/>
      <c r="V4" s="350"/>
      <c r="W4" s="350"/>
      <c r="X4" s="350"/>
      <c r="Y4" s="350"/>
      <c r="Z4" s="350"/>
      <c r="AA4" s="350"/>
      <c r="AB4" s="350"/>
      <c r="AC4" s="352"/>
      <c r="AD4" s="350"/>
      <c r="AE4" s="352"/>
      <c r="AF4" s="350"/>
      <c r="AG4" s="350"/>
      <c r="AH4" s="350"/>
      <c r="AI4" s="350"/>
      <c r="AJ4" s="350"/>
      <c r="AK4" s="350"/>
      <c r="AL4" s="350"/>
      <c r="AM4" s="350"/>
      <c r="AN4" s="350"/>
      <c r="AO4" s="350"/>
      <c r="AP4" s="350"/>
      <c r="AQ4" s="350"/>
      <c r="AR4" s="350"/>
      <c r="AS4" s="350"/>
      <c r="AT4" s="350"/>
      <c r="AU4" s="350"/>
      <c r="AV4" s="350"/>
    </row>
    <row r="5" spans="9:52" ht="48" customHeight="1" thickBot="1" x14ac:dyDescent="0.3">
      <c r="I5" s="163"/>
      <c r="J5" s="181"/>
      <c r="K5" s="182" t="s">
        <v>4</v>
      </c>
      <c r="L5" s="182" t="s">
        <v>12</v>
      </c>
      <c r="M5" s="351"/>
      <c r="N5" s="351"/>
      <c r="O5" s="351"/>
      <c r="P5" s="351"/>
      <c r="Q5" s="351"/>
      <c r="R5" s="351"/>
      <c r="S5" s="351"/>
      <c r="T5" s="351"/>
      <c r="U5" s="351"/>
      <c r="V5" s="351"/>
      <c r="W5" s="351"/>
      <c r="X5" s="351"/>
      <c r="Y5" s="351"/>
      <c r="Z5" s="351"/>
      <c r="AA5" s="351"/>
      <c r="AB5" s="351"/>
      <c r="AC5" s="353"/>
      <c r="AD5" s="351"/>
      <c r="AE5" s="353"/>
      <c r="AF5" s="351"/>
      <c r="AG5" s="351"/>
      <c r="AH5" s="351"/>
      <c r="AI5" s="351"/>
      <c r="AJ5" s="350"/>
      <c r="AK5" s="350"/>
      <c r="AL5" s="350"/>
      <c r="AM5" s="350"/>
      <c r="AN5" s="350"/>
      <c r="AO5" s="350"/>
      <c r="AP5" s="350"/>
      <c r="AQ5" s="350"/>
      <c r="AR5" s="350"/>
      <c r="AS5" s="350"/>
      <c r="AT5" s="350"/>
      <c r="AU5" s="350"/>
      <c r="AV5" s="350"/>
    </row>
    <row r="6" spans="9:52" ht="24.95" customHeight="1" thickBot="1" x14ac:dyDescent="0.3">
      <c r="I6" s="259" t="s">
        <v>595</v>
      </c>
      <c r="J6" s="260" t="s">
        <v>92</v>
      </c>
      <c r="K6" s="204" t="s">
        <v>205</v>
      </c>
      <c r="L6" s="205" t="s">
        <v>93</v>
      </c>
      <c r="M6" s="284" t="s">
        <v>2246</v>
      </c>
      <c r="N6" s="284" t="s">
        <v>460</v>
      </c>
      <c r="O6" s="206" t="s">
        <v>2247</v>
      </c>
      <c r="P6" s="206" t="s">
        <v>2249</v>
      </c>
      <c r="Q6" s="206" t="s">
        <v>2248</v>
      </c>
      <c r="R6" s="206" t="s">
        <v>2250</v>
      </c>
      <c r="S6" s="206" t="s">
        <v>94</v>
      </c>
      <c r="T6" s="206" t="s">
        <v>95</v>
      </c>
      <c r="U6" s="206" t="s">
        <v>96</v>
      </c>
      <c r="V6" s="206" t="s">
        <v>97</v>
      </c>
      <c r="W6" s="206" t="s">
        <v>98</v>
      </c>
      <c r="X6" s="206" t="s">
        <v>99</v>
      </c>
      <c r="Y6" s="206" t="s">
        <v>100</v>
      </c>
      <c r="Z6" s="206" t="s">
        <v>101</v>
      </c>
      <c r="AA6" s="206" t="s">
        <v>102</v>
      </c>
      <c r="AB6" s="207" t="s">
        <v>2245</v>
      </c>
      <c r="AC6" s="208" t="s">
        <v>103</v>
      </c>
      <c r="AD6" s="206" t="s">
        <v>130</v>
      </c>
      <c r="AE6" s="209" t="s">
        <v>1377</v>
      </c>
      <c r="AF6" s="210" t="s">
        <v>2064</v>
      </c>
      <c r="AG6" s="210" t="s">
        <v>2065</v>
      </c>
      <c r="AH6" s="209" t="s">
        <v>2078</v>
      </c>
      <c r="AI6" s="209" t="s">
        <v>2194</v>
      </c>
      <c r="AJ6" s="297"/>
      <c r="AK6" s="297"/>
      <c r="AL6" s="297"/>
      <c r="AM6" s="297"/>
      <c r="AN6" s="297"/>
      <c r="AO6" s="297"/>
      <c r="AP6" s="297"/>
      <c r="AQ6" s="297"/>
      <c r="AR6" s="297"/>
      <c r="AS6" s="297"/>
      <c r="AT6" s="297"/>
      <c r="AU6" s="297"/>
      <c r="AV6" s="297"/>
      <c r="AW6" s="296"/>
      <c r="AX6" s="296"/>
      <c r="AY6" s="296"/>
      <c r="AZ6" s="296"/>
    </row>
    <row r="7" spans="9:52" ht="24.95" customHeight="1" x14ac:dyDescent="0.3">
      <c r="I7" s="202" t="s">
        <v>648</v>
      </c>
      <c r="J7" s="184" t="s">
        <v>647</v>
      </c>
      <c r="K7" s="191" t="s">
        <v>2442</v>
      </c>
      <c r="L7" s="138" t="s">
        <v>2403</v>
      </c>
      <c r="M7" s="180">
        <v>3</v>
      </c>
      <c r="N7" s="190"/>
      <c r="O7" s="35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6"/>
      <c r="AC7" s="199"/>
      <c r="AD7" s="193"/>
      <c r="AE7" s="193"/>
      <c r="AF7" s="193"/>
      <c r="AG7" s="193"/>
      <c r="AH7" s="193"/>
      <c r="AI7" s="193"/>
      <c r="AJ7" s="194"/>
      <c r="AK7" s="298"/>
      <c r="AL7" s="298"/>
      <c r="AM7" s="298"/>
      <c r="AN7" s="298"/>
      <c r="AO7" s="298"/>
      <c r="AP7" s="298"/>
      <c r="AQ7" s="298"/>
      <c r="AR7" s="298"/>
      <c r="AS7" s="298"/>
      <c r="AT7" s="298"/>
      <c r="AU7" s="298"/>
      <c r="AV7" s="298"/>
      <c r="AW7" s="65"/>
      <c r="AX7" s="65"/>
      <c r="AY7" s="65"/>
      <c r="AZ7" s="65"/>
    </row>
    <row r="8" spans="9:52" ht="24.95" customHeight="1" x14ac:dyDescent="0.3">
      <c r="I8" s="203" t="s">
        <v>2096</v>
      </c>
      <c r="J8" s="185" t="s">
        <v>2095</v>
      </c>
      <c r="K8" s="187" t="s">
        <v>2443</v>
      </c>
      <c r="L8" s="138"/>
      <c r="M8" s="179">
        <v>20</v>
      </c>
      <c r="N8" s="189">
        <v>1</v>
      </c>
      <c r="O8" s="35">
        <v>1</v>
      </c>
      <c r="P8" s="194"/>
      <c r="Q8" s="194"/>
      <c r="R8" s="194"/>
      <c r="S8" s="194"/>
      <c r="T8" s="194"/>
      <c r="U8" s="194"/>
      <c r="V8" s="194"/>
      <c r="W8" s="194"/>
      <c r="X8" s="194"/>
      <c r="Y8" s="194"/>
      <c r="Z8" s="194"/>
      <c r="AA8" s="194"/>
      <c r="AB8" s="197"/>
      <c r="AC8" s="200">
        <v>2</v>
      </c>
      <c r="AD8" s="194"/>
      <c r="AE8" s="194"/>
      <c r="AF8" s="194"/>
      <c r="AG8" s="194"/>
      <c r="AH8" s="194"/>
      <c r="AI8" s="194"/>
      <c r="AJ8" s="194"/>
      <c r="AK8" s="298"/>
      <c r="AL8" s="298"/>
      <c r="AM8" s="298"/>
      <c r="AN8" s="298"/>
      <c r="AO8" s="298"/>
      <c r="AP8" s="298"/>
      <c r="AQ8" s="298"/>
      <c r="AR8" s="298"/>
      <c r="AS8" s="298"/>
      <c r="AT8" s="298"/>
      <c r="AU8" s="298"/>
      <c r="AV8" s="298"/>
      <c r="AW8" s="65"/>
      <c r="AX8" s="65"/>
      <c r="AY8" s="65"/>
      <c r="AZ8" s="65"/>
    </row>
    <row r="9" spans="9:52" ht="24.95" customHeight="1" x14ac:dyDescent="0.3">
      <c r="I9" s="203" t="s">
        <v>120</v>
      </c>
      <c r="J9" s="185" t="s">
        <v>119</v>
      </c>
      <c r="K9" s="187" t="s">
        <v>2444</v>
      </c>
      <c r="L9" s="138" t="s">
        <v>2404</v>
      </c>
      <c r="M9" s="179">
        <v>3</v>
      </c>
      <c r="N9" s="189"/>
      <c r="O9" s="35"/>
      <c r="P9" s="194"/>
      <c r="Q9" s="194"/>
      <c r="R9" s="194"/>
      <c r="S9" s="194"/>
      <c r="T9" s="194"/>
      <c r="U9" s="194"/>
      <c r="V9" s="194"/>
      <c r="W9" s="194"/>
      <c r="X9" s="194"/>
      <c r="Y9" s="194"/>
      <c r="Z9" s="194"/>
      <c r="AA9" s="194"/>
      <c r="AB9" s="197"/>
      <c r="AC9" s="200">
        <v>2</v>
      </c>
      <c r="AD9" s="194"/>
      <c r="AE9" s="194"/>
      <c r="AF9" s="194"/>
      <c r="AG9" s="194"/>
      <c r="AH9" s="194"/>
      <c r="AI9" s="194"/>
      <c r="AJ9" s="194"/>
      <c r="AK9" s="298"/>
      <c r="AL9" s="298"/>
      <c r="AM9" s="298"/>
      <c r="AN9" s="298"/>
      <c r="AO9" s="298"/>
      <c r="AP9" s="298"/>
      <c r="AQ9" s="298"/>
      <c r="AR9" s="298"/>
      <c r="AS9" s="298"/>
      <c r="AT9" s="298"/>
      <c r="AU9" s="298"/>
      <c r="AV9" s="298"/>
      <c r="AW9" s="65"/>
      <c r="AX9" s="65"/>
      <c r="AY9" s="65"/>
      <c r="AZ9" s="65"/>
    </row>
    <row r="10" spans="9:52" ht="24.95" customHeight="1" x14ac:dyDescent="0.3">
      <c r="I10" s="203" t="s">
        <v>2350</v>
      </c>
      <c r="J10" s="185" t="s">
        <v>2349</v>
      </c>
      <c r="K10" s="187" t="s">
        <v>2445</v>
      </c>
      <c r="L10" s="138"/>
      <c r="M10" s="179">
        <v>2</v>
      </c>
      <c r="N10" s="189">
        <v>1</v>
      </c>
      <c r="O10" s="35">
        <v>1</v>
      </c>
      <c r="P10" s="194">
        <v>1</v>
      </c>
      <c r="Q10" s="194">
        <v>1</v>
      </c>
      <c r="R10" s="194"/>
      <c r="S10" s="194"/>
      <c r="T10" s="194">
        <v>1</v>
      </c>
      <c r="U10" s="194">
        <v>1</v>
      </c>
      <c r="V10" s="194"/>
      <c r="W10" s="194"/>
      <c r="X10" s="194">
        <v>1</v>
      </c>
      <c r="Y10" s="194"/>
      <c r="Z10" s="194"/>
      <c r="AA10" s="194"/>
      <c r="AB10" s="197"/>
      <c r="AC10" s="200"/>
      <c r="AD10" s="194"/>
      <c r="AE10" s="194"/>
      <c r="AF10" s="194"/>
      <c r="AG10" s="194"/>
      <c r="AH10" s="194"/>
      <c r="AI10" s="194"/>
      <c r="AJ10" s="194"/>
      <c r="AK10" s="298"/>
      <c r="AL10" s="298"/>
      <c r="AM10" s="298"/>
      <c r="AN10" s="298"/>
      <c r="AO10" s="298"/>
      <c r="AP10" s="298"/>
      <c r="AQ10" s="298"/>
      <c r="AR10" s="298"/>
      <c r="AS10" s="298"/>
      <c r="AT10" s="298"/>
      <c r="AU10" s="298"/>
      <c r="AV10" s="298"/>
      <c r="AW10" s="65"/>
      <c r="AX10" s="65"/>
      <c r="AY10" s="65"/>
      <c r="AZ10" s="65"/>
    </row>
    <row r="11" spans="9:52" ht="24.95" customHeight="1" x14ac:dyDescent="0.3">
      <c r="I11" s="203" t="s">
        <v>391</v>
      </c>
      <c r="J11" s="185" t="s">
        <v>390</v>
      </c>
      <c r="K11" s="187" t="s">
        <v>2446</v>
      </c>
      <c r="L11" s="138" t="s">
        <v>2405</v>
      </c>
      <c r="M11" s="179">
        <v>4</v>
      </c>
      <c r="N11" s="189"/>
      <c r="O11" s="35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7"/>
      <c r="AC11" s="200"/>
      <c r="AD11" s="194"/>
      <c r="AE11" s="194"/>
      <c r="AF11" s="194"/>
      <c r="AG11" s="194"/>
      <c r="AH11" s="194"/>
      <c r="AI11" s="194"/>
      <c r="AJ11" s="194"/>
      <c r="AK11" s="298"/>
      <c r="AL11" s="298"/>
      <c r="AM11" s="298"/>
      <c r="AN11" s="298"/>
      <c r="AO11" s="298"/>
      <c r="AP11" s="298"/>
      <c r="AQ11" s="298"/>
      <c r="AR11" s="298"/>
      <c r="AS11" s="298"/>
      <c r="AT11" s="298"/>
      <c r="AU11" s="298"/>
      <c r="AV11" s="298"/>
      <c r="AW11" s="65"/>
      <c r="AX11" s="65"/>
      <c r="AY11" s="65"/>
      <c r="AZ11" s="65"/>
    </row>
    <row r="12" spans="9:52" ht="24.95" customHeight="1" x14ac:dyDescent="0.3">
      <c r="I12" s="203" t="s">
        <v>1042</v>
      </c>
      <c r="J12" s="185" t="s">
        <v>1041</v>
      </c>
      <c r="K12" s="187" t="s">
        <v>2447</v>
      </c>
      <c r="L12" s="138"/>
      <c r="M12" s="179">
        <v>2</v>
      </c>
      <c r="N12" s="189"/>
      <c r="O12" s="35"/>
      <c r="P12" s="194"/>
      <c r="Q12" s="194"/>
      <c r="R12" s="194"/>
      <c r="S12" s="194"/>
      <c r="T12" s="194"/>
      <c r="U12" s="194"/>
      <c r="V12" s="194"/>
      <c r="W12" s="194"/>
      <c r="X12" s="194"/>
      <c r="Y12" s="194"/>
      <c r="Z12" s="194">
        <v>4</v>
      </c>
      <c r="AA12" s="194"/>
      <c r="AB12" s="197"/>
      <c r="AC12" s="200"/>
      <c r="AD12" s="194"/>
      <c r="AE12" s="194"/>
      <c r="AF12" s="194"/>
      <c r="AG12" s="194"/>
      <c r="AH12" s="194"/>
      <c r="AI12" s="194"/>
      <c r="AJ12" s="194"/>
      <c r="AK12" s="298"/>
      <c r="AL12" s="298"/>
      <c r="AM12" s="298"/>
      <c r="AN12" s="298"/>
      <c r="AO12" s="298"/>
      <c r="AP12" s="298"/>
      <c r="AQ12" s="298"/>
      <c r="AR12" s="298"/>
      <c r="AS12" s="298"/>
      <c r="AT12" s="298"/>
      <c r="AU12" s="298"/>
      <c r="AV12" s="298"/>
      <c r="AW12" s="65"/>
      <c r="AX12" s="65"/>
      <c r="AY12" s="65"/>
      <c r="AZ12" s="65"/>
    </row>
    <row r="13" spans="9:52" ht="24.95" customHeight="1" x14ac:dyDescent="0.3">
      <c r="I13" s="203" t="s">
        <v>426</v>
      </c>
      <c r="J13" s="185" t="s">
        <v>425</v>
      </c>
      <c r="K13" s="187" t="s">
        <v>2448</v>
      </c>
      <c r="L13" s="138" t="s">
        <v>2406</v>
      </c>
      <c r="M13" s="179">
        <v>3</v>
      </c>
      <c r="N13" s="189"/>
      <c r="O13" s="35">
        <v>1</v>
      </c>
      <c r="P13" s="194"/>
      <c r="Q13" s="194"/>
      <c r="R13" s="194"/>
      <c r="S13" s="194"/>
      <c r="T13" s="194"/>
      <c r="U13" s="194"/>
      <c r="V13" s="194"/>
      <c r="W13" s="194"/>
      <c r="X13" s="194"/>
      <c r="Y13" s="194"/>
      <c r="Z13" s="194"/>
      <c r="AA13" s="194"/>
      <c r="AB13" s="197"/>
      <c r="AC13" s="200"/>
      <c r="AD13" s="194"/>
      <c r="AE13" s="194"/>
      <c r="AF13" s="194"/>
      <c r="AG13" s="194"/>
      <c r="AH13" s="194"/>
      <c r="AI13" s="194"/>
      <c r="AJ13" s="194"/>
      <c r="AK13" s="298"/>
      <c r="AL13" s="298"/>
      <c r="AM13" s="298"/>
      <c r="AN13" s="298"/>
      <c r="AO13" s="298"/>
      <c r="AP13" s="298"/>
      <c r="AQ13" s="298"/>
      <c r="AR13" s="298"/>
      <c r="AS13" s="298"/>
      <c r="AT13" s="298"/>
      <c r="AU13" s="298"/>
      <c r="AV13" s="298"/>
      <c r="AW13" s="65"/>
      <c r="AX13" s="65"/>
      <c r="AY13" s="65"/>
      <c r="AZ13" s="65"/>
    </row>
    <row r="14" spans="9:52" ht="24.95" customHeight="1" x14ac:dyDescent="0.3">
      <c r="I14" s="203" t="s">
        <v>118</v>
      </c>
      <c r="J14" s="185" t="s">
        <v>104</v>
      </c>
      <c r="K14" s="187" t="s">
        <v>2449</v>
      </c>
      <c r="L14" s="138" t="s">
        <v>2407</v>
      </c>
      <c r="M14" s="179">
        <v>3</v>
      </c>
      <c r="N14" s="189"/>
      <c r="O14" s="35"/>
      <c r="P14" s="194"/>
      <c r="Q14" s="194"/>
      <c r="R14" s="194"/>
      <c r="S14" s="194"/>
      <c r="T14" s="194"/>
      <c r="U14" s="194"/>
      <c r="V14" s="194"/>
      <c r="W14" s="194"/>
      <c r="X14" s="194"/>
      <c r="Y14" s="194"/>
      <c r="Z14" s="194"/>
      <c r="AA14" s="194"/>
      <c r="AB14" s="197"/>
      <c r="AC14" s="200"/>
      <c r="AD14" s="194"/>
      <c r="AE14" s="194"/>
      <c r="AF14" s="194"/>
      <c r="AG14" s="194"/>
      <c r="AH14" s="194"/>
      <c r="AI14" s="194"/>
      <c r="AJ14" s="194"/>
      <c r="AK14" s="298"/>
      <c r="AL14" s="298"/>
      <c r="AM14" s="298"/>
      <c r="AN14" s="298"/>
      <c r="AO14" s="298"/>
      <c r="AP14" s="298"/>
      <c r="AQ14" s="298"/>
      <c r="AR14" s="298"/>
      <c r="AS14" s="298"/>
      <c r="AT14" s="298"/>
      <c r="AU14" s="298"/>
      <c r="AV14" s="298"/>
      <c r="AW14" s="65"/>
      <c r="AX14" s="65"/>
      <c r="AY14" s="65"/>
      <c r="AZ14" s="65"/>
    </row>
    <row r="15" spans="9:52" ht="24.95" customHeight="1" x14ac:dyDescent="0.3">
      <c r="I15" s="203" t="s">
        <v>55</v>
      </c>
      <c r="J15" s="185" t="s">
        <v>2128</v>
      </c>
      <c r="K15" s="293" t="s">
        <v>2512</v>
      </c>
      <c r="L15" s="138" t="s">
        <v>2423</v>
      </c>
      <c r="M15" s="183">
        <v>4</v>
      </c>
      <c r="N15" s="304">
        <v>1</v>
      </c>
      <c r="O15" s="192">
        <v>1</v>
      </c>
      <c r="P15" s="195">
        <v>1</v>
      </c>
      <c r="Q15" s="195">
        <v>1</v>
      </c>
      <c r="R15" s="195">
        <v>1</v>
      </c>
      <c r="S15" s="195"/>
      <c r="T15" s="195"/>
      <c r="U15" s="195"/>
      <c r="V15" s="195"/>
      <c r="W15" s="195"/>
      <c r="X15" s="195"/>
      <c r="Y15" s="195"/>
      <c r="Z15" s="195"/>
      <c r="AA15" s="195"/>
      <c r="AB15" s="198"/>
      <c r="AC15" s="201">
        <v>1</v>
      </c>
      <c r="AD15" s="195"/>
      <c r="AE15" s="194"/>
      <c r="AF15" s="194"/>
      <c r="AG15" s="194"/>
      <c r="AH15" s="194"/>
      <c r="AI15" s="194"/>
      <c r="AJ15" s="194"/>
      <c r="AK15" s="298"/>
      <c r="AL15" s="298"/>
      <c r="AM15" s="298"/>
      <c r="AN15" s="298"/>
      <c r="AO15" s="298"/>
      <c r="AP15" s="298"/>
      <c r="AQ15" s="298"/>
      <c r="AR15" s="298"/>
      <c r="AS15" s="298"/>
      <c r="AT15" s="298"/>
      <c r="AU15" s="298"/>
      <c r="AV15" s="298"/>
      <c r="AW15" s="65"/>
      <c r="AX15" s="65"/>
      <c r="AY15" s="65"/>
      <c r="AZ15" s="65"/>
    </row>
    <row r="16" spans="9:52" ht="24.95" customHeight="1" x14ac:dyDescent="0.3">
      <c r="I16" s="203" t="s">
        <v>2080</v>
      </c>
      <c r="J16" s="185" t="s">
        <v>2129</v>
      </c>
      <c r="K16" s="187" t="s">
        <v>2450</v>
      </c>
      <c r="L16" s="138" t="s">
        <v>2408</v>
      </c>
      <c r="M16" s="179">
        <v>4</v>
      </c>
      <c r="N16" s="189">
        <v>1</v>
      </c>
      <c r="O16" s="35">
        <v>1</v>
      </c>
      <c r="P16" s="194"/>
      <c r="Q16" s="194"/>
      <c r="R16" s="194"/>
      <c r="S16" s="194"/>
      <c r="T16" s="194"/>
      <c r="U16" s="194"/>
      <c r="V16" s="194"/>
      <c r="W16" s="194"/>
      <c r="X16" s="194"/>
      <c r="Y16" s="194"/>
      <c r="Z16" s="194"/>
      <c r="AA16" s="194"/>
      <c r="AB16" s="197"/>
      <c r="AC16" s="200"/>
      <c r="AD16" s="194"/>
      <c r="AE16" s="194"/>
      <c r="AF16" s="194"/>
      <c r="AG16" s="194"/>
      <c r="AH16" s="194"/>
      <c r="AI16" s="194"/>
      <c r="AJ16" s="194"/>
      <c r="AK16" s="298"/>
      <c r="AL16" s="298"/>
      <c r="AM16" s="298"/>
      <c r="AN16" s="298"/>
      <c r="AO16" s="298"/>
      <c r="AP16" s="298"/>
      <c r="AQ16" s="298"/>
      <c r="AR16" s="298"/>
      <c r="AS16" s="298"/>
      <c r="AT16" s="298"/>
      <c r="AU16" s="298"/>
      <c r="AV16" s="298"/>
      <c r="AW16" s="65"/>
      <c r="AX16" s="65"/>
      <c r="AY16" s="65"/>
      <c r="AZ16" s="65"/>
    </row>
    <row r="17" spans="9:52" ht="24.95" customHeight="1" x14ac:dyDescent="0.3">
      <c r="I17" s="203" t="s">
        <v>291</v>
      </c>
      <c r="J17" s="185" t="s">
        <v>2130</v>
      </c>
      <c r="K17" s="187" t="s">
        <v>2451</v>
      </c>
      <c r="L17" s="138" t="s">
        <v>2409</v>
      </c>
      <c r="M17" s="179">
        <v>3</v>
      </c>
      <c r="N17" s="189">
        <v>1</v>
      </c>
      <c r="O17" s="35">
        <v>1</v>
      </c>
      <c r="P17" s="194">
        <v>1</v>
      </c>
      <c r="Q17" s="194"/>
      <c r="R17" s="194"/>
      <c r="S17" s="194"/>
      <c r="T17" s="194"/>
      <c r="U17" s="194"/>
      <c r="V17" s="194"/>
      <c r="W17" s="194"/>
      <c r="X17" s="194"/>
      <c r="Y17" s="194"/>
      <c r="Z17" s="194"/>
      <c r="AA17" s="194"/>
      <c r="AB17" s="197"/>
      <c r="AC17" s="200">
        <v>1</v>
      </c>
      <c r="AD17" s="194"/>
      <c r="AE17" s="194"/>
      <c r="AF17" s="194"/>
      <c r="AG17" s="194"/>
      <c r="AH17" s="194"/>
      <c r="AI17" s="194"/>
      <c r="AJ17" s="194"/>
      <c r="AK17" s="298"/>
      <c r="AL17" s="298"/>
      <c r="AM17" s="298"/>
      <c r="AN17" s="298"/>
      <c r="AO17" s="298"/>
      <c r="AP17" s="298"/>
      <c r="AQ17" s="298"/>
      <c r="AR17" s="298"/>
      <c r="AS17" s="298"/>
      <c r="AT17" s="298"/>
      <c r="AU17" s="298"/>
      <c r="AV17" s="298"/>
      <c r="AW17" s="65"/>
      <c r="AX17" s="65"/>
      <c r="AY17" s="65"/>
      <c r="AZ17" s="65"/>
    </row>
    <row r="18" spans="9:52" ht="24.95" customHeight="1" x14ac:dyDescent="0.3">
      <c r="I18" s="203" t="s">
        <v>2084</v>
      </c>
      <c r="J18" s="185" t="s">
        <v>2131</v>
      </c>
      <c r="K18" s="187" t="s">
        <v>2452</v>
      </c>
      <c r="L18" s="138" t="s">
        <v>2410</v>
      </c>
      <c r="M18" s="179">
        <v>4</v>
      </c>
      <c r="N18" s="189">
        <v>1</v>
      </c>
      <c r="O18" s="35">
        <v>1</v>
      </c>
      <c r="P18" s="194"/>
      <c r="Q18" s="194"/>
      <c r="R18" s="194"/>
      <c r="S18" s="194"/>
      <c r="T18" s="194"/>
      <c r="U18" s="194"/>
      <c r="V18" s="194"/>
      <c r="W18" s="194"/>
      <c r="X18" s="194"/>
      <c r="Y18" s="194"/>
      <c r="Z18" s="194"/>
      <c r="AA18" s="194"/>
      <c r="AB18" s="197"/>
      <c r="AC18" s="200">
        <v>1</v>
      </c>
      <c r="AD18" s="194"/>
      <c r="AE18" s="194"/>
      <c r="AF18" s="194"/>
      <c r="AG18" s="194"/>
      <c r="AH18" s="194"/>
      <c r="AI18" s="194"/>
      <c r="AJ18" s="194"/>
      <c r="AK18" s="298"/>
      <c r="AL18" s="298"/>
      <c r="AM18" s="298"/>
      <c r="AN18" s="298"/>
      <c r="AO18" s="298"/>
      <c r="AP18" s="298"/>
      <c r="AQ18" s="298"/>
      <c r="AR18" s="298"/>
      <c r="AS18" s="298"/>
      <c r="AT18" s="298"/>
      <c r="AU18" s="298"/>
      <c r="AV18" s="298"/>
      <c r="AW18" s="65"/>
      <c r="AX18" s="65"/>
      <c r="AY18" s="65"/>
      <c r="AZ18" s="65"/>
    </row>
    <row r="19" spans="9:52" ht="24.95" customHeight="1" x14ac:dyDescent="0.3">
      <c r="I19" s="203" t="s">
        <v>19</v>
      </c>
      <c r="J19" s="185" t="s">
        <v>2159</v>
      </c>
      <c r="K19" s="188"/>
      <c r="L19" s="138" t="s">
        <v>2411</v>
      </c>
      <c r="M19" s="179">
        <v>2</v>
      </c>
      <c r="N19" s="189"/>
      <c r="O19" s="35">
        <v>1</v>
      </c>
      <c r="P19" s="194">
        <v>1</v>
      </c>
      <c r="Q19" s="194"/>
      <c r="R19" s="194"/>
      <c r="S19" s="194">
        <v>1</v>
      </c>
      <c r="T19" s="194">
        <v>1</v>
      </c>
      <c r="U19" s="194">
        <v>1</v>
      </c>
      <c r="V19" s="194"/>
      <c r="W19" s="194"/>
      <c r="X19" s="194">
        <v>1</v>
      </c>
      <c r="Y19" s="194"/>
      <c r="Z19" s="194"/>
      <c r="AA19" s="194"/>
      <c r="AB19" s="197"/>
      <c r="AC19" s="200"/>
      <c r="AD19" s="194"/>
      <c r="AE19" s="194"/>
      <c r="AF19" s="194"/>
      <c r="AG19" s="194"/>
      <c r="AH19" s="194"/>
      <c r="AI19" s="194"/>
      <c r="AJ19" s="194"/>
      <c r="AK19" s="298"/>
      <c r="AL19" s="298"/>
      <c r="AM19" s="298"/>
      <c r="AN19" s="298"/>
      <c r="AO19" s="298"/>
      <c r="AP19" s="298"/>
      <c r="AQ19" s="298"/>
      <c r="AR19" s="298"/>
      <c r="AS19" s="298"/>
      <c r="AT19" s="298"/>
      <c r="AU19" s="298"/>
      <c r="AV19" s="298"/>
      <c r="AW19" s="65"/>
      <c r="AX19" s="65"/>
      <c r="AY19" s="65"/>
      <c r="AZ19" s="65"/>
    </row>
    <row r="20" spans="9:52" ht="24.95" customHeight="1" x14ac:dyDescent="0.3">
      <c r="I20" s="203" t="s">
        <v>1403</v>
      </c>
      <c r="J20" s="185" t="s">
        <v>2132</v>
      </c>
      <c r="K20" s="187" t="s">
        <v>2453</v>
      </c>
      <c r="L20" s="138" t="s">
        <v>2500</v>
      </c>
      <c r="M20" s="179">
        <v>2</v>
      </c>
      <c r="N20" s="189"/>
      <c r="O20" s="35">
        <v>1</v>
      </c>
      <c r="P20" s="194">
        <v>1</v>
      </c>
      <c r="Q20" s="194"/>
      <c r="R20" s="194"/>
      <c r="S20" s="194"/>
      <c r="T20" s="194">
        <v>1</v>
      </c>
      <c r="U20" s="194">
        <v>1</v>
      </c>
      <c r="V20" s="194"/>
      <c r="W20" s="194"/>
      <c r="X20" s="194">
        <v>1</v>
      </c>
      <c r="Y20" s="194"/>
      <c r="Z20" s="194"/>
      <c r="AA20" s="194"/>
      <c r="AB20" s="197"/>
      <c r="AC20" s="200"/>
      <c r="AD20" s="194"/>
      <c r="AE20" s="194"/>
      <c r="AF20" s="194"/>
      <c r="AG20" s="194"/>
      <c r="AH20" s="194"/>
      <c r="AI20" s="194"/>
      <c r="AJ20" s="194"/>
      <c r="AK20" s="298"/>
      <c r="AL20" s="298"/>
      <c r="AM20" s="298"/>
      <c r="AN20" s="298"/>
      <c r="AO20" s="298"/>
      <c r="AP20" s="298"/>
      <c r="AQ20" s="298"/>
      <c r="AR20" s="298"/>
      <c r="AS20" s="298"/>
      <c r="AT20" s="298"/>
      <c r="AU20" s="298"/>
      <c r="AV20" s="298"/>
      <c r="AW20" s="65"/>
      <c r="AX20" s="65"/>
      <c r="AY20" s="65"/>
      <c r="AZ20" s="65"/>
    </row>
    <row r="21" spans="9:52" ht="24.95" customHeight="1" x14ac:dyDescent="0.3">
      <c r="I21" s="203" t="s">
        <v>1151</v>
      </c>
      <c r="J21" s="185" t="s">
        <v>2133</v>
      </c>
      <c r="K21" s="187" t="s">
        <v>2454</v>
      </c>
      <c r="L21" s="138" t="s">
        <v>2412</v>
      </c>
      <c r="M21" s="179">
        <v>6</v>
      </c>
      <c r="N21" s="189"/>
      <c r="O21" s="35">
        <v>1</v>
      </c>
      <c r="P21" s="194">
        <v>1</v>
      </c>
      <c r="Q21" s="194"/>
      <c r="R21" s="194"/>
      <c r="S21" s="194"/>
      <c r="T21" s="194">
        <v>1</v>
      </c>
      <c r="U21" s="194">
        <v>1</v>
      </c>
      <c r="V21" s="194"/>
      <c r="W21" s="194"/>
      <c r="X21" s="194">
        <v>1</v>
      </c>
      <c r="Y21" s="194"/>
      <c r="Z21" s="194"/>
      <c r="AA21" s="194"/>
      <c r="AB21" s="197"/>
      <c r="AC21" s="200"/>
      <c r="AD21" s="194"/>
      <c r="AE21" s="194"/>
      <c r="AF21" s="194"/>
      <c r="AG21" s="194"/>
      <c r="AH21" s="194"/>
      <c r="AI21" s="194"/>
      <c r="AJ21" s="194"/>
      <c r="AK21" s="298"/>
      <c r="AL21" s="298"/>
      <c r="AM21" s="298"/>
      <c r="AN21" s="298"/>
      <c r="AO21" s="298"/>
      <c r="AP21" s="298"/>
      <c r="AQ21" s="298"/>
      <c r="AR21" s="298"/>
      <c r="AS21" s="298"/>
      <c r="AT21" s="298"/>
      <c r="AU21" s="298"/>
      <c r="AV21" s="298"/>
      <c r="AW21" s="65"/>
      <c r="AX21" s="65"/>
      <c r="AY21" s="65"/>
      <c r="AZ21" s="65"/>
    </row>
    <row r="22" spans="9:52" ht="24.95" customHeight="1" x14ac:dyDescent="0.3">
      <c r="I22" s="203" t="s">
        <v>20</v>
      </c>
      <c r="J22" s="185" t="s">
        <v>2134</v>
      </c>
      <c r="K22" s="188" t="s">
        <v>2456</v>
      </c>
      <c r="L22" s="138" t="s">
        <v>2414</v>
      </c>
      <c r="M22" s="179">
        <v>2</v>
      </c>
      <c r="N22" s="189">
        <v>1</v>
      </c>
      <c r="O22" s="35">
        <v>1</v>
      </c>
      <c r="P22" s="194">
        <v>1</v>
      </c>
      <c r="Q22" s="194"/>
      <c r="R22" s="194"/>
      <c r="S22" s="194"/>
      <c r="T22" s="194"/>
      <c r="U22" s="194"/>
      <c r="V22" s="194"/>
      <c r="W22" s="194"/>
      <c r="X22" s="194"/>
      <c r="Y22" s="194"/>
      <c r="Z22" s="194">
        <v>2</v>
      </c>
      <c r="AA22" s="194"/>
      <c r="AB22" s="197"/>
      <c r="AC22" s="200"/>
      <c r="AD22" s="194"/>
      <c r="AE22" s="194"/>
      <c r="AF22" s="194"/>
      <c r="AG22" s="194"/>
      <c r="AH22" s="194"/>
      <c r="AI22" s="194"/>
      <c r="AJ22" s="194"/>
      <c r="AK22" s="298"/>
      <c r="AL22" s="298"/>
      <c r="AM22" s="298"/>
      <c r="AN22" s="298"/>
      <c r="AO22" s="298"/>
      <c r="AP22" s="298"/>
      <c r="AQ22" s="298"/>
      <c r="AR22" s="298"/>
      <c r="AS22" s="298"/>
      <c r="AT22" s="298"/>
      <c r="AU22" s="298"/>
      <c r="AV22" s="298"/>
      <c r="AW22" s="65"/>
      <c r="AX22" s="65"/>
      <c r="AY22" s="65"/>
      <c r="AZ22" s="65"/>
    </row>
    <row r="23" spans="9:52" ht="24.95" customHeight="1" x14ac:dyDescent="0.3">
      <c r="I23" s="203" t="s">
        <v>477</v>
      </c>
      <c r="J23" s="185" t="s">
        <v>2135</v>
      </c>
      <c r="K23" s="187" t="s">
        <v>2455</v>
      </c>
      <c r="L23" s="138" t="s">
        <v>2413</v>
      </c>
      <c r="M23" s="179">
        <v>2</v>
      </c>
      <c r="N23" s="189"/>
      <c r="O23" s="35">
        <v>1</v>
      </c>
      <c r="P23" s="194"/>
      <c r="Q23" s="194"/>
      <c r="R23" s="194"/>
      <c r="S23" s="194"/>
      <c r="T23" s="194"/>
      <c r="U23" s="194"/>
      <c r="V23" s="194"/>
      <c r="W23" s="194"/>
      <c r="X23" s="194"/>
      <c r="Y23" s="194"/>
      <c r="Z23" s="194">
        <v>2</v>
      </c>
      <c r="AA23" s="194"/>
      <c r="AB23" s="197"/>
      <c r="AC23" s="200"/>
      <c r="AD23" s="194"/>
      <c r="AE23" s="194"/>
      <c r="AF23" s="194"/>
      <c r="AG23" s="194"/>
      <c r="AH23" s="194"/>
      <c r="AI23" s="194"/>
      <c r="AJ23" s="194"/>
      <c r="AK23" s="298"/>
      <c r="AL23" s="298"/>
      <c r="AM23" s="298"/>
      <c r="AN23" s="298"/>
      <c r="AO23" s="298"/>
      <c r="AP23" s="298"/>
      <c r="AQ23" s="298"/>
      <c r="AR23" s="298"/>
      <c r="AS23" s="298"/>
      <c r="AT23" s="298"/>
      <c r="AU23" s="298"/>
      <c r="AV23" s="298"/>
      <c r="AW23" s="65"/>
      <c r="AX23" s="65"/>
      <c r="AY23" s="65"/>
      <c r="AZ23" s="65"/>
    </row>
    <row r="24" spans="9:52" ht="24.95" customHeight="1" x14ac:dyDescent="0.3">
      <c r="I24" s="203" t="s">
        <v>37</v>
      </c>
      <c r="J24" s="185" t="s">
        <v>2136</v>
      </c>
      <c r="K24" s="187" t="s">
        <v>2457</v>
      </c>
      <c r="L24" s="153" t="s">
        <v>2415</v>
      </c>
      <c r="M24" s="179">
        <v>6</v>
      </c>
      <c r="N24" s="189"/>
      <c r="O24" s="35">
        <v>1</v>
      </c>
      <c r="P24" s="194"/>
      <c r="Q24" s="194"/>
      <c r="R24" s="194"/>
      <c r="S24" s="194"/>
      <c r="T24" s="194"/>
      <c r="U24" s="194"/>
      <c r="V24" s="194"/>
      <c r="W24" s="194"/>
      <c r="X24" s="194"/>
      <c r="Y24" s="194"/>
      <c r="Z24" s="194"/>
      <c r="AA24" s="194"/>
      <c r="AB24" s="197"/>
      <c r="AC24" s="200"/>
      <c r="AD24" s="194"/>
      <c r="AE24" s="194"/>
      <c r="AF24" s="194"/>
      <c r="AG24" s="194"/>
      <c r="AH24" s="194"/>
      <c r="AI24" s="194"/>
      <c r="AJ24" s="194"/>
      <c r="AK24" s="298"/>
      <c r="AL24" s="298"/>
      <c r="AM24" s="298"/>
      <c r="AN24" s="298"/>
      <c r="AO24" s="298"/>
      <c r="AP24" s="298"/>
      <c r="AQ24" s="298"/>
      <c r="AR24" s="298"/>
      <c r="AS24" s="298"/>
      <c r="AT24" s="298"/>
      <c r="AU24" s="298"/>
      <c r="AV24" s="298"/>
      <c r="AW24" s="65"/>
      <c r="AX24" s="65"/>
      <c r="AY24" s="65"/>
      <c r="AZ24" s="65"/>
    </row>
    <row r="25" spans="9:52" ht="24.95" customHeight="1" x14ac:dyDescent="0.3">
      <c r="I25" s="203" t="s">
        <v>22</v>
      </c>
      <c r="J25" s="185" t="s">
        <v>2137</v>
      </c>
      <c r="K25" s="187" t="s">
        <v>2460</v>
      </c>
      <c r="L25" s="138" t="s">
        <v>2417</v>
      </c>
      <c r="M25" s="179">
        <v>4</v>
      </c>
      <c r="N25" s="189"/>
      <c r="O25" s="35">
        <v>1</v>
      </c>
      <c r="P25" s="194">
        <v>1</v>
      </c>
      <c r="Q25" s="194"/>
      <c r="R25" s="194"/>
      <c r="S25" s="194"/>
      <c r="T25" s="194"/>
      <c r="U25" s="194"/>
      <c r="V25" s="194"/>
      <c r="W25" s="194"/>
      <c r="X25" s="194"/>
      <c r="Y25" s="194"/>
      <c r="Z25" s="194"/>
      <c r="AA25" s="194"/>
      <c r="AB25" s="197"/>
      <c r="AC25" s="200"/>
      <c r="AD25" s="194"/>
      <c r="AE25" s="194"/>
      <c r="AF25" s="194"/>
      <c r="AG25" s="194"/>
      <c r="AH25" s="194"/>
      <c r="AI25" s="194"/>
      <c r="AJ25" s="194"/>
      <c r="AK25" s="298"/>
      <c r="AL25" s="298"/>
      <c r="AM25" s="298"/>
      <c r="AN25" s="298"/>
      <c r="AO25" s="298"/>
      <c r="AP25" s="298"/>
      <c r="AQ25" s="298"/>
      <c r="AR25" s="298"/>
      <c r="AS25" s="298"/>
      <c r="AT25" s="298"/>
      <c r="AU25" s="298"/>
      <c r="AV25" s="298"/>
      <c r="AW25" s="65"/>
      <c r="AX25" s="65"/>
      <c r="AY25" s="65"/>
      <c r="AZ25" s="65"/>
    </row>
    <row r="26" spans="9:52" ht="24.95" customHeight="1" x14ac:dyDescent="0.3">
      <c r="I26" s="203" t="s">
        <v>409</v>
      </c>
      <c r="J26" s="185" t="s">
        <v>2138</v>
      </c>
      <c r="K26" s="187" t="s">
        <v>2458</v>
      </c>
      <c r="L26" s="138" t="s">
        <v>2498</v>
      </c>
      <c r="M26" s="179">
        <v>8</v>
      </c>
      <c r="N26" s="189"/>
      <c r="O26" s="35">
        <v>1</v>
      </c>
      <c r="P26" s="194">
        <v>1</v>
      </c>
      <c r="Q26" s="194"/>
      <c r="R26" s="194"/>
      <c r="S26" s="194"/>
      <c r="T26" s="194"/>
      <c r="U26" s="194"/>
      <c r="V26" s="194"/>
      <c r="W26" s="194"/>
      <c r="X26" s="194"/>
      <c r="Y26" s="194"/>
      <c r="Z26" s="194"/>
      <c r="AA26" s="194"/>
      <c r="AB26" s="197"/>
      <c r="AC26" s="200"/>
      <c r="AD26" s="194"/>
      <c r="AE26" s="194"/>
      <c r="AF26" s="194"/>
      <c r="AG26" s="194"/>
      <c r="AH26" s="194"/>
      <c r="AI26" s="194"/>
      <c r="AJ26" s="194"/>
      <c r="AK26" s="298"/>
      <c r="AL26" s="298"/>
      <c r="AM26" s="298"/>
      <c r="AN26" s="298"/>
      <c r="AO26" s="298"/>
      <c r="AP26" s="298"/>
      <c r="AQ26" s="298"/>
      <c r="AR26" s="298"/>
      <c r="AS26" s="298"/>
      <c r="AT26" s="298"/>
      <c r="AU26" s="298"/>
      <c r="AV26" s="298"/>
      <c r="AW26" s="65"/>
      <c r="AX26" s="65"/>
      <c r="AY26" s="65"/>
      <c r="AZ26" s="65"/>
    </row>
    <row r="27" spans="9:52" ht="24.95" customHeight="1" x14ac:dyDescent="0.3">
      <c r="I27" s="203" t="s">
        <v>38</v>
      </c>
      <c r="J27" s="185" t="s">
        <v>2139</v>
      </c>
      <c r="K27" s="187" t="s">
        <v>2459</v>
      </c>
      <c r="L27" s="138" t="s">
        <v>2416</v>
      </c>
      <c r="M27" s="179">
        <v>8</v>
      </c>
      <c r="N27" s="189">
        <v>1</v>
      </c>
      <c r="O27" s="35">
        <v>1</v>
      </c>
      <c r="P27" s="194">
        <v>1</v>
      </c>
      <c r="Q27" s="194"/>
      <c r="R27" s="194"/>
      <c r="S27" s="194"/>
      <c r="T27" s="194"/>
      <c r="U27" s="194"/>
      <c r="V27" s="194"/>
      <c r="W27" s="194"/>
      <c r="X27" s="194"/>
      <c r="Y27" s="194"/>
      <c r="Z27" s="194"/>
      <c r="AA27" s="194"/>
      <c r="AB27" s="197"/>
      <c r="AC27" s="200"/>
      <c r="AD27" s="194"/>
      <c r="AE27" s="194"/>
      <c r="AF27" s="194"/>
      <c r="AG27" s="194"/>
      <c r="AH27" s="194"/>
      <c r="AI27" s="194"/>
      <c r="AJ27" s="194"/>
      <c r="AK27" s="298"/>
      <c r="AL27" s="298"/>
      <c r="AM27" s="298"/>
      <c r="AN27" s="298"/>
      <c r="AO27" s="298"/>
      <c r="AP27" s="298"/>
      <c r="AQ27" s="298"/>
      <c r="AR27" s="298"/>
      <c r="AS27" s="298"/>
      <c r="AT27" s="298"/>
      <c r="AU27" s="298"/>
      <c r="AV27" s="298"/>
      <c r="AW27" s="65"/>
      <c r="AX27" s="65"/>
      <c r="AY27" s="65"/>
      <c r="AZ27" s="65"/>
    </row>
    <row r="28" spans="9:52" ht="24.95" customHeight="1" x14ac:dyDescent="0.3">
      <c r="I28" s="203" t="s">
        <v>2083</v>
      </c>
      <c r="J28" s="185" t="s">
        <v>2140</v>
      </c>
      <c r="K28" s="187" t="s">
        <v>2497</v>
      </c>
      <c r="L28" s="138" t="s">
        <v>2418</v>
      </c>
      <c r="M28" s="179">
        <v>2</v>
      </c>
      <c r="N28" s="189"/>
      <c r="O28" s="35"/>
      <c r="P28" s="194"/>
      <c r="Q28" s="194"/>
      <c r="R28" s="194"/>
      <c r="S28" s="194"/>
      <c r="T28" s="194"/>
      <c r="U28" s="194"/>
      <c r="V28" s="194"/>
      <c r="W28" s="194"/>
      <c r="X28" s="194"/>
      <c r="Y28" s="194"/>
      <c r="Z28" s="194"/>
      <c r="AA28" s="194"/>
      <c r="AB28" s="197"/>
      <c r="AC28" s="200"/>
      <c r="AD28" s="194"/>
      <c r="AE28" s="194"/>
      <c r="AF28" s="194"/>
      <c r="AG28" s="194"/>
      <c r="AH28" s="194"/>
      <c r="AI28" s="194"/>
      <c r="AJ28" s="194"/>
      <c r="AK28" s="298"/>
      <c r="AL28" s="298"/>
      <c r="AM28" s="298"/>
      <c r="AN28" s="298"/>
      <c r="AO28" s="298"/>
      <c r="AP28" s="298"/>
      <c r="AQ28" s="298"/>
      <c r="AR28" s="298"/>
      <c r="AS28" s="298"/>
      <c r="AT28" s="298"/>
      <c r="AU28" s="298"/>
      <c r="AV28" s="298"/>
      <c r="AW28" s="65"/>
      <c r="AX28" s="65"/>
      <c r="AY28" s="65"/>
      <c r="AZ28" s="65"/>
    </row>
    <row r="29" spans="9:52" ht="24.95" customHeight="1" x14ac:dyDescent="0.3">
      <c r="I29" s="203" t="s">
        <v>1406</v>
      </c>
      <c r="J29" s="185" t="s">
        <v>2141</v>
      </c>
      <c r="K29" s="293" t="s">
        <v>2510</v>
      </c>
      <c r="L29" s="138" t="s">
        <v>2421</v>
      </c>
      <c r="M29" s="179">
        <v>2</v>
      </c>
      <c r="N29" s="292">
        <v>1</v>
      </c>
      <c r="O29" s="35">
        <v>1</v>
      </c>
      <c r="P29" s="194">
        <v>1</v>
      </c>
      <c r="Q29" s="194">
        <v>1</v>
      </c>
      <c r="R29" s="194"/>
      <c r="S29" s="194"/>
      <c r="T29" s="194"/>
      <c r="U29" s="194"/>
      <c r="V29" s="194"/>
      <c r="W29" s="194"/>
      <c r="X29" s="194"/>
      <c r="Y29" s="194"/>
      <c r="Z29" s="194"/>
      <c r="AA29" s="194"/>
      <c r="AB29" s="197"/>
      <c r="AC29" s="200">
        <v>1</v>
      </c>
      <c r="AD29" s="194"/>
      <c r="AE29" s="194">
        <v>1</v>
      </c>
      <c r="AF29" s="194"/>
      <c r="AG29" s="194"/>
      <c r="AH29" s="194"/>
      <c r="AI29" s="194"/>
      <c r="AJ29" s="194"/>
      <c r="AK29" s="298"/>
      <c r="AL29" s="298"/>
      <c r="AM29" s="298"/>
      <c r="AN29" s="298"/>
      <c r="AO29" s="298"/>
      <c r="AP29" s="298"/>
      <c r="AQ29" s="298"/>
      <c r="AR29" s="298"/>
      <c r="AS29" s="298"/>
      <c r="AT29" s="298"/>
      <c r="AU29" s="298"/>
      <c r="AV29" s="298"/>
      <c r="AW29" s="65"/>
      <c r="AX29" s="65"/>
      <c r="AY29" s="65"/>
      <c r="AZ29" s="65"/>
    </row>
    <row r="30" spans="9:52" ht="24.95" customHeight="1" x14ac:dyDescent="0.3">
      <c r="I30" s="203" t="s">
        <v>2092</v>
      </c>
      <c r="J30" s="185" t="s">
        <v>2142</v>
      </c>
      <c r="K30" s="187" t="s">
        <v>2461</v>
      </c>
      <c r="L30" s="138" t="s">
        <v>2419</v>
      </c>
      <c r="M30" s="179">
        <v>2</v>
      </c>
      <c r="N30" s="189"/>
      <c r="O30" s="35">
        <v>1</v>
      </c>
      <c r="P30" s="194"/>
      <c r="Q30" s="194"/>
      <c r="R30" s="194"/>
      <c r="S30" s="194"/>
      <c r="T30" s="194"/>
      <c r="U30" s="194"/>
      <c r="V30" s="194"/>
      <c r="W30" s="194"/>
      <c r="X30" s="194"/>
      <c r="Y30" s="194"/>
      <c r="Z30" s="194"/>
      <c r="AA30" s="194"/>
      <c r="AB30" s="197"/>
      <c r="AC30" s="200"/>
      <c r="AD30" s="194"/>
      <c r="AE30" s="194"/>
      <c r="AF30" s="194"/>
      <c r="AG30" s="194"/>
      <c r="AH30" s="194">
        <v>1</v>
      </c>
      <c r="AI30" s="194"/>
      <c r="AJ30" s="194"/>
      <c r="AK30" s="298"/>
      <c r="AL30" s="298"/>
      <c r="AM30" s="298"/>
      <c r="AN30" s="298"/>
      <c r="AO30" s="298"/>
      <c r="AP30" s="298"/>
      <c r="AQ30" s="298"/>
      <c r="AR30" s="298"/>
      <c r="AS30" s="298"/>
      <c r="AT30" s="298"/>
      <c r="AU30" s="298"/>
      <c r="AV30" s="298"/>
      <c r="AW30" s="65"/>
      <c r="AX30" s="65"/>
      <c r="AY30" s="65"/>
      <c r="AZ30" s="65"/>
    </row>
    <row r="31" spans="9:52" ht="24.95" customHeight="1" x14ac:dyDescent="0.3">
      <c r="I31" s="203" t="s">
        <v>27</v>
      </c>
      <c r="J31" s="185" t="s">
        <v>2143</v>
      </c>
      <c r="K31" s="187" t="s">
        <v>2462</v>
      </c>
      <c r="L31" s="153" t="s">
        <v>2420</v>
      </c>
      <c r="M31" s="179">
        <v>2</v>
      </c>
      <c r="N31" s="189"/>
      <c r="O31" s="35">
        <v>1</v>
      </c>
      <c r="P31" s="194"/>
      <c r="Q31" s="194"/>
      <c r="R31" s="194"/>
      <c r="S31" s="194"/>
      <c r="T31" s="194"/>
      <c r="U31" s="194"/>
      <c r="V31" s="194"/>
      <c r="W31" s="194">
        <v>1</v>
      </c>
      <c r="X31" s="194"/>
      <c r="Y31" s="194"/>
      <c r="Z31" s="194"/>
      <c r="AA31" s="194"/>
      <c r="AB31" s="197"/>
      <c r="AC31" s="200"/>
      <c r="AD31" s="194"/>
      <c r="AE31" s="194"/>
      <c r="AF31" s="194"/>
      <c r="AG31" s="194"/>
      <c r="AH31" s="194"/>
      <c r="AI31" s="194"/>
      <c r="AJ31" s="194"/>
      <c r="AK31" s="298"/>
      <c r="AL31" s="298"/>
      <c r="AM31" s="298"/>
      <c r="AN31" s="298"/>
      <c r="AO31" s="298"/>
      <c r="AP31" s="298"/>
      <c r="AQ31" s="298"/>
      <c r="AR31" s="298"/>
      <c r="AS31" s="298"/>
      <c r="AT31" s="298"/>
      <c r="AU31" s="298"/>
      <c r="AV31" s="298"/>
      <c r="AW31" s="65"/>
      <c r="AX31" s="65"/>
      <c r="AY31" s="65"/>
      <c r="AZ31" s="65"/>
    </row>
    <row r="32" spans="9:52" ht="24.95" customHeight="1" x14ac:dyDescent="0.3">
      <c r="I32" s="203" t="s">
        <v>40</v>
      </c>
      <c r="J32" s="185" t="s">
        <v>2144</v>
      </c>
      <c r="K32" s="187" t="s">
        <v>2463</v>
      </c>
      <c r="L32" s="138" t="s">
        <v>2422</v>
      </c>
      <c r="M32" s="179">
        <v>7</v>
      </c>
      <c r="N32" s="189"/>
      <c r="O32" s="35">
        <v>1</v>
      </c>
      <c r="P32" s="194"/>
      <c r="Q32" s="194"/>
      <c r="R32" s="194"/>
      <c r="S32" s="194"/>
      <c r="T32" s="194"/>
      <c r="U32" s="194"/>
      <c r="V32" s="194"/>
      <c r="W32" s="194"/>
      <c r="X32" s="194"/>
      <c r="Y32" s="194"/>
      <c r="Z32" s="194">
        <v>4</v>
      </c>
      <c r="AA32" s="194"/>
      <c r="AB32" s="197"/>
      <c r="AC32" s="200"/>
      <c r="AD32" s="194"/>
      <c r="AE32" s="194"/>
      <c r="AF32" s="194"/>
      <c r="AG32" s="194"/>
      <c r="AH32" s="194"/>
      <c r="AI32" s="194"/>
      <c r="AJ32" s="194"/>
      <c r="AK32" s="298"/>
      <c r="AL32" s="298"/>
      <c r="AM32" s="298"/>
      <c r="AN32" s="298"/>
      <c r="AO32" s="298"/>
      <c r="AP32" s="298"/>
      <c r="AQ32" s="298"/>
      <c r="AR32" s="298"/>
      <c r="AS32" s="298"/>
      <c r="AT32" s="298"/>
      <c r="AU32" s="298"/>
      <c r="AV32" s="298"/>
      <c r="AW32" s="65"/>
      <c r="AX32" s="65"/>
      <c r="AY32" s="65"/>
      <c r="AZ32" s="65"/>
    </row>
    <row r="33" spans="9:52" ht="24.95" customHeight="1" x14ac:dyDescent="0.3">
      <c r="I33" s="203" t="s">
        <v>528</v>
      </c>
      <c r="J33" s="185" t="s">
        <v>2145</v>
      </c>
      <c r="K33" s="187" t="s">
        <v>2464</v>
      </c>
      <c r="L33" s="138" t="s">
        <v>2499</v>
      </c>
      <c r="M33" s="179">
        <v>3</v>
      </c>
      <c r="N33" s="189">
        <v>1</v>
      </c>
      <c r="O33" s="35">
        <v>1</v>
      </c>
      <c r="P33" s="194"/>
      <c r="Q33" s="194"/>
      <c r="R33" s="194"/>
      <c r="S33" s="194"/>
      <c r="T33" s="194"/>
      <c r="U33" s="194"/>
      <c r="V33" s="194"/>
      <c r="W33" s="194">
        <v>1</v>
      </c>
      <c r="X33" s="194"/>
      <c r="Y33" s="194"/>
      <c r="Z33" s="194"/>
      <c r="AA33" s="194"/>
      <c r="AB33" s="197"/>
      <c r="AC33" s="200"/>
      <c r="AD33" s="194"/>
      <c r="AE33" s="194"/>
      <c r="AF33" s="194"/>
      <c r="AG33" s="194"/>
      <c r="AH33" s="194"/>
      <c r="AI33" s="194"/>
      <c r="AJ33" s="194"/>
      <c r="AK33" s="298"/>
      <c r="AL33" s="298"/>
      <c r="AM33" s="298"/>
      <c r="AN33" s="298"/>
      <c r="AO33" s="298"/>
      <c r="AP33" s="298"/>
      <c r="AQ33" s="298"/>
      <c r="AR33" s="298"/>
      <c r="AS33" s="298"/>
      <c r="AT33" s="298"/>
      <c r="AU33" s="298"/>
      <c r="AV33" s="298"/>
      <c r="AW33" s="65"/>
      <c r="AX33" s="65"/>
      <c r="AY33" s="65"/>
      <c r="AZ33" s="65"/>
    </row>
    <row r="34" spans="9:52" ht="24.95" customHeight="1" x14ac:dyDescent="0.3">
      <c r="I34" s="203" t="s">
        <v>2240</v>
      </c>
      <c r="J34" s="185" t="s">
        <v>2239</v>
      </c>
      <c r="K34" s="187" t="s">
        <v>2465</v>
      </c>
      <c r="L34" s="138" t="s">
        <v>2424</v>
      </c>
      <c r="M34" s="179">
        <v>2</v>
      </c>
      <c r="N34" s="189"/>
      <c r="O34" s="35">
        <v>1</v>
      </c>
      <c r="P34" s="194">
        <v>1</v>
      </c>
      <c r="Q34" s="194">
        <v>1</v>
      </c>
      <c r="R34" s="194"/>
      <c r="S34" s="194">
        <v>1</v>
      </c>
      <c r="T34" s="194"/>
      <c r="U34" s="194"/>
      <c r="V34" s="194"/>
      <c r="W34" s="194"/>
      <c r="X34" s="194"/>
      <c r="Y34" s="194"/>
      <c r="Z34" s="194"/>
      <c r="AA34" s="194"/>
      <c r="AB34" s="197"/>
      <c r="AC34" s="200"/>
      <c r="AD34" s="194"/>
      <c r="AE34" s="194"/>
      <c r="AF34" s="194"/>
      <c r="AG34" s="194"/>
      <c r="AH34" s="194"/>
      <c r="AI34" s="194">
        <v>1</v>
      </c>
      <c r="AJ34" s="194"/>
      <c r="AK34" s="298"/>
      <c r="AL34" s="298"/>
      <c r="AM34" s="298"/>
      <c r="AN34" s="298"/>
      <c r="AO34" s="298"/>
      <c r="AP34" s="298"/>
      <c r="AQ34" s="298"/>
      <c r="AR34" s="298"/>
      <c r="AS34" s="298"/>
      <c r="AT34" s="298"/>
      <c r="AU34" s="298"/>
      <c r="AV34" s="298"/>
      <c r="AW34" s="65"/>
      <c r="AX34" s="65"/>
      <c r="AY34" s="65"/>
      <c r="AZ34" s="65"/>
    </row>
    <row r="35" spans="9:52" ht="24.95" customHeight="1" x14ac:dyDescent="0.3">
      <c r="I35" s="203" t="s">
        <v>35</v>
      </c>
      <c r="J35" s="186" t="s">
        <v>2149</v>
      </c>
      <c r="K35" s="187" t="s">
        <v>2466</v>
      </c>
      <c r="L35" s="138" t="s">
        <v>2425</v>
      </c>
      <c r="M35" s="179">
        <v>4</v>
      </c>
      <c r="N35" s="189"/>
      <c r="O35" s="35"/>
      <c r="P35" s="194"/>
      <c r="Q35" s="194"/>
      <c r="R35" s="194"/>
      <c r="S35" s="194"/>
      <c r="T35" s="194"/>
      <c r="U35" s="194"/>
      <c r="V35" s="194"/>
      <c r="W35" s="194"/>
      <c r="X35" s="194"/>
      <c r="Y35" s="194"/>
      <c r="Z35" s="194">
        <v>3</v>
      </c>
      <c r="AA35" s="194">
        <v>1</v>
      </c>
      <c r="AB35" s="197"/>
      <c r="AC35" s="200"/>
      <c r="AD35" s="194"/>
      <c r="AE35" s="194"/>
      <c r="AF35" s="194"/>
      <c r="AG35" s="194"/>
      <c r="AH35" s="194"/>
      <c r="AI35" s="194"/>
      <c r="AJ35" s="194"/>
      <c r="AK35" s="298"/>
      <c r="AL35" s="298"/>
      <c r="AM35" s="298"/>
      <c r="AN35" s="298"/>
      <c r="AO35" s="298"/>
      <c r="AP35" s="298"/>
      <c r="AQ35" s="298"/>
      <c r="AR35" s="298"/>
      <c r="AS35" s="298"/>
      <c r="AT35" s="298"/>
      <c r="AU35" s="298"/>
      <c r="AV35" s="298"/>
      <c r="AW35" s="65"/>
      <c r="AX35" s="65"/>
      <c r="AY35" s="65"/>
      <c r="AZ35" s="65"/>
    </row>
    <row r="36" spans="9:52" ht="24.95" customHeight="1" x14ac:dyDescent="0.3">
      <c r="I36" s="203" t="s">
        <v>36</v>
      </c>
      <c r="J36" s="185" t="s">
        <v>2150</v>
      </c>
      <c r="K36" s="187" t="s">
        <v>2467</v>
      </c>
      <c r="L36" s="138" t="s">
        <v>2426</v>
      </c>
      <c r="M36" s="179">
        <v>3</v>
      </c>
      <c r="N36" s="189"/>
      <c r="O36" s="35">
        <v>1</v>
      </c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>
        <v>4</v>
      </c>
      <c r="AA36" s="194"/>
      <c r="AB36" s="197"/>
      <c r="AC36" s="200"/>
      <c r="AD36" s="194"/>
      <c r="AE36" s="194"/>
      <c r="AF36" s="194"/>
      <c r="AG36" s="194"/>
      <c r="AH36" s="194"/>
      <c r="AI36" s="194"/>
      <c r="AJ36" s="194"/>
      <c r="AK36" s="298"/>
      <c r="AL36" s="298"/>
      <c r="AM36" s="298"/>
      <c r="AN36" s="298"/>
      <c r="AO36" s="298"/>
      <c r="AP36" s="298"/>
      <c r="AQ36" s="298"/>
      <c r="AR36" s="298"/>
      <c r="AS36" s="298"/>
      <c r="AT36" s="298"/>
      <c r="AU36" s="298"/>
      <c r="AV36" s="298"/>
      <c r="AW36" s="65"/>
      <c r="AX36" s="65"/>
      <c r="AY36" s="65"/>
      <c r="AZ36" s="65"/>
    </row>
    <row r="37" spans="9:52" ht="24.95" customHeight="1" x14ac:dyDescent="0.3">
      <c r="I37" s="203" t="s">
        <v>127</v>
      </c>
      <c r="J37" s="185" t="s">
        <v>2151</v>
      </c>
      <c r="K37" s="187" t="s">
        <v>2468</v>
      </c>
      <c r="L37" s="138" t="s">
        <v>2427</v>
      </c>
      <c r="M37" s="179">
        <v>2</v>
      </c>
      <c r="N37" s="189"/>
      <c r="O37" s="35">
        <v>1</v>
      </c>
      <c r="P37" s="194">
        <v>1</v>
      </c>
      <c r="Q37" s="194"/>
      <c r="R37" s="194"/>
      <c r="S37" s="194"/>
      <c r="T37" s="194"/>
      <c r="U37" s="194"/>
      <c r="V37" s="194"/>
      <c r="W37" s="194"/>
      <c r="X37" s="194"/>
      <c r="Y37" s="194"/>
      <c r="Z37" s="194">
        <v>4</v>
      </c>
      <c r="AA37" s="194"/>
      <c r="AB37" s="197"/>
      <c r="AC37" s="200"/>
      <c r="AD37" s="194"/>
      <c r="AE37" s="194"/>
      <c r="AF37" s="194"/>
      <c r="AG37" s="194"/>
      <c r="AH37" s="194"/>
      <c r="AI37" s="194"/>
      <c r="AJ37" s="194"/>
      <c r="AK37" s="298"/>
      <c r="AL37" s="298"/>
      <c r="AM37" s="298"/>
      <c r="AN37" s="298"/>
      <c r="AO37" s="298"/>
      <c r="AP37" s="298"/>
      <c r="AQ37" s="298"/>
      <c r="AR37" s="298"/>
      <c r="AS37" s="298"/>
      <c r="AT37" s="298"/>
      <c r="AU37" s="298"/>
      <c r="AV37" s="298"/>
      <c r="AW37" s="65"/>
      <c r="AX37" s="65"/>
      <c r="AY37" s="65"/>
      <c r="AZ37" s="65"/>
    </row>
    <row r="38" spans="9:52" ht="24.95" customHeight="1" x14ac:dyDescent="0.3">
      <c r="I38" s="203" t="s">
        <v>122</v>
      </c>
      <c r="J38" s="185" t="s">
        <v>2152</v>
      </c>
      <c r="K38" s="187" t="s">
        <v>2469</v>
      </c>
      <c r="L38" s="138" t="s">
        <v>2428</v>
      </c>
      <c r="M38" s="179">
        <v>2</v>
      </c>
      <c r="N38" s="189"/>
      <c r="O38" s="35"/>
      <c r="P38" s="194"/>
      <c r="Q38" s="194"/>
      <c r="R38" s="194"/>
      <c r="S38" s="194"/>
      <c r="T38" s="194"/>
      <c r="U38" s="194"/>
      <c r="V38" s="194"/>
      <c r="W38" s="194"/>
      <c r="X38" s="194"/>
      <c r="Y38" s="194"/>
      <c r="Z38" s="194"/>
      <c r="AA38" s="194"/>
      <c r="AB38" s="197"/>
      <c r="AC38" s="200"/>
      <c r="AD38" s="194"/>
      <c r="AE38" s="194"/>
      <c r="AF38" s="194"/>
      <c r="AG38" s="194"/>
      <c r="AH38" s="194"/>
      <c r="AI38" s="194"/>
      <c r="AJ38" s="194"/>
      <c r="AK38" s="298"/>
      <c r="AL38" s="298"/>
      <c r="AM38" s="298"/>
      <c r="AN38" s="298"/>
      <c r="AO38" s="298"/>
      <c r="AP38" s="298"/>
      <c r="AQ38" s="298"/>
      <c r="AR38" s="298"/>
      <c r="AS38" s="298"/>
      <c r="AT38" s="298"/>
      <c r="AU38" s="298"/>
      <c r="AV38" s="298"/>
      <c r="AW38" s="65"/>
      <c r="AX38" s="65"/>
      <c r="AY38" s="65"/>
      <c r="AZ38" s="65"/>
    </row>
    <row r="39" spans="9:52" ht="24.95" customHeight="1" x14ac:dyDescent="0.3">
      <c r="I39" s="203" t="s">
        <v>529</v>
      </c>
      <c r="J39" s="185" t="s">
        <v>2153</v>
      </c>
      <c r="K39" s="187" t="s">
        <v>2470</v>
      </c>
      <c r="L39" s="138" t="s">
        <v>2429</v>
      </c>
      <c r="M39" s="179">
        <v>3</v>
      </c>
      <c r="N39" s="189">
        <v>1</v>
      </c>
      <c r="O39" s="35">
        <v>1</v>
      </c>
      <c r="P39" s="194"/>
      <c r="Q39" s="194"/>
      <c r="R39" s="194"/>
      <c r="S39" s="194"/>
      <c r="T39" s="194"/>
      <c r="U39" s="194"/>
      <c r="V39" s="194"/>
      <c r="W39" s="194"/>
      <c r="X39" s="194"/>
      <c r="Y39" s="194"/>
      <c r="Z39" s="194">
        <v>2</v>
      </c>
      <c r="AA39" s="194"/>
      <c r="AB39" s="197"/>
      <c r="AC39" s="200">
        <v>1</v>
      </c>
      <c r="AD39" s="194"/>
      <c r="AE39" s="194"/>
      <c r="AF39" s="194"/>
      <c r="AG39" s="194"/>
      <c r="AH39" s="194"/>
      <c r="AI39" s="194"/>
      <c r="AJ39" s="194"/>
      <c r="AK39" s="298"/>
      <c r="AL39" s="298"/>
      <c r="AM39" s="298"/>
      <c r="AN39" s="298"/>
      <c r="AO39" s="298"/>
      <c r="AP39" s="298"/>
      <c r="AQ39" s="298"/>
      <c r="AR39" s="298"/>
      <c r="AS39" s="298"/>
      <c r="AT39" s="298"/>
      <c r="AU39" s="298"/>
      <c r="AV39" s="298"/>
      <c r="AW39" s="65"/>
      <c r="AX39" s="65"/>
      <c r="AY39" s="65"/>
      <c r="AZ39" s="65"/>
    </row>
    <row r="40" spans="9:52" ht="24.95" customHeight="1" x14ac:dyDescent="0.3">
      <c r="I40" s="203" t="s">
        <v>23</v>
      </c>
      <c r="J40" s="185" t="s">
        <v>2154</v>
      </c>
      <c r="K40" s="187" t="s">
        <v>2471</v>
      </c>
      <c r="L40" s="138" t="s">
        <v>2430</v>
      </c>
      <c r="M40" s="179">
        <v>14</v>
      </c>
      <c r="N40" s="189">
        <v>1</v>
      </c>
      <c r="O40" s="35"/>
      <c r="P40" s="194"/>
      <c r="Q40" s="194"/>
      <c r="R40" s="194"/>
      <c r="S40" s="194"/>
      <c r="T40" s="194"/>
      <c r="U40" s="194"/>
      <c r="V40" s="194"/>
      <c r="W40" s="194"/>
      <c r="X40" s="194"/>
      <c r="Y40" s="194">
        <v>1</v>
      </c>
      <c r="Z40" s="194"/>
      <c r="AA40" s="194"/>
      <c r="AB40" s="197"/>
      <c r="AC40" s="200">
        <v>1</v>
      </c>
      <c r="AD40" s="194"/>
      <c r="AE40" s="194"/>
      <c r="AF40" s="194"/>
      <c r="AG40" s="194"/>
      <c r="AH40" s="194"/>
      <c r="AI40" s="194"/>
      <c r="AJ40" s="194"/>
      <c r="AK40" s="298"/>
      <c r="AL40" s="298"/>
      <c r="AM40" s="298"/>
      <c r="AN40" s="298"/>
      <c r="AO40" s="298"/>
      <c r="AP40" s="298"/>
      <c r="AQ40" s="298"/>
      <c r="AR40" s="298"/>
      <c r="AS40" s="298"/>
      <c r="AT40" s="298"/>
      <c r="AU40" s="298"/>
      <c r="AV40" s="298"/>
      <c r="AW40" s="65"/>
      <c r="AX40" s="65"/>
      <c r="AY40" s="65"/>
      <c r="AZ40" s="65"/>
    </row>
    <row r="41" spans="9:52" ht="24.95" customHeight="1" x14ac:dyDescent="0.3">
      <c r="I41" s="203" t="s">
        <v>10</v>
      </c>
      <c r="J41" s="185" t="s">
        <v>2155</v>
      </c>
      <c r="K41" s="187" t="s">
        <v>2472</v>
      </c>
      <c r="L41" s="138" t="s">
        <v>2431</v>
      </c>
      <c r="M41" s="179">
        <v>10</v>
      </c>
      <c r="N41" s="189">
        <v>1</v>
      </c>
      <c r="O41" s="35">
        <v>1</v>
      </c>
      <c r="P41" s="194">
        <v>1</v>
      </c>
      <c r="Q41" s="194"/>
      <c r="R41" s="194"/>
      <c r="S41" s="194"/>
      <c r="T41" s="194">
        <v>1</v>
      </c>
      <c r="U41" s="194">
        <v>1</v>
      </c>
      <c r="V41" s="194"/>
      <c r="W41" s="194"/>
      <c r="X41" s="194">
        <v>1</v>
      </c>
      <c r="Y41" s="194"/>
      <c r="Z41" s="194"/>
      <c r="AA41" s="194"/>
      <c r="AB41" s="197"/>
      <c r="AC41" s="200">
        <v>1</v>
      </c>
      <c r="AD41" s="194"/>
      <c r="AE41" s="194"/>
      <c r="AF41" s="194"/>
      <c r="AG41" s="194"/>
      <c r="AH41" s="194"/>
      <c r="AI41" s="194"/>
      <c r="AJ41" s="194"/>
      <c r="AK41" s="298"/>
      <c r="AL41" s="298"/>
      <c r="AM41" s="298"/>
      <c r="AN41" s="298"/>
      <c r="AO41" s="298"/>
      <c r="AP41" s="298"/>
      <c r="AQ41" s="298"/>
      <c r="AR41" s="298"/>
      <c r="AS41" s="298"/>
      <c r="AT41" s="298"/>
      <c r="AU41" s="298"/>
      <c r="AV41" s="298"/>
      <c r="AW41" s="65"/>
      <c r="AX41" s="65"/>
      <c r="AY41" s="65"/>
      <c r="AZ41" s="65"/>
    </row>
    <row r="42" spans="9:52" ht="24.95" customHeight="1" x14ac:dyDescent="0.3">
      <c r="I42" s="203" t="s">
        <v>1150</v>
      </c>
      <c r="J42" s="185" t="s">
        <v>2158</v>
      </c>
      <c r="K42" s="187" t="s">
        <v>2473</v>
      </c>
      <c r="L42" s="138" t="s">
        <v>2432</v>
      </c>
      <c r="M42" s="179">
        <v>2</v>
      </c>
      <c r="N42" s="189"/>
      <c r="O42" s="35">
        <v>1</v>
      </c>
      <c r="P42" s="194">
        <v>1</v>
      </c>
      <c r="Q42" s="194"/>
      <c r="R42" s="194"/>
      <c r="S42" s="194"/>
      <c r="T42" s="194">
        <v>1</v>
      </c>
      <c r="U42" s="194">
        <v>1</v>
      </c>
      <c r="V42" s="194"/>
      <c r="W42" s="194"/>
      <c r="X42" s="194">
        <v>1</v>
      </c>
      <c r="Y42" s="194"/>
      <c r="Z42" s="194"/>
      <c r="AA42" s="194"/>
      <c r="AB42" s="197"/>
      <c r="AC42" s="200"/>
      <c r="AD42" s="194"/>
      <c r="AE42" s="194"/>
      <c r="AF42" s="194"/>
      <c r="AG42" s="194"/>
      <c r="AH42" s="194"/>
      <c r="AI42" s="194"/>
      <c r="AJ42" s="194"/>
      <c r="AK42" s="298"/>
      <c r="AL42" s="298"/>
      <c r="AM42" s="298"/>
      <c r="AN42" s="298"/>
      <c r="AO42" s="298"/>
      <c r="AP42" s="298"/>
      <c r="AQ42" s="298"/>
      <c r="AR42" s="298"/>
      <c r="AS42" s="298"/>
      <c r="AT42" s="298"/>
      <c r="AU42" s="298"/>
      <c r="AV42" s="298"/>
      <c r="AW42" s="65"/>
      <c r="AX42" s="65"/>
      <c r="AY42" s="65"/>
      <c r="AZ42" s="65"/>
    </row>
    <row r="43" spans="9:52" ht="24.95" customHeight="1" x14ac:dyDescent="0.3">
      <c r="I43" s="203" t="s">
        <v>389</v>
      </c>
      <c r="J43" s="185" t="s">
        <v>2156</v>
      </c>
      <c r="K43" s="188" t="s">
        <v>2474</v>
      </c>
      <c r="L43" s="153" t="s">
        <v>2433</v>
      </c>
      <c r="M43" s="179">
        <v>6</v>
      </c>
      <c r="N43" s="189">
        <v>1</v>
      </c>
      <c r="O43" s="35">
        <v>1</v>
      </c>
      <c r="P43" s="194"/>
      <c r="Q43" s="194"/>
      <c r="R43" s="194"/>
      <c r="S43" s="194"/>
      <c r="T43" s="194">
        <v>1</v>
      </c>
      <c r="U43" s="194">
        <v>1</v>
      </c>
      <c r="V43" s="194"/>
      <c r="W43" s="194">
        <v>1</v>
      </c>
      <c r="X43" s="194">
        <v>1</v>
      </c>
      <c r="Y43" s="194"/>
      <c r="Z43" s="194"/>
      <c r="AA43" s="194"/>
      <c r="AB43" s="197"/>
      <c r="AC43" s="200">
        <v>1</v>
      </c>
      <c r="AD43" s="194"/>
      <c r="AE43" s="194"/>
      <c r="AF43" s="194"/>
      <c r="AG43" s="194"/>
      <c r="AH43" s="194"/>
      <c r="AI43" s="194"/>
      <c r="AJ43" s="194"/>
      <c r="AK43" s="298"/>
      <c r="AL43" s="298"/>
      <c r="AM43" s="298"/>
      <c r="AN43" s="298"/>
      <c r="AO43" s="298"/>
      <c r="AP43" s="298"/>
      <c r="AQ43" s="298"/>
      <c r="AR43" s="298"/>
      <c r="AS43" s="298"/>
      <c r="AT43" s="298"/>
      <c r="AU43" s="298"/>
      <c r="AV43" s="298"/>
      <c r="AW43" s="65"/>
      <c r="AX43" s="65"/>
      <c r="AY43" s="65"/>
      <c r="AZ43" s="65"/>
    </row>
    <row r="44" spans="9:52" ht="24.95" customHeight="1" x14ac:dyDescent="0.3">
      <c r="I44" s="203" t="s">
        <v>21</v>
      </c>
      <c r="J44" s="185" t="s">
        <v>2157</v>
      </c>
      <c r="K44" s="188" t="s">
        <v>2475</v>
      </c>
      <c r="L44" s="138" t="s">
        <v>2434</v>
      </c>
      <c r="M44" s="179">
        <v>11</v>
      </c>
      <c r="N44" s="189"/>
      <c r="O44" s="35"/>
      <c r="P44" s="194"/>
      <c r="Q44" s="194"/>
      <c r="R44" s="194"/>
      <c r="S44" s="194"/>
      <c r="T44" s="194"/>
      <c r="U44" s="194"/>
      <c r="V44" s="194"/>
      <c r="W44" s="194"/>
      <c r="X44" s="194"/>
      <c r="Y44" s="194"/>
      <c r="Z44" s="194"/>
      <c r="AA44" s="194"/>
      <c r="AB44" s="197"/>
      <c r="AC44" s="200"/>
      <c r="AD44" s="194"/>
      <c r="AE44" s="194"/>
      <c r="AF44" s="194"/>
      <c r="AG44" s="194"/>
      <c r="AH44" s="194"/>
      <c r="AI44" s="194"/>
      <c r="AJ44" s="194"/>
      <c r="AK44" s="298"/>
      <c r="AL44" s="298"/>
      <c r="AM44" s="298"/>
      <c r="AN44" s="298"/>
      <c r="AO44" s="298"/>
      <c r="AP44" s="298"/>
      <c r="AQ44" s="298"/>
      <c r="AR44" s="298"/>
      <c r="AS44" s="298"/>
      <c r="AT44" s="298"/>
      <c r="AU44" s="298"/>
      <c r="AV44" s="298"/>
      <c r="AW44" s="65"/>
      <c r="AX44" s="65"/>
      <c r="AY44" s="65"/>
      <c r="AZ44" s="65"/>
    </row>
    <row r="45" spans="9:52" ht="24.95" customHeight="1" x14ac:dyDescent="0.3">
      <c r="I45" s="203" t="s">
        <v>9</v>
      </c>
      <c r="J45" s="185" t="s">
        <v>2148</v>
      </c>
      <c r="K45" s="187" t="s">
        <v>2476</v>
      </c>
      <c r="L45" s="138" t="s">
        <v>2435</v>
      </c>
      <c r="M45" s="179">
        <v>3</v>
      </c>
      <c r="N45" s="189">
        <v>1</v>
      </c>
      <c r="O45" s="35">
        <v>1</v>
      </c>
      <c r="P45" s="194">
        <v>1</v>
      </c>
      <c r="Q45" s="194"/>
      <c r="R45" s="194"/>
      <c r="S45" s="194"/>
      <c r="T45" s="194"/>
      <c r="U45" s="194"/>
      <c r="V45" s="194"/>
      <c r="W45" s="194"/>
      <c r="X45" s="194"/>
      <c r="Y45" s="194"/>
      <c r="Z45" s="194"/>
      <c r="AA45" s="194"/>
      <c r="AB45" s="197"/>
      <c r="AC45" s="200"/>
      <c r="AD45" s="194"/>
      <c r="AE45" s="194"/>
      <c r="AF45" s="194"/>
      <c r="AG45" s="194"/>
      <c r="AH45" s="194"/>
      <c r="AI45" s="194"/>
      <c r="AJ45" s="194"/>
      <c r="AK45" s="298"/>
      <c r="AL45" s="298"/>
      <c r="AM45" s="298"/>
      <c r="AN45" s="298"/>
      <c r="AO45" s="298"/>
      <c r="AP45" s="298"/>
      <c r="AQ45" s="298"/>
      <c r="AR45" s="298"/>
      <c r="AS45" s="298"/>
      <c r="AT45" s="298"/>
      <c r="AU45" s="298"/>
      <c r="AV45" s="298"/>
      <c r="AW45" s="65"/>
      <c r="AX45" s="65"/>
      <c r="AY45" s="65"/>
      <c r="AZ45" s="65"/>
    </row>
    <row r="46" spans="9:52" ht="24.95" customHeight="1" x14ac:dyDescent="0.3">
      <c r="I46" s="203" t="s">
        <v>1381</v>
      </c>
      <c r="J46" s="185" t="s">
        <v>2147</v>
      </c>
      <c r="K46" s="187" t="s">
        <v>2478</v>
      </c>
      <c r="L46" s="138" t="s">
        <v>2437</v>
      </c>
      <c r="M46" s="179">
        <v>14</v>
      </c>
      <c r="N46" s="189">
        <v>1</v>
      </c>
      <c r="O46" s="35">
        <v>1</v>
      </c>
      <c r="P46" s="194">
        <v>1</v>
      </c>
      <c r="Q46" s="194">
        <v>1</v>
      </c>
      <c r="R46" s="194"/>
      <c r="S46" s="194"/>
      <c r="T46" s="194"/>
      <c r="U46" s="194"/>
      <c r="V46" s="194"/>
      <c r="W46" s="194"/>
      <c r="X46" s="194"/>
      <c r="Y46" s="194"/>
      <c r="Z46" s="194"/>
      <c r="AA46" s="194"/>
      <c r="AB46" s="197"/>
      <c r="AC46" s="200">
        <v>1</v>
      </c>
      <c r="AD46" s="194"/>
      <c r="AE46" s="194">
        <v>1</v>
      </c>
      <c r="AF46" s="194"/>
      <c r="AG46" s="194"/>
      <c r="AH46" s="194"/>
      <c r="AI46" s="194"/>
      <c r="AJ46" s="194"/>
      <c r="AK46" s="298"/>
      <c r="AL46" s="298"/>
      <c r="AM46" s="298"/>
      <c r="AN46" s="298"/>
      <c r="AO46" s="298"/>
      <c r="AP46" s="298"/>
      <c r="AQ46" s="298"/>
      <c r="AR46" s="298"/>
      <c r="AS46" s="298"/>
      <c r="AT46" s="298"/>
      <c r="AU46" s="298"/>
      <c r="AV46" s="298"/>
      <c r="AW46" s="65"/>
      <c r="AX46" s="65"/>
      <c r="AY46" s="65"/>
      <c r="AZ46" s="65"/>
    </row>
    <row r="47" spans="9:52" ht="24.95" customHeight="1" x14ac:dyDescent="0.3">
      <c r="I47" s="203" t="s">
        <v>2077</v>
      </c>
      <c r="J47" s="185" t="s">
        <v>2146</v>
      </c>
      <c r="K47" s="187" t="s">
        <v>2477</v>
      </c>
      <c r="L47" s="138" t="s">
        <v>2436</v>
      </c>
      <c r="M47" s="179">
        <v>19</v>
      </c>
      <c r="N47" s="189">
        <v>1</v>
      </c>
      <c r="O47" s="35"/>
      <c r="P47" s="194"/>
      <c r="Q47" s="194"/>
      <c r="R47" s="194"/>
      <c r="S47" s="194"/>
      <c r="T47" s="194"/>
      <c r="U47" s="194"/>
      <c r="V47" s="194"/>
      <c r="W47" s="194"/>
      <c r="X47" s="194"/>
      <c r="Y47" s="194"/>
      <c r="Z47" s="194"/>
      <c r="AA47" s="194"/>
      <c r="AB47" s="197"/>
      <c r="AC47" s="200">
        <v>1</v>
      </c>
      <c r="AD47" s="194"/>
      <c r="AE47" s="194"/>
      <c r="AF47" s="194"/>
      <c r="AG47" s="194"/>
      <c r="AH47" s="194">
        <v>1</v>
      </c>
      <c r="AI47" s="194"/>
      <c r="AJ47" s="194"/>
      <c r="AK47" s="298"/>
      <c r="AL47" s="298"/>
      <c r="AM47" s="298"/>
      <c r="AN47" s="298"/>
      <c r="AO47" s="298"/>
      <c r="AP47" s="298"/>
      <c r="AQ47" s="298"/>
      <c r="AR47" s="298"/>
      <c r="AS47" s="298"/>
      <c r="AT47" s="298"/>
      <c r="AU47" s="298"/>
      <c r="AV47" s="298"/>
      <c r="AW47" s="65"/>
      <c r="AX47" s="65"/>
      <c r="AY47" s="65"/>
      <c r="AZ47" s="65"/>
    </row>
    <row r="48" spans="9:52" ht="24.95" customHeight="1" x14ac:dyDescent="0.3">
      <c r="I48" s="203" t="s">
        <v>8</v>
      </c>
      <c r="J48" s="185" t="s">
        <v>105</v>
      </c>
      <c r="K48" s="187" t="s">
        <v>2479</v>
      </c>
      <c r="L48" s="153" t="s">
        <v>2438</v>
      </c>
      <c r="M48" s="179">
        <v>14</v>
      </c>
      <c r="N48" s="189">
        <v>1</v>
      </c>
      <c r="O48" s="35">
        <v>1</v>
      </c>
      <c r="P48" s="194">
        <v>1</v>
      </c>
      <c r="Q48" s="194">
        <v>1</v>
      </c>
      <c r="R48" s="194">
        <v>1</v>
      </c>
      <c r="S48" s="194"/>
      <c r="T48" s="194"/>
      <c r="U48" s="194"/>
      <c r="V48" s="194"/>
      <c r="W48" s="194"/>
      <c r="X48" s="194"/>
      <c r="Y48" s="194"/>
      <c r="Z48" s="194"/>
      <c r="AA48" s="194"/>
      <c r="AB48" s="197"/>
      <c r="AC48" s="200">
        <v>1</v>
      </c>
      <c r="AD48" s="194"/>
      <c r="AE48" s="194"/>
      <c r="AF48" s="194"/>
      <c r="AG48" s="194"/>
      <c r="AH48" s="194"/>
      <c r="AI48" s="194"/>
      <c r="AJ48" s="194"/>
      <c r="AK48" s="298"/>
      <c r="AL48" s="298"/>
      <c r="AM48" s="298"/>
      <c r="AN48" s="298"/>
      <c r="AO48" s="298"/>
      <c r="AP48" s="298"/>
      <c r="AQ48" s="298"/>
      <c r="AR48" s="298"/>
      <c r="AS48" s="298"/>
      <c r="AT48" s="298"/>
      <c r="AU48" s="298"/>
      <c r="AV48" s="298"/>
      <c r="AW48" s="65"/>
      <c r="AX48" s="65"/>
      <c r="AY48" s="65"/>
      <c r="AZ48" s="65"/>
    </row>
    <row r="49" spans="9:52" ht="24.95" customHeight="1" x14ac:dyDescent="0.3">
      <c r="I49" s="320" t="s">
        <v>106</v>
      </c>
      <c r="J49" s="321" t="s">
        <v>2343</v>
      </c>
      <c r="K49" s="322" t="s">
        <v>2480</v>
      </c>
      <c r="L49" s="323" t="s">
        <v>2342</v>
      </c>
      <c r="M49" s="324">
        <v>3</v>
      </c>
      <c r="N49" s="325"/>
      <c r="O49" s="326">
        <v>1</v>
      </c>
      <c r="P49" s="327"/>
      <c r="Q49" s="327"/>
      <c r="R49" s="327"/>
      <c r="S49" s="327"/>
      <c r="T49" s="327"/>
      <c r="U49" s="327"/>
      <c r="V49" s="327"/>
      <c r="W49" s="327"/>
      <c r="X49" s="327"/>
      <c r="Y49" s="327"/>
      <c r="Z49" s="327"/>
      <c r="AA49" s="327"/>
      <c r="AB49" s="328"/>
      <c r="AC49" s="329"/>
      <c r="AD49" s="327"/>
      <c r="AE49" s="327"/>
      <c r="AF49" s="327"/>
      <c r="AG49" s="327"/>
      <c r="AH49" s="327"/>
      <c r="AI49" s="327"/>
      <c r="AJ49" s="194"/>
      <c r="AK49" s="298"/>
      <c r="AL49" s="298"/>
      <c r="AM49" s="298"/>
      <c r="AN49" s="298"/>
      <c r="AO49" s="298"/>
      <c r="AP49" s="298"/>
      <c r="AQ49" s="298"/>
      <c r="AR49" s="298"/>
      <c r="AS49" s="298"/>
      <c r="AT49" s="298"/>
      <c r="AU49" s="298"/>
      <c r="AV49" s="298"/>
      <c r="AW49" s="65"/>
      <c r="AX49" s="65"/>
      <c r="AY49" s="65"/>
      <c r="AZ49" s="65"/>
    </row>
    <row r="50" spans="9:52" ht="24.95" customHeight="1" x14ac:dyDescent="0.3">
      <c r="I50" s="203" t="s">
        <v>57</v>
      </c>
      <c r="J50" s="185" t="s">
        <v>56</v>
      </c>
      <c r="K50" s="187" t="s">
        <v>2481</v>
      </c>
      <c r="L50" s="138" t="s">
        <v>2439</v>
      </c>
      <c r="M50" s="179">
        <v>3</v>
      </c>
      <c r="N50" s="189"/>
      <c r="O50" s="35"/>
      <c r="P50" s="194"/>
      <c r="Q50" s="194"/>
      <c r="R50" s="194"/>
      <c r="S50" s="194"/>
      <c r="T50" s="194"/>
      <c r="U50" s="194"/>
      <c r="V50" s="194"/>
      <c r="W50" s="194"/>
      <c r="X50" s="194"/>
      <c r="Y50" s="194"/>
      <c r="Z50" s="194"/>
      <c r="AA50" s="194"/>
      <c r="AB50" s="197"/>
      <c r="AC50" s="200"/>
      <c r="AD50" s="194"/>
      <c r="AE50" s="194"/>
      <c r="AF50" s="194"/>
      <c r="AG50" s="194"/>
      <c r="AH50" s="194"/>
      <c r="AI50" s="194"/>
      <c r="AJ50" s="194"/>
      <c r="AK50" s="298"/>
      <c r="AL50" s="298"/>
      <c r="AM50" s="298"/>
      <c r="AN50" s="298"/>
      <c r="AO50" s="298"/>
      <c r="AP50" s="298"/>
      <c r="AQ50" s="298"/>
      <c r="AR50" s="298"/>
      <c r="AS50" s="298"/>
      <c r="AT50" s="298"/>
      <c r="AU50" s="298"/>
      <c r="AV50" s="298"/>
      <c r="AW50" s="65"/>
      <c r="AX50" s="65"/>
      <c r="AY50" s="65"/>
      <c r="AZ50" s="65"/>
    </row>
    <row r="51" spans="9:52" ht="24.95" customHeight="1" x14ac:dyDescent="0.3">
      <c r="I51" s="203" t="s">
        <v>1928</v>
      </c>
      <c r="J51" s="185" t="s">
        <v>1402</v>
      </c>
      <c r="K51" s="187" t="s">
        <v>2482</v>
      </c>
      <c r="L51" s="138" t="s">
        <v>2440</v>
      </c>
      <c r="M51" s="179">
        <v>9</v>
      </c>
      <c r="N51" s="189">
        <v>1</v>
      </c>
      <c r="O51" s="35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7"/>
      <c r="AC51" s="200">
        <v>1</v>
      </c>
      <c r="AD51" s="194"/>
      <c r="AE51" s="194"/>
      <c r="AF51" s="194"/>
      <c r="AG51" s="194"/>
      <c r="AH51" s="194"/>
      <c r="AI51" s="194"/>
      <c r="AJ51" s="194"/>
      <c r="AK51" s="298"/>
      <c r="AL51" s="298"/>
      <c r="AM51" s="298"/>
      <c r="AN51" s="298"/>
      <c r="AO51" s="298"/>
      <c r="AP51" s="298"/>
      <c r="AQ51" s="298"/>
      <c r="AR51" s="298"/>
      <c r="AS51" s="298"/>
      <c r="AT51" s="298"/>
      <c r="AU51" s="298"/>
      <c r="AV51" s="298"/>
      <c r="AW51" s="65"/>
      <c r="AX51" s="65"/>
      <c r="AY51" s="65"/>
      <c r="AZ51" s="65"/>
    </row>
    <row r="52" spans="9:52" ht="24.95" customHeight="1" x14ac:dyDescent="0.3">
      <c r="I52" s="203" t="s">
        <v>33</v>
      </c>
      <c r="J52" s="185" t="s">
        <v>58</v>
      </c>
      <c r="K52" s="187" t="s">
        <v>2483</v>
      </c>
      <c r="L52" s="138" t="s">
        <v>2441</v>
      </c>
      <c r="M52" s="179">
        <v>2</v>
      </c>
      <c r="N52" s="189">
        <v>1</v>
      </c>
      <c r="O52" s="278">
        <v>1</v>
      </c>
      <c r="P52" s="35"/>
      <c r="Q52" s="194"/>
      <c r="R52" s="194"/>
      <c r="S52" s="194"/>
      <c r="T52" s="194"/>
      <c r="U52" s="194"/>
      <c r="V52" s="194"/>
      <c r="W52" s="194"/>
      <c r="X52" s="194"/>
      <c r="Y52" s="194">
        <v>1</v>
      </c>
      <c r="Z52" s="194"/>
      <c r="AA52" s="194"/>
      <c r="AB52" s="197"/>
      <c r="AC52" s="200"/>
      <c r="AD52" s="194"/>
      <c r="AE52" s="194"/>
      <c r="AF52" s="194"/>
      <c r="AG52" s="194"/>
      <c r="AH52" s="194"/>
      <c r="AI52" s="194"/>
      <c r="AJ52" s="194"/>
      <c r="AK52" s="298"/>
      <c r="AL52" s="298"/>
      <c r="AM52" s="298"/>
      <c r="AN52" s="298"/>
      <c r="AO52" s="298"/>
      <c r="AP52" s="298"/>
      <c r="AQ52" s="298"/>
      <c r="AR52" s="298"/>
      <c r="AS52" s="298"/>
      <c r="AT52" s="298"/>
      <c r="AU52" s="298"/>
      <c r="AV52" s="298"/>
      <c r="AW52" s="65"/>
      <c r="AX52" s="65"/>
      <c r="AY52" s="65"/>
      <c r="AZ52" s="65"/>
    </row>
    <row r="53" spans="9:52" ht="24.95" customHeight="1" x14ac:dyDescent="0.3">
      <c r="I53" s="203"/>
      <c r="J53" s="274"/>
      <c r="K53" s="275"/>
      <c r="L53" s="276"/>
      <c r="M53" s="35"/>
      <c r="N53" s="277"/>
      <c r="O53" s="278"/>
      <c r="P53" s="35"/>
      <c r="Q53" s="194"/>
      <c r="R53" s="194"/>
      <c r="S53" s="194"/>
      <c r="T53" s="194"/>
      <c r="U53" s="194"/>
      <c r="V53" s="194"/>
      <c r="W53" s="194"/>
      <c r="X53" s="194"/>
      <c r="Y53" s="194"/>
      <c r="Z53" s="194"/>
      <c r="AA53" s="194"/>
      <c r="AB53" s="197"/>
      <c r="AC53" s="200"/>
      <c r="AD53" s="194"/>
      <c r="AE53" s="194"/>
      <c r="AF53" s="194"/>
      <c r="AG53" s="194"/>
      <c r="AH53" s="194"/>
      <c r="AI53" s="194"/>
      <c r="AJ53" s="194"/>
      <c r="AK53" s="298"/>
      <c r="AL53" s="298"/>
      <c r="AM53" s="298"/>
      <c r="AN53" s="298"/>
      <c r="AO53" s="298"/>
      <c r="AP53" s="298"/>
      <c r="AQ53" s="298"/>
      <c r="AR53" s="298"/>
      <c r="AS53" s="298"/>
      <c r="AT53" s="298"/>
      <c r="AU53" s="298"/>
      <c r="AV53" s="298"/>
      <c r="AW53" s="65"/>
      <c r="AX53" s="65"/>
      <c r="AY53" s="65"/>
      <c r="AZ53" s="65"/>
    </row>
    <row r="54" spans="9:52" ht="24.95" customHeight="1" x14ac:dyDescent="0.3">
      <c r="I54" s="203"/>
      <c r="J54" s="274"/>
      <c r="K54" s="275"/>
      <c r="L54" s="276"/>
      <c r="M54" s="35"/>
      <c r="N54" s="278"/>
      <c r="O54" s="278"/>
      <c r="P54" s="35"/>
      <c r="Q54" s="194"/>
      <c r="R54" s="194"/>
      <c r="S54" s="194"/>
      <c r="T54" s="194"/>
      <c r="U54" s="194"/>
      <c r="V54" s="194"/>
      <c r="W54" s="194"/>
      <c r="X54" s="194"/>
      <c r="Y54" s="194"/>
      <c r="Z54" s="194"/>
      <c r="AA54" s="194"/>
      <c r="AB54" s="197"/>
      <c r="AC54" s="200"/>
      <c r="AD54" s="194"/>
      <c r="AE54" s="194"/>
      <c r="AF54" s="194"/>
      <c r="AG54" s="194"/>
      <c r="AH54" s="194"/>
      <c r="AI54" s="194"/>
      <c r="AJ54" s="194"/>
      <c r="AK54" s="298"/>
      <c r="AL54" s="298"/>
      <c r="AM54" s="298"/>
      <c r="AN54" s="298"/>
      <c r="AO54" s="298"/>
      <c r="AP54" s="298"/>
      <c r="AQ54" s="298"/>
      <c r="AR54" s="298"/>
      <c r="AS54" s="298"/>
      <c r="AT54" s="298"/>
      <c r="AU54" s="298"/>
      <c r="AV54" s="298"/>
      <c r="AW54" s="65"/>
      <c r="AX54" s="65"/>
      <c r="AY54" s="65"/>
      <c r="AZ54" s="65"/>
    </row>
    <row r="55" spans="9:52" ht="24.95" customHeight="1" x14ac:dyDescent="0.3">
      <c r="I55" s="203"/>
      <c r="J55" s="274"/>
      <c r="K55" s="275"/>
      <c r="L55" s="276"/>
      <c r="M55" s="35"/>
      <c r="N55" s="278"/>
      <c r="O55" s="278"/>
      <c r="P55" s="35"/>
      <c r="Q55" s="194"/>
      <c r="R55" s="194"/>
      <c r="S55" s="194"/>
      <c r="T55" s="194"/>
      <c r="U55" s="194"/>
      <c r="V55" s="194"/>
      <c r="W55" s="194"/>
      <c r="X55" s="194"/>
      <c r="Y55" s="194"/>
      <c r="Z55" s="194"/>
      <c r="AA55" s="194"/>
      <c r="AB55" s="197"/>
      <c r="AC55" s="200"/>
      <c r="AD55" s="194"/>
      <c r="AE55" s="194"/>
      <c r="AF55" s="194"/>
      <c r="AG55" s="194"/>
      <c r="AH55" s="194"/>
      <c r="AI55" s="194"/>
      <c r="AJ55" s="194"/>
      <c r="AK55" s="298"/>
      <c r="AL55" s="298"/>
      <c r="AM55" s="298"/>
      <c r="AN55" s="298"/>
      <c r="AO55" s="298"/>
      <c r="AP55" s="298"/>
      <c r="AQ55" s="298"/>
      <c r="AR55" s="298"/>
      <c r="AS55" s="298"/>
      <c r="AT55" s="298"/>
      <c r="AU55" s="298"/>
      <c r="AV55" s="298"/>
      <c r="AW55" s="65"/>
      <c r="AX55" s="65"/>
      <c r="AY55" s="65"/>
      <c r="AZ55" s="65"/>
    </row>
    <row r="56" spans="9:52" ht="24.95" customHeight="1" x14ac:dyDescent="0.3">
      <c r="I56" s="203"/>
      <c r="J56" s="274"/>
      <c r="K56" s="275"/>
      <c r="L56" s="276"/>
      <c r="M56" s="35"/>
      <c r="N56" s="278"/>
      <c r="O56" s="278"/>
      <c r="P56" s="35"/>
      <c r="Q56" s="194"/>
      <c r="R56" s="194"/>
      <c r="S56" s="194"/>
      <c r="T56" s="194"/>
      <c r="U56" s="194"/>
      <c r="V56" s="194"/>
      <c r="W56" s="194"/>
      <c r="X56" s="194"/>
      <c r="Y56" s="194"/>
      <c r="Z56" s="194"/>
      <c r="AA56" s="194"/>
      <c r="AB56" s="197"/>
      <c r="AC56" s="200"/>
      <c r="AD56" s="194"/>
      <c r="AE56" s="194"/>
      <c r="AF56" s="194"/>
      <c r="AG56" s="194"/>
      <c r="AH56" s="194"/>
      <c r="AI56" s="194"/>
      <c r="AJ56" s="194"/>
      <c r="AK56" s="298"/>
      <c r="AL56" s="298"/>
      <c r="AM56" s="298"/>
      <c r="AN56" s="298"/>
      <c r="AO56" s="298"/>
      <c r="AP56" s="298"/>
      <c r="AQ56" s="298"/>
      <c r="AR56" s="298"/>
      <c r="AS56" s="298"/>
      <c r="AT56" s="298"/>
      <c r="AU56" s="298"/>
      <c r="AV56" s="298"/>
      <c r="AW56" s="65"/>
      <c r="AX56" s="65"/>
      <c r="AY56" s="65"/>
      <c r="AZ56" s="65"/>
    </row>
  </sheetData>
  <mergeCells count="38">
    <mergeCell ref="K2:K4"/>
    <mergeCell ref="L2:L4"/>
    <mergeCell ref="AD2:AD5"/>
    <mergeCell ref="AI2:AI5"/>
    <mergeCell ref="AH2:AH5"/>
    <mergeCell ref="AG2:AG5"/>
    <mergeCell ref="AF2:AF5"/>
    <mergeCell ref="X2:X5"/>
    <mergeCell ref="Z2:Z5"/>
    <mergeCell ref="Y2:Y5"/>
    <mergeCell ref="AA2:AA5"/>
    <mergeCell ref="AC2:AC5"/>
    <mergeCell ref="AB2:AB5"/>
    <mergeCell ref="W2:W5"/>
    <mergeCell ref="V2:V5"/>
    <mergeCell ref="U2:U5"/>
    <mergeCell ref="T2:T5"/>
    <mergeCell ref="S2:S5"/>
    <mergeCell ref="AQ1:AQ5"/>
    <mergeCell ref="AV1:AV5"/>
    <mergeCell ref="AU1:AU5"/>
    <mergeCell ref="AT1:AT5"/>
    <mergeCell ref="AS1:AS5"/>
    <mergeCell ref="AR1:AR5"/>
    <mergeCell ref="AM1:AM5"/>
    <mergeCell ref="AL1:AL5"/>
    <mergeCell ref="AK1:AK5"/>
    <mergeCell ref="AJ1:AJ5"/>
    <mergeCell ref="AE2:AE5"/>
    <mergeCell ref="AP1:AP5"/>
    <mergeCell ref="AN1:AN5"/>
    <mergeCell ref="AO1:AO5"/>
    <mergeCell ref="M2:M5"/>
    <mergeCell ref="R2:R5"/>
    <mergeCell ref="Q2:Q5"/>
    <mergeCell ref="P2:P5"/>
    <mergeCell ref="O2:O5"/>
    <mergeCell ref="N2:N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87" r:id="rId4" name="Cb_Back">
          <controlPr autoLine="0" r:id="rId5">
            <anchor moveWithCells="1">
              <from>
                <xdr:col>9</xdr:col>
                <xdr:colOff>1676400</xdr:colOff>
                <xdr:row>4</xdr:row>
                <xdr:rowOff>200025</xdr:rowOff>
              </from>
              <to>
                <xdr:col>10</xdr:col>
                <xdr:colOff>0</xdr:colOff>
                <xdr:row>4</xdr:row>
                <xdr:rowOff>542925</xdr:rowOff>
              </to>
            </anchor>
          </controlPr>
        </control>
      </mc:Choice>
      <mc:Fallback>
        <control shapeId="11287" r:id="rId4" name="Cb_Back"/>
      </mc:Fallback>
    </mc:AlternateContent>
    <mc:AlternateContent xmlns:mc="http://schemas.openxmlformats.org/markup-compatibility/2006">
      <mc:Choice Requires="x14">
        <control shapeId="11277" r:id="rId6" name="Tb_vorschau">
          <controlPr defaultSize="0" autoLine="0" r:id="rId7">
            <anchor>
              <from>
                <xdr:col>0</xdr:col>
                <xdr:colOff>57150</xdr:colOff>
                <xdr:row>14</xdr:row>
                <xdr:rowOff>66675</xdr:rowOff>
              </from>
              <to>
                <xdr:col>7</xdr:col>
                <xdr:colOff>1571625</xdr:colOff>
                <xdr:row>41</xdr:row>
                <xdr:rowOff>104775</xdr:rowOff>
              </to>
            </anchor>
          </controlPr>
        </control>
      </mc:Choice>
      <mc:Fallback>
        <control shapeId="11277" r:id="rId6" name="Tb_vorschau"/>
      </mc:Fallback>
    </mc:AlternateContent>
    <mc:AlternateContent xmlns:mc="http://schemas.openxmlformats.org/markup-compatibility/2006">
      <mc:Choice Requires="x14">
        <control shapeId="11288" r:id="rId8" name="Cb_FlexText">
          <controlPr autoLine="0" r:id="rId9">
            <anchor moveWithCells="1">
              <from>
                <xdr:col>8</xdr:col>
                <xdr:colOff>9525</xdr:colOff>
                <xdr:row>0</xdr:row>
                <xdr:rowOff>19050</xdr:rowOff>
              </from>
              <to>
                <xdr:col>9</xdr:col>
                <xdr:colOff>752475</xdr:colOff>
                <xdr:row>0</xdr:row>
                <xdr:rowOff>342900</xdr:rowOff>
              </to>
            </anchor>
          </controlPr>
        </control>
      </mc:Choice>
      <mc:Fallback>
        <control shapeId="11288" r:id="rId8" name="Cb_FlexText"/>
      </mc:Fallback>
    </mc:AlternateContent>
    <mc:AlternateContent xmlns:mc="http://schemas.openxmlformats.org/markup-compatibility/2006">
      <mc:Choice Requires="x14">
        <control shapeId="11278" r:id="rId10" name="Button 14">
          <controlPr defaultSize="0" autoFill="0" autoPict="0" macro="[0]!Sheet1.CreateTemplateFromScreen">
            <anchor moveWithCells="1" sizeWithCells="1">
              <from>
                <xdr:col>7</xdr:col>
                <xdr:colOff>1866900</xdr:colOff>
                <xdr:row>1</xdr:row>
                <xdr:rowOff>152400</xdr:rowOff>
              </from>
              <to>
                <xdr:col>9</xdr:col>
                <xdr:colOff>714375</xdr:colOff>
                <xdr:row>1</xdr:row>
                <xdr:rowOff>476250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0" r:id="rId11" name="Button 16">
          <controlPr defaultSize="0" autoFill="0" autoPict="0" macro="[0]!Sheet1.Vorschau">
            <anchor moveWithCells="1" sizeWithCells="1">
              <from>
                <xdr:col>7</xdr:col>
                <xdr:colOff>1866900</xdr:colOff>
                <xdr:row>1</xdr:row>
                <xdr:rowOff>485775</xdr:rowOff>
              </from>
              <to>
                <xdr:col>9</xdr:col>
                <xdr:colOff>714375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5" r:id="rId12" name="CB_DeleteTemplate">
          <controlPr defaultSize="0" print="0" autoFill="0" autoPict="0" macro="[0]!Sheet1.CB_DeleteTemplate_Klicken">
            <anchor moveWithCells="1" sizeWithCells="1">
              <from>
                <xdr:col>7</xdr:col>
                <xdr:colOff>1866900</xdr:colOff>
                <xdr:row>3</xdr:row>
                <xdr:rowOff>57150</xdr:rowOff>
              </from>
              <to>
                <xdr:col>9</xdr:col>
                <xdr:colOff>723900</xdr:colOff>
                <xdr:row>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6" r:id="rId13" name="B_EditSubject">
          <controlPr defaultSize="0" print="0" autoFill="0" autoPict="0" macro="[0]!Sheet1.B_EditSubject_Click">
            <anchor moveWithCells="1" sizeWithCells="1">
              <from>
                <xdr:col>8</xdr:col>
                <xdr:colOff>0</xdr:colOff>
                <xdr:row>4</xdr:row>
                <xdr:rowOff>209550</xdr:rowOff>
              </from>
              <to>
                <xdr:col>9</xdr:col>
                <xdr:colOff>704850</xdr:colOff>
                <xdr:row>4</xdr:row>
                <xdr:rowOff>514350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14" name="B_CreateTemplate">
          <controlPr defaultSize="0" print="0" autoFill="0" autoPict="0" macro="[0]!Sheet1.B_CreateTemplate_Click">
            <anchor moveWithCells="1">
              <from>
                <xdr:col>7</xdr:col>
                <xdr:colOff>1866900</xdr:colOff>
                <xdr:row>0</xdr:row>
                <xdr:rowOff>333375</xdr:rowOff>
              </from>
              <to>
                <xdr:col>9</xdr:col>
                <xdr:colOff>723900</xdr:colOff>
                <xdr:row>1</xdr:row>
                <xdr:rowOff>152400</xdr:rowOff>
              </to>
            </anchor>
          </controlPr>
        </control>
      </mc:Choice>
    </mc:AlternateContent>
  </controls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195"/>
  <sheetViews>
    <sheetView workbookViewId="0">
      <selection activeCell="E27" sqref="E27"/>
    </sheetView>
  </sheetViews>
  <sheetFormatPr defaultColWidth="11.42578125" defaultRowHeight="15" x14ac:dyDescent="0.25"/>
  <cols>
    <col min="1" max="1" width="10.7109375" style="7" customWidth="1"/>
    <col min="2" max="2" width="39" style="10" customWidth="1"/>
    <col min="3" max="3" width="10.140625" style="10" bestFit="1" customWidth="1"/>
    <col min="4" max="4" width="11.42578125" style="10"/>
    <col min="5" max="5" width="46.42578125" style="10" customWidth="1"/>
    <col min="6" max="6" width="16.85546875" style="10" customWidth="1"/>
    <col min="7" max="7" width="15.28515625" style="10" customWidth="1"/>
    <col min="8" max="8" width="24.5703125" style="10" customWidth="1"/>
    <col min="9" max="16384" width="11.42578125" style="10"/>
  </cols>
  <sheetData>
    <row r="1" spans="1:8" ht="81.75" customHeight="1" x14ac:dyDescent="0.25">
      <c r="A1" s="52" t="s">
        <v>2</v>
      </c>
      <c r="B1" s="52" t="s">
        <v>456</v>
      </c>
      <c r="C1" s="52" t="s">
        <v>75</v>
      </c>
      <c r="D1" s="52" t="s">
        <v>457</v>
      </c>
      <c r="E1" s="52" t="s">
        <v>458</v>
      </c>
      <c r="F1" s="53" t="s">
        <v>1274</v>
      </c>
      <c r="G1" s="53" t="s">
        <v>1275</v>
      </c>
      <c r="H1" s="22"/>
    </row>
    <row r="2" spans="1:8" ht="33" customHeight="1" x14ac:dyDescent="0.25">
      <c r="A2" s="19" t="str">
        <f>DataConferences!A3</f>
        <v>29419.002</v>
      </c>
      <c r="B2" s="20" t="str">
        <f>DataConferences!C3</f>
        <v>2nd Powertrain Electrification for medium and heavy duty vehicles</v>
      </c>
      <c r="C2" s="87" t="str">
        <f>DataConferences!T3</f>
        <v>A</v>
      </c>
      <c r="D2" s="1"/>
      <c r="E2" s="29" t="s">
        <v>169</v>
      </c>
      <c r="F2" s="1"/>
      <c r="G2" s="1"/>
      <c r="H2" s="7"/>
    </row>
    <row r="3" spans="1:8" ht="46.5" customHeight="1" x14ac:dyDescent="0.25">
      <c r="A3" s="19" t="str">
        <f>DataConferences!A4</f>
        <v>21039.008</v>
      </c>
      <c r="B3" s="20" t="str">
        <f>DataConferences!C4</f>
        <v>8. Jahrestagung Finanzarchitektur in Banken</v>
      </c>
      <c r="C3" s="87" t="str">
        <f>DataConferences!T4</f>
        <v>A</v>
      </c>
      <c r="D3" s="1"/>
      <c r="E3" s="29" t="s">
        <v>169</v>
      </c>
      <c r="F3" s="1"/>
      <c r="G3" s="1"/>
      <c r="H3" s="7"/>
    </row>
    <row r="4" spans="1:8" ht="33" customHeight="1" x14ac:dyDescent="0.25">
      <c r="A4" s="19" t="str">
        <f>DataConferences!A5</f>
        <v>11305.013</v>
      </c>
      <c r="B4" s="20" t="str">
        <f>DataConferences!C5</f>
        <v>16. Jahresforum EVU Prozess &amp; IT Tage 2019</v>
      </c>
      <c r="C4" s="87" t="str">
        <f>DataConferences!T5</f>
        <v>A</v>
      </c>
      <c r="D4"/>
      <c r="E4" s="29" t="s">
        <v>169</v>
      </c>
      <c r="F4"/>
      <c r="G4"/>
      <c r="H4" s="7"/>
    </row>
    <row r="5" spans="1:8" ht="33" customHeight="1" x14ac:dyDescent="0.25">
      <c r="A5" s="19" t="str">
        <f>DataConferences!A6</f>
        <v>30511.001</v>
      </c>
      <c r="B5" s="20" t="str">
        <f>DataConferences!C6</f>
        <v>Powertrain Electrification for Off road Machinery</v>
      </c>
      <c r="C5" s="87" t="str">
        <f>DataConferences!T6</f>
        <v>C</v>
      </c>
      <c r="D5" s="1"/>
      <c r="E5" s="29" t="s">
        <v>169</v>
      </c>
      <c r="F5" s="1"/>
      <c r="G5" s="1"/>
    </row>
    <row r="6" spans="1:8" ht="31.5" customHeight="1" x14ac:dyDescent="0.25">
      <c r="A6" s="19" t="str">
        <f>DataConferences!A7</f>
        <v>30416.001</v>
      </c>
      <c r="B6" s="20" t="str">
        <f>DataConferences!C7</f>
        <v>S4 HANA Migration in Finance</v>
      </c>
      <c r="C6" s="87" t="str">
        <f>DataConferences!T7</f>
        <v>C</v>
      </c>
      <c r="D6"/>
      <c r="E6" s="29" t="s">
        <v>169</v>
      </c>
      <c r="F6"/>
      <c r="G6"/>
    </row>
    <row r="7" spans="1:8" ht="33.6" hidden="1" customHeight="1" x14ac:dyDescent="0.25">
      <c r="A7" s="19">
        <f>DataConferences!A8</f>
        <v>0</v>
      </c>
      <c r="B7" s="20" t="str">
        <f>DataConferences!C8</f>
        <v>ZName10</v>
      </c>
      <c r="C7" s="87">
        <f>DataConferences!T8</f>
        <v>0</v>
      </c>
      <c r="D7"/>
      <c r="E7" s="29" t="s">
        <v>169</v>
      </c>
      <c r="F7"/>
      <c r="G7"/>
      <c r="H7" s="7"/>
    </row>
    <row r="8" spans="1:8" ht="30" hidden="1" customHeight="1" x14ac:dyDescent="0.25">
      <c r="A8" s="19">
        <f>DataConferences!A9</f>
        <v>0</v>
      </c>
      <c r="B8" s="20" t="str">
        <f>DataConferences!C9</f>
        <v>ZName11</v>
      </c>
      <c r="C8" s="87">
        <f>DataConferences!T9</f>
        <v>0</v>
      </c>
      <c r="D8" s="1"/>
      <c r="E8" s="29" t="s">
        <v>169</v>
      </c>
      <c r="F8" s="1"/>
      <c r="G8" s="1"/>
      <c r="H8" s="7"/>
    </row>
    <row r="9" spans="1:8" ht="32.25" hidden="1" customHeight="1" x14ac:dyDescent="0.25">
      <c r="A9" s="19">
        <f>DataConferences!A10</f>
        <v>0</v>
      </c>
      <c r="B9" s="20" t="str">
        <f>DataConferences!C10</f>
        <v>ZName12</v>
      </c>
      <c r="C9" s="87">
        <f>DataConferences!T10</f>
        <v>0</v>
      </c>
      <c r="D9" s="1"/>
      <c r="E9" s="29" t="s">
        <v>169</v>
      </c>
      <c r="F9" s="1"/>
      <c r="G9" s="1"/>
    </row>
    <row r="10" spans="1:8" ht="30.75" hidden="1" customHeight="1" x14ac:dyDescent="0.25">
      <c r="A10" s="19">
        <f>DataConferences!A11</f>
        <v>0</v>
      </c>
      <c r="B10" s="20" t="str">
        <f>DataConferences!C11</f>
        <v>Zname13</v>
      </c>
      <c r="C10" s="87">
        <f>DataConferences!T11</f>
        <v>0</v>
      </c>
      <c r="D10"/>
      <c r="E10" s="29" t="s">
        <v>169</v>
      </c>
      <c r="F10"/>
      <c r="G10"/>
      <c r="H10" s="7"/>
    </row>
    <row r="11" spans="1:8" ht="31.5" hidden="1" customHeight="1" x14ac:dyDescent="0.25">
      <c r="A11" s="19">
        <f>DataConferences!A12</f>
        <v>0</v>
      </c>
      <c r="B11" s="20" t="str">
        <f>DataConferences!C12</f>
        <v>Zname14</v>
      </c>
      <c r="C11" s="87">
        <f>DataConferences!T12</f>
        <v>0</v>
      </c>
      <c r="D11" s="1"/>
      <c r="E11" s="29" t="s">
        <v>169</v>
      </c>
      <c r="F11" s="1"/>
      <c r="G11" s="1"/>
      <c r="H11" s="7"/>
    </row>
    <row r="12" spans="1:8" ht="26.25" hidden="1" customHeight="1" x14ac:dyDescent="0.25">
      <c r="A12" s="19">
        <f>DataConferences!A13</f>
        <v>0</v>
      </c>
      <c r="B12" s="20" t="str">
        <f>DataConferences!C13</f>
        <v>Zname15</v>
      </c>
      <c r="C12" s="87">
        <f>DataConferences!T13</f>
        <v>0</v>
      </c>
      <c r="D12" s="1"/>
      <c r="E12" s="29" t="s">
        <v>169</v>
      </c>
      <c r="F12" s="1"/>
      <c r="G12" s="1"/>
      <c r="H12" s="7"/>
    </row>
    <row r="13" spans="1:8" ht="32.25" hidden="1" customHeight="1" x14ac:dyDescent="0.25">
      <c r="A13" s="19">
        <f>DataConferences!A14</f>
        <v>0</v>
      </c>
      <c r="B13" s="20" t="str">
        <f>DataConferences!C14</f>
        <v>ZName16</v>
      </c>
      <c r="C13" s="87">
        <f>DataConferences!T14</f>
        <v>0</v>
      </c>
      <c r="D13" s="1"/>
      <c r="E13" s="1" t="s">
        <v>169</v>
      </c>
      <c r="F13" s="1"/>
      <c r="G13" s="1"/>
      <c r="H13" s="7"/>
    </row>
    <row r="14" spans="1:8" ht="16.5" hidden="1" customHeight="1" x14ac:dyDescent="0.25">
      <c r="A14" s="19">
        <f>DataConferences!A15</f>
        <v>0</v>
      </c>
      <c r="B14" s="20" t="str">
        <f>DataConferences!C15</f>
        <v>ZName17</v>
      </c>
      <c r="C14" s="87">
        <f>DataConferences!T15</f>
        <v>0</v>
      </c>
      <c r="D14" s="1"/>
      <c r="E14" s="1" t="s">
        <v>169</v>
      </c>
      <c r="F14" s="1"/>
      <c r="G14" s="1"/>
      <c r="H14" s="7"/>
    </row>
    <row r="15" spans="1:8" ht="31.5" hidden="1" customHeight="1" x14ac:dyDescent="0.25">
      <c r="A15" s="19">
        <f>DataConferences!A16</f>
        <v>0</v>
      </c>
      <c r="B15" s="20" t="str">
        <f>DataConferences!C16</f>
        <v>ZName18</v>
      </c>
      <c r="C15" s="87">
        <f>DataConferences!T16</f>
        <v>0</v>
      </c>
      <c r="D15"/>
      <c r="E15" s="1" t="s">
        <v>169</v>
      </c>
      <c r="F15"/>
      <c r="G15"/>
    </row>
    <row r="16" spans="1:8" ht="30" hidden="1" x14ac:dyDescent="0.25">
      <c r="A16" s="19">
        <f>DataConferences!A17</f>
        <v>0</v>
      </c>
      <c r="B16" s="20" t="str">
        <f>DataConferences!C17</f>
        <v>Zname3</v>
      </c>
      <c r="C16" s="87">
        <f>DataConferences!T17</f>
        <v>0</v>
      </c>
      <c r="D16"/>
      <c r="E16" s="1" t="s">
        <v>169</v>
      </c>
      <c r="F16"/>
      <c r="G16"/>
    </row>
    <row r="17" spans="1:8" ht="30" hidden="1" x14ac:dyDescent="0.25">
      <c r="A17" s="19">
        <f>DataConferences!A18</f>
        <v>0</v>
      </c>
      <c r="B17" s="20" t="str">
        <f>DataConferences!C18</f>
        <v>Zname6</v>
      </c>
      <c r="C17" s="87">
        <f>DataConferences!T18</f>
        <v>0</v>
      </c>
      <c r="D17"/>
      <c r="E17" s="1" t="s">
        <v>169</v>
      </c>
      <c r="F17"/>
      <c r="G17"/>
    </row>
    <row r="18" spans="1:8" ht="12.75" hidden="1" customHeight="1" x14ac:dyDescent="0.25">
      <c r="A18" s="19">
        <f>DataConferences!A19</f>
        <v>0</v>
      </c>
      <c r="B18" s="20" t="str">
        <f>DataConferences!C19</f>
        <v>ZName7</v>
      </c>
      <c r="C18" s="87">
        <f>DataConferences!T19</f>
        <v>0</v>
      </c>
      <c r="D18" s="1"/>
      <c r="E18" s="29" t="s">
        <v>169</v>
      </c>
      <c r="F18" s="1"/>
      <c r="G18" s="1"/>
    </row>
    <row r="19" spans="1:8" ht="15" hidden="1" customHeight="1" x14ac:dyDescent="0.25">
      <c r="A19" s="19">
        <f>DataConferences!A20</f>
        <v>0</v>
      </c>
      <c r="B19" s="20" t="str">
        <f>DataConferences!C20</f>
        <v>ZName8</v>
      </c>
      <c r="C19" s="87">
        <f>DataConferences!T20</f>
        <v>0</v>
      </c>
      <c r="D19" s="1"/>
      <c r="E19" s="29" t="s">
        <v>169</v>
      </c>
      <c r="F19" s="1"/>
      <c r="G19" s="1"/>
      <c r="H19" s="7"/>
    </row>
    <row r="21" spans="1:8" ht="60.75" customHeight="1" x14ac:dyDescent="0.25">
      <c r="B21" s="263"/>
    </row>
    <row r="22" spans="1:8" ht="105.75" customHeight="1" x14ac:dyDescent="0.25">
      <c r="B22" s="263"/>
    </row>
    <row r="23" spans="1:8" ht="76.5" customHeight="1" x14ac:dyDescent="0.25">
      <c r="B23" s="263"/>
    </row>
    <row r="25" spans="1:8" x14ac:dyDescent="0.25">
      <c r="A25" s="66"/>
    </row>
    <row r="26" spans="1:8" x14ac:dyDescent="0.25">
      <c r="A26" s="66"/>
    </row>
    <row r="31" spans="1:8" x14ac:dyDescent="0.25">
      <c r="A31" s="31"/>
      <c r="B31" s="31"/>
      <c r="C31" s="31"/>
      <c r="D31" s="31"/>
      <c r="E31" s="31"/>
      <c r="F31" s="31"/>
      <c r="G31" s="32"/>
    </row>
    <row r="166" spans="11:11" ht="15.75" thickBot="1" x14ac:dyDescent="0.3"/>
    <row r="167" spans="11:11" ht="16.5" thickTop="1" thickBot="1" x14ac:dyDescent="0.3">
      <c r="K167" s="26"/>
    </row>
    <row r="168" spans="11:11" ht="15.75" thickTop="1" x14ac:dyDescent="0.25"/>
    <row r="192" ht="15.75" thickBot="1" x14ac:dyDescent="0.3"/>
    <row r="193" spans="8:11" ht="16.5" thickTop="1" thickBot="1" x14ac:dyDescent="0.3">
      <c r="H193" s="26"/>
      <c r="I193" s="26"/>
    </row>
    <row r="194" spans="8:11" ht="16.5" thickTop="1" thickBot="1" x14ac:dyDescent="0.3">
      <c r="K194" s="26"/>
    </row>
    <row r="195" spans="8:11" ht="15.75" thickTop="1" x14ac:dyDescent="0.25"/>
  </sheetData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Tabelle5.OrdnerHinzufügen">
                <anchor moveWithCells="1" sizeWithCells="1">
                  <from>
                    <xdr:col>1</xdr:col>
                    <xdr:colOff>9525</xdr:colOff>
                    <xdr:row>0</xdr:row>
                    <xdr:rowOff>552450</xdr:rowOff>
                  </from>
                  <to>
                    <xdr:col>1</xdr:col>
                    <xdr:colOff>1543050</xdr:colOff>
                    <xdr:row>0</xdr:row>
                    <xdr:rowOff>695325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Tabelle5.CreateRule">
                <anchor moveWithCells="1" sizeWithCells="1">
                  <from>
                    <xdr:col>1</xdr:col>
                    <xdr:colOff>1562100</xdr:colOff>
                    <xdr:row>0</xdr:row>
                    <xdr:rowOff>533400</xdr:rowOff>
                  </from>
                  <to>
                    <xdr:col>3</xdr:col>
                    <xdr:colOff>371475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BN33"/>
  <sheetViews>
    <sheetView zoomScale="85" zoomScaleNormal="85" workbookViewId="0">
      <selection activeCell="C5" sqref="C5"/>
    </sheetView>
  </sheetViews>
  <sheetFormatPr defaultColWidth="11.42578125" defaultRowHeight="15" x14ac:dyDescent="0.25"/>
  <cols>
    <col min="1" max="1" width="12.85546875" style="10" customWidth="1"/>
    <col min="2" max="2" width="11.42578125" style="15" customWidth="1"/>
    <col min="3" max="3" width="67.85546875" style="7" customWidth="1"/>
    <col min="4" max="4" width="14.28515625" style="8" customWidth="1"/>
    <col min="5" max="7" width="14.28515625" style="7" customWidth="1"/>
    <col min="8" max="8" width="14.28515625" style="84" customWidth="1"/>
    <col min="9" max="9" width="14.28515625" style="7" customWidth="1"/>
    <col min="10" max="10" width="14.28515625" style="84" customWidth="1"/>
    <col min="11" max="11" width="14.28515625" style="7" customWidth="1"/>
    <col min="12" max="12" width="14.28515625" style="84" customWidth="1"/>
    <col min="13" max="13" width="14.28515625" style="7" customWidth="1"/>
    <col min="14" max="14" width="14.28515625" style="84" customWidth="1"/>
    <col min="15" max="16" width="15.28515625" style="7" customWidth="1"/>
    <col min="17" max="17" width="14.42578125" style="8" customWidth="1"/>
    <col min="18" max="18" width="7.140625" style="7" customWidth="1"/>
    <col min="19" max="19" width="13.7109375" style="7" customWidth="1"/>
    <col min="20" max="20" width="13.7109375" style="86" customWidth="1"/>
    <col min="21" max="21" width="100.5703125" style="6" customWidth="1"/>
    <col min="22" max="22" width="51" style="6" bestFit="1" customWidth="1"/>
    <col min="23" max="24" width="17.7109375" style="10" bestFit="1" customWidth="1"/>
    <col min="25" max="25" width="18.42578125" style="10" customWidth="1"/>
    <col min="26" max="26" width="15.85546875" style="10" bestFit="1" customWidth="1"/>
    <col min="27" max="27" width="7.5703125" style="10" customWidth="1"/>
    <col min="28" max="28" width="3.7109375" style="10" customWidth="1"/>
    <col min="29" max="30" width="5.42578125" style="10" customWidth="1"/>
    <col min="31" max="31" width="4.140625" style="7" bestFit="1" customWidth="1"/>
    <col min="32" max="32" width="3.7109375" style="8" customWidth="1"/>
    <col min="33" max="33" width="4.5703125" style="8" customWidth="1"/>
    <col min="34" max="34" width="4.42578125" style="7" customWidth="1"/>
    <col min="35" max="35" width="4.5703125" style="10" customWidth="1"/>
    <col min="36" max="36" width="3.140625" style="10" customWidth="1"/>
    <col min="37" max="37" width="5" style="10" customWidth="1"/>
    <col min="38" max="38" width="3.7109375" style="10" customWidth="1"/>
    <col min="39" max="40" width="3.28515625" style="10" customWidth="1"/>
    <col min="41" max="41" width="11.28515625" style="10" customWidth="1"/>
    <col min="42" max="42" width="35.85546875" style="10" customWidth="1"/>
    <col min="43" max="43" width="5.42578125" style="7" customWidth="1"/>
    <col min="44" max="44" width="6.42578125" style="10" customWidth="1"/>
    <col min="45" max="61" width="2.7109375" style="10" customWidth="1"/>
    <col min="62" max="16384" width="11.42578125" style="10"/>
  </cols>
  <sheetData>
    <row r="1" spans="1:66" ht="21.75" customHeight="1" x14ac:dyDescent="0.3">
      <c r="A1" s="354" t="s">
        <v>1</v>
      </c>
      <c r="B1" s="354"/>
      <c r="C1" s="21"/>
      <c r="R1" s="9"/>
      <c r="S1" s="9"/>
      <c r="T1" s="75"/>
      <c r="BK1" s="16"/>
      <c r="BL1" s="16"/>
      <c r="BM1" s="16"/>
      <c r="BN1" s="16"/>
    </row>
    <row r="2" spans="1:66" ht="69.75" customHeight="1" x14ac:dyDescent="0.25">
      <c r="A2" s="22" t="s">
        <v>2</v>
      </c>
      <c r="B2" s="22" t="s">
        <v>91</v>
      </c>
      <c r="C2" s="22" t="s">
        <v>7</v>
      </c>
      <c r="D2" s="140" t="s">
        <v>2162</v>
      </c>
      <c r="E2" s="140" t="s">
        <v>2163</v>
      </c>
      <c r="F2" s="141" t="s">
        <v>2196</v>
      </c>
      <c r="G2" s="140" t="s">
        <v>2164</v>
      </c>
      <c r="H2" s="142" t="s">
        <v>2165</v>
      </c>
      <c r="I2" s="140" t="s">
        <v>2166</v>
      </c>
      <c r="J2" s="142" t="s">
        <v>2167</v>
      </c>
      <c r="K2" s="140" t="s">
        <v>2168</v>
      </c>
      <c r="L2" s="142" t="s">
        <v>2169</v>
      </c>
      <c r="M2" s="140" t="s">
        <v>2170</v>
      </c>
      <c r="N2" s="142" t="s">
        <v>2171</v>
      </c>
      <c r="O2" s="126" t="s">
        <v>25</v>
      </c>
      <c r="P2" s="126" t="s">
        <v>17</v>
      </c>
      <c r="Q2" s="126" t="s">
        <v>2161</v>
      </c>
      <c r="R2" s="126" t="s">
        <v>32</v>
      </c>
      <c r="S2" s="126" t="s">
        <v>83</v>
      </c>
      <c r="T2" s="143" t="s">
        <v>64</v>
      </c>
      <c r="U2" s="144" t="s">
        <v>26</v>
      </c>
      <c r="V2" s="127" t="s">
        <v>30</v>
      </c>
      <c r="W2" s="145" t="s">
        <v>2188</v>
      </c>
      <c r="X2" s="145" t="s">
        <v>2189</v>
      </c>
      <c r="Y2" s="146" t="s">
        <v>2356</v>
      </c>
      <c r="Z2" s="147" t="s">
        <v>2190</v>
      </c>
      <c r="AA2" s="148" t="s">
        <v>594</v>
      </c>
      <c r="AE2" s="10"/>
      <c r="AF2" s="10"/>
      <c r="AG2" s="10"/>
      <c r="AH2" s="10"/>
      <c r="AP2" s="7"/>
      <c r="AQ2" s="10"/>
    </row>
    <row r="3" spans="1:66" ht="20.100000000000001" customHeight="1" x14ac:dyDescent="0.3">
      <c r="A3" s="149" t="s">
        <v>2284</v>
      </c>
      <c r="B3" s="133">
        <v>4</v>
      </c>
      <c r="C3" s="138" t="str">
        <f>Driver!C71</f>
        <v>2nd Powertrain Electrification for medium and heavy duty vehicles</v>
      </c>
      <c r="D3" s="150">
        <v>43617</v>
      </c>
      <c r="E3" s="151">
        <v>43619</v>
      </c>
      <c r="F3" s="151">
        <f t="shared" ref="F3:F20" ca="1" si="0">IF(G3&gt;=TODAY(),G3,IF(I3&gt;=TODAY(),I3,IF(K3&gt;=TODAY(),K3,IF(M3&gt;=TODAY(),M3,"Bird over"))))</f>
        <v>43581</v>
      </c>
      <c r="G3" s="151">
        <v>43546</v>
      </c>
      <c r="H3" s="152">
        <v>700</v>
      </c>
      <c r="I3" s="151">
        <v>43581</v>
      </c>
      <c r="J3" s="152">
        <v>600</v>
      </c>
      <c r="K3" s="151">
        <v>43623</v>
      </c>
      <c r="L3" s="152">
        <v>500</v>
      </c>
      <c r="M3" s="151"/>
      <c r="N3" s="152"/>
      <c r="O3" s="153">
        <f t="shared" ref="O3:O20" ca="1" si="1">IF(F3=G3,H3,IF(F3=I3,J3,IF(F3=K3,L3,IF(F3=M3,N3,"Std. Price"))))</f>
        <v>600</v>
      </c>
      <c r="P3" s="150" t="s">
        <v>2160</v>
      </c>
      <c r="Q3" s="153" t="s">
        <v>108</v>
      </c>
      <c r="R3" s="153" t="s">
        <v>12</v>
      </c>
      <c r="S3" s="154" t="s">
        <v>84</v>
      </c>
      <c r="T3" s="134" t="s">
        <v>67</v>
      </c>
      <c r="U3" s="135" t="s">
        <v>2375</v>
      </c>
      <c r="V3" s="138"/>
      <c r="W3" s="155" t="s">
        <v>2278</v>
      </c>
      <c r="X3" s="155" t="s">
        <v>2276</v>
      </c>
      <c r="Y3" s="155" t="s">
        <v>2344</v>
      </c>
      <c r="Z3" s="155" t="s">
        <v>2345</v>
      </c>
      <c r="AA3" s="155">
        <v>71</v>
      </c>
      <c r="AE3" s="10"/>
      <c r="AF3" s="10"/>
      <c r="AG3" s="10"/>
      <c r="AH3" s="10"/>
      <c r="AP3" s="7"/>
      <c r="AQ3" s="10"/>
      <c r="BI3" s="7"/>
    </row>
    <row r="4" spans="1:66" ht="20.100000000000001" customHeight="1" x14ac:dyDescent="0.3">
      <c r="A4" s="149" t="s">
        <v>1017</v>
      </c>
      <c r="B4" s="133">
        <v>9</v>
      </c>
      <c r="C4" s="138" t="str">
        <f>Driver!C186</f>
        <v>8. Jahrestagung Finanzarchitektur in Banken</v>
      </c>
      <c r="D4" s="150">
        <v>43550</v>
      </c>
      <c r="E4" s="151">
        <v>43551</v>
      </c>
      <c r="F4" s="151" t="str">
        <f t="shared" ca="1" si="0"/>
        <v>Bird over</v>
      </c>
      <c r="G4" s="151">
        <v>43434</v>
      </c>
      <c r="H4" s="152">
        <v>700</v>
      </c>
      <c r="I4" s="151">
        <v>43483</v>
      </c>
      <c r="J4" s="152">
        <v>600</v>
      </c>
      <c r="K4" s="151">
        <v>43532</v>
      </c>
      <c r="L4" s="152">
        <v>500</v>
      </c>
      <c r="M4" s="151"/>
      <c r="N4" s="152"/>
      <c r="O4" s="153" t="str">
        <f t="shared" ca="1" si="1"/>
        <v>Std. Price</v>
      </c>
      <c r="P4" s="150" t="s">
        <v>2172</v>
      </c>
      <c r="Q4" s="153" t="s">
        <v>108</v>
      </c>
      <c r="R4" s="153" t="s">
        <v>4</v>
      </c>
      <c r="S4" s="154" t="s">
        <v>84</v>
      </c>
      <c r="T4" s="134" t="s">
        <v>67</v>
      </c>
      <c r="U4" s="135" t="s">
        <v>2376</v>
      </c>
      <c r="V4" s="138" t="s">
        <v>2073</v>
      </c>
      <c r="W4" s="155"/>
      <c r="X4" s="155"/>
      <c r="Y4" s="155"/>
      <c r="Z4" s="155"/>
      <c r="AA4" s="155">
        <v>186</v>
      </c>
      <c r="AE4" s="10"/>
      <c r="AF4" s="10"/>
      <c r="AG4" s="10"/>
      <c r="AH4" s="10"/>
      <c r="AP4" s="7"/>
      <c r="AQ4" s="10"/>
    </row>
    <row r="5" spans="1:66" ht="20.100000000000001" customHeight="1" x14ac:dyDescent="0.3">
      <c r="A5" s="149" t="s">
        <v>1257</v>
      </c>
      <c r="B5" s="156">
        <f>Driver!A2</f>
        <v>1</v>
      </c>
      <c r="C5" s="138" t="str">
        <f>Driver!C2</f>
        <v>16. Jahresforum EVU Prozess &amp; IT Tage 2019</v>
      </c>
      <c r="D5" s="150">
        <v>43591</v>
      </c>
      <c r="E5" s="151">
        <v>43593</v>
      </c>
      <c r="F5" s="151">
        <f t="shared" ca="1" si="0"/>
        <v>43567</v>
      </c>
      <c r="G5" s="151">
        <v>43448</v>
      </c>
      <c r="H5" s="152">
        <v>500</v>
      </c>
      <c r="I5" s="151">
        <v>43504</v>
      </c>
      <c r="J5" s="152">
        <v>300</v>
      </c>
      <c r="K5" s="151">
        <v>43539</v>
      </c>
      <c r="L5" s="152">
        <v>200</v>
      </c>
      <c r="M5" s="151">
        <v>43567</v>
      </c>
      <c r="N5" s="152">
        <v>100</v>
      </c>
      <c r="O5" s="153">
        <f t="shared" ca="1" si="1"/>
        <v>100</v>
      </c>
      <c r="P5" s="150" t="s">
        <v>2160</v>
      </c>
      <c r="Q5" s="153" t="s">
        <v>108</v>
      </c>
      <c r="R5" s="153" t="s">
        <v>4</v>
      </c>
      <c r="S5" s="157" t="s">
        <v>84</v>
      </c>
      <c r="T5" s="158" t="s">
        <v>67</v>
      </c>
      <c r="U5" s="305" t="s">
        <v>2509</v>
      </c>
      <c r="V5" s="137" t="s">
        <v>1405</v>
      </c>
      <c r="W5" s="155" t="s">
        <v>2353</v>
      </c>
      <c r="X5" s="155" t="s">
        <v>2354</v>
      </c>
      <c r="Y5" s="155" t="s">
        <v>2355</v>
      </c>
      <c r="Z5" s="155" t="s">
        <v>2276</v>
      </c>
      <c r="AA5" s="155">
        <v>2</v>
      </c>
      <c r="AD5" s="7"/>
      <c r="AE5" s="8"/>
      <c r="AG5" s="7"/>
      <c r="AH5" s="10"/>
      <c r="AP5" s="7"/>
      <c r="AQ5" s="10"/>
      <c r="BI5" s="17"/>
    </row>
    <row r="6" spans="1:66" ht="20.100000000000001" customHeight="1" x14ac:dyDescent="0.3">
      <c r="A6" s="149" t="s">
        <v>2271</v>
      </c>
      <c r="B6" s="133">
        <v>2</v>
      </c>
      <c r="C6" s="138" t="str">
        <f>Driver!C25</f>
        <v>Powertrain Electrification for Off road Machinery</v>
      </c>
      <c r="D6" s="150">
        <v>43647</v>
      </c>
      <c r="E6" s="151">
        <v>43649</v>
      </c>
      <c r="F6" s="151">
        <f t="shared" ca="1" si="0"/>
        <v>43581</v>
      </c>
      <c r="G6" s="151">
        <v>43544</v>
      </c>
      <c r="H6" s="152">
        <v>700</v>
      </c>
      <c r="I6" s="151">
        <v>43581</v>
      </c>
      <c r="J6" s="152">
        <v>600</v>
      </c>
      <c r="K6" s="151">
        <v>43623</v>
      </c>
      <c r="L6" s="152">
        <v>500</v>
      </c>
      <c r="M6" s="151"/>
      <c r="N6" s="152"/>
      <c r="O6" s="153">
        <f t="shared" ca="1" si="1"/>
        <v>600</v>
      </c>
      <c r="P6" s="150" t="s">
        <v>2160</v>
      </c>
      <c r="Q6" s="153" t="s">
        <v>108</v>
      </c>
      <c r="R6" s="153" t="s">
        <v>12</v>
      </c>
      <c r="S6" s="154" t="s">
        <v>84</v>
      </c>
      <c r="T6" s="134" t="s">
        <v>65</v>
      </c>
      <c r="U6" s="135" t="s">
        <v>2377</v>
      </c>
      <c r="V6" s="138"/>
      <c r="W6" s="155" t="s">
        <v>2276</v>
      </c>
      <c r="X6" s="155" t="s">
        <v>2277</v>
      </c>
      <c r="Y6" s="155" t="s">
        <v>2278</v>
      </c>
      <c r="Z6" s="155"/>
      <c r="AA6" s="155">
        <v>25</v>
      </c>
      <c r="AD6" s="7"/>
      <c r="AE6" s="8"/>
      <c r="AG6" s="7"/>
      <c r="AH6" s="10"/>
      <c r="AP6" s="7"/>
      <c r="AQ6" s="10"/>
    </row>
    <row r="7" spans="1:66" ht="20.100000000000001" customHeight="1" x14ac:dyDescent="0.3">
      <c r="A7" s="149" t="s">
        <v>2109</v>
      </c>
      <c r="B7" s="133">
        <v>5</v>
      </c>
      <c r="C7" s="138" t="str">
        <f>Driver!C94</f>
        <v>S4 HANA Migration in Finance</v>
      </c>
      <c r="D7" s="150">
        <v>43641</v>
      </c>
      <c r="E7" s="151">
        <v>43643</v>
      </c>
      <c r="F7" s="151">
        <f t="shared" ca="1" si="0"/>
        <v>43574</v>
      </c>
      <c r="G7" s="151">
        <v>43539</v>
      </c>
      <c r="H7" s="152">
        <v>700</v>
      </c>
      <c r="I7" s="151">
        <v>43574</v>
      </c>
      <c r="J7" s="152">
        <v>600</v>
      </c>
      <c r="K7" s="151">
        <v>43616</v>
      </c>
      <c r="L7" s="152">
        <v>500</v>
      </c>
      <c r="M7" s="151"/>
      <c r="N7" s="152"/>
      <c r="O7" s="153">
        <f t="shared" ca="1" si="1"/>
        <v>600</v>
      </c>
      <c r="P7" s="150" t="s">
        <v>2173</v>
      </c>
      <c r="Q7" s="153" t="s">
        <v>108</v>
      </c>
      <c r="R7" s="153" t="s">
        <v>4</v>
      </c>
      <c r="S7" s="154" t="s">
        <v>84</v>
      </c>
      <c r="T7" s="134" t="s">
        <v>65</v>
      </c>
      <c r="U7" s="135" t="s">
        <v>2378</v>
      </c>
      <c r="V7" s="155" t="s">
        <v>2492</v>
      </c>
      <c r="W7" s="288"/>
      <c r="X7" s="155"/>
      <c r="Y7" s="155"/>
      <c r="Z7" s="155"/>
      <c r="AA7" s="155">
        <v>94</v>
      </c>
      <c r="AD7" s="7"/>
      <c r="AE7" s="8"/>
      <c r="AG7" s="7"/>
      <c r="AH7" s="10"/>
      <c r="AP7" s="7"/>
      <c r="AQ7" s="10"/>
    </row>
    <row r="8" spans="1:66" ht="20.100000000000001" customHeight="1" x14ac:dyDescent="0.3">
      <c r="A8" s="149"/>
      <c r="B8" s="133">
        <v>10</v>
      </c>
      <c r="C8" s="138" t="str">
        <f>Driver!C209</f>
        <v>ZName10</v>
      </c>
      <c r="D8" s="150"/>
      <c r="E8" s="151"/>
      <c r="F8" s="151" t="str">
        <f t="shared" ca="1" si="0"/>
        <v>Bird over</v>
      </c>
      <c r="G8" s="151"/>
      <c r="H8" s="152"/>
      <c r="I8" s="151"/>
      <c r="J8" s="152"/>
      <c r="K8" s="151"/>
      <c r="L8" s="152"/>
      <c r="M8" s="151"/>
      <c r="N8" s="152"/>
      <c r="O8" s="153" t="str">
        <f t="shared" ca="1" si="1"/>
        <v>Std. Price</v>
      </c>
      <c r="P8" s="150"/>
      <c r="Q8" s="153"/>
      <c r="R8" s="153"/>
      <c r="S8" s="154"/>
      <c r="T8" s="134"/>
      <c r="U8" s="135"/>
      <c r="V8" s="138"/>
      <c r="W8" s="155"/>
      <c r="X8" s="155"/>
      <c r="Y8" s="155"/>
      <c r="Z8" s="155"/>
      <c r="AA8" s="155">
        <v>209</v>
      </c>
      <c r="AD8" s="7"/>
      <c r="AE8" s="8"/>
      <c r="AG8" s="7"/>
      <c r="AH8" s="10"/>
      <c r="AP8" s="7"/>
      <c r="AQ8" s="10"/>
    </row>
    <row r="9" spans="1:66" ht="20.100000000000001" customHeight="1" x14ac:dyDescent="0.3">
      <c r="A9" s="149"/>
      <c r="B9" s="133">
        <v>11</v>
      </c>
      <c r="C9" s="138" t="str">
        <f>Driver!C232</f>
        <v>ZName11</v>
      </c>
      <c r="D9" s="150"/>
      <c r="E9" s="151"/>
      <c r="F9" s="151" t="str">
        <f t="shared" ca="1" si="0"/>
        <v>Bird over</v>
      </c>
      <c r="G9" s="151"/>
      <c r="H9" s="152"/>
      <c r="I9" s="151"/>
      <c r="J9" s="152"/>
      <c r="K9" s="151"/>
      <c r="L9" s="152"/>
      <c r="M9" s="151"/>
      <c r="N9" s="152"/>
      <c r="O9" s="153" t="str">
        <f t="shared" ca="1" si="1"/>
        <v>Std. Price</v>
      </c>
      <c r="P9" s="150"/>
      <c r="Q9" s="153"/>
      <c r="R9" s="153"/>
      <c r="S9" s="154"/>
      <c r="T9" s="134"/>
      <c r="U9" s="136"/>
      <c r="V9" s="138"/>
      <c r="W9" s="159"/>
      <c r="X9" s="155"/>
      <c r="Y9" s="155"/>
      <c r="Z9" s="155"/>
      <c r="AA9" s="155">
        <v>232</v>
      </c>
      <c r="AD9" s="7"/>
      <c r="AE9" s="8"/>
      <c r="AG9" s="7"/>
      <c r="AH9" s="10"/>
      <c r="AP9" s="7"/>
      <c r="AQ9" s="10"/>
    </row>
    <row r="10" spans="1:66" ht="20.100000000000001" customHeight="1" x14ac:dyDescent="0.3">
      <c r="A10" s="149"/>
      <c r="B10" s="133">
        <v>12</v>
      </c>
      <c r="C10" s="138" t="str">
        <f>Driver!C255</f>
        <v>ZName12</v>
      </c>
      <c r="D10" s="150"/>
      <c r="E10" s="151"/>
      <c r="F10" s="151" t="str">
        <f t="shared" ca="1" si="0"/>
        <v>Bird over</v>
      </c>
      <c r="G10" s="151"/>
      <c r="H10" s="152"/>
      <c r="I10" s="151"/>
      <c r="J10" s="152"/>
      <c r="K10" s="151"/>
      <c r="L10" s="152"/>
      <c r="M10" s="151"/>
      <c r="N10" s="152"/>
      <c r="O10" s="153" t="str">
        <f t="shared" ca="1" si="1"/>
        <v>Std. Price</v>
      </c>
      <c r="P10" s="150"/>
      <c r="Q10" s="153"/>
      <c r="R10" s="153"/>
      <c r="S10" s="154"/>
      <c r="T10" s="134"/>
      <c r="U10" s="136"/>
      <c r="V10" s="138"/>
      <c r="W10" s="155"/>
      <c r="X10" s="155"/>
      <c r="Y10" s="155"/>
      <c r="Z10" s="155"/>
      <c r="AA10" s="155">
        <v>255</v>
      </c>
      <c r="AD10" s="7"/>
      <c r="AE10" s="8"/>
      <c r="AG10" s="7"/>
      <c r="AH10" s="10"/>
      <c r="AP10" s="7"/>
      <c r="AQ10" s="10"/>
    </row>
    <row r="11" spans="1:66" ht="20.100000000000001" customHeight="1" x14ac:dyDescent="0.3">
      <c r="A11" s="149"/>
      <c r="B11" s="133">
        <v>13</v>
      </c>
      <c r="C11" s="138" t="str">
        <f>Driver!C278</f>
        <v>Zname13</v>
      </c>
      <c r="D11" s="150"/>
      <c r="E11" s="151"/>
      <c r="F11" s="151" t="str">
        <f t="shared" ca="1" si="0"/>
        <v>Bird over</v>
      </c>
      <c r="G11" s="151"/>
      <c r="H11" s="152"/>
      <c r="I11" s="151"/>
      <c r="J11" s="152"/>
      <c r="K11" s="151"/>
      <c r="L11" s="152"/>
      <c r="M11" s="151"/>
      <c r="N11" s="152"/>
      <c r="O11" s="153" t="str">
        <f t="shared" ca="1" si="1"/>
        <v>Std. Price</v>
      </c>
      <c r="P11" s="150"/>
      <c r="Q11" s="153"/>
      <c r="R11" s="153"/>
      <c r="S11" s="154"/>
      <c r="T11" s="134"/>
      <c r="U11" s="135"/>
      <c r="V11" s="138"/>
      <c r="W11" s="155"/>
      <c r="X11" s="155"/>
      <c r="Y11" s="155"/>
      <c r="Z11" s="155"/>
      <c r="AA11" s="155">
        <v>278</v>
      </c>
      <c r="AD11" s="7"/>
      <c r="AE11" s="8"/>
      <c r="AG11" s="7"/>
      <c r="AH11" s="10"/>
      <c r="AP11" s="7"/>
      <c r="AQ11" s="10"/>
    </row>
    <row r="12" spans="1:66" ht="20.100000000000001" customHeight="1" x14ac:dyDescent="0.3">
      <c r="A12" s="149"/>
      <c r="B12" s="133">
        <v>14</v>
      </c>
      <c r="C12" s="138" t="str">
        <f>Driver!C301</f>
        <v>Zname14</v>
      </c>
      <c r="D12" s="150"/>
      <c r="E12" s="151"/>
      <c r="F12" s="151" t="str">
        <f t="shared" ca="1" si="0"/>
        <v>Bird over</v>
      </c>
      <c r="G12" s="151"/>
      <c r="H12" s="152"/>
      <c r="I12" s="151"/>
      <c r="J12" s="152"/>
      <c r="K12" s="151"/>
      <c r="L12" s="152"/>
      <c r="M12" s="151"/>
      <c r="N12" s="152"/>
      <c r="O12" s="153" t="str">
        <f t="shared" ca="1" si="1"/>
        <v>Std. Price</v>
      </c>
      <c r="P12" s="150"/>
      <c r="Q12" s="153"/>
      <c r="R12" s="153"/>
      <c r="S12" s="154"/>
      <c r="T12" s="134"/>
      <c r="U12" s="135"/>
      <c r="V12" s="138"/>
      <c r="W12" s="155"/>
      <c r="X12" s="155"/>
      <c r="Y12" s="155"/>
      <c r="Z12" s="155"/>
      <c r="AA12" s="155">
        <v>301</v>
      </c>
      <c r="AD12" s="7"/>
      <c r="AE12" s="8"/>
      <c r="AG12" s="7"/>
      <c r="AH12" s="10"/>
      <c r="AP12" s="7"/>
      <c r="AQ12" s="10"/>
    </row>
    <row r="13" spans="1:66" ht="20.100000000000001" customHeight="1" x14ac:dyDescent="0.3">
      <c r="A13" s="149"/>
      <c r="B13" s="133">
        <v>15</v>
      </c>
      <c r="C13" s="138" t="str">
        <f>Driver!C324</f>
        <v>Zname15</v>
      </c>
      <c r="D13" s="150"/>
      <c r="E13" s="151"/>
      <c r="F13" s="151" t="str">
        <f t="shared" ca="1" si="0"/>
        <v>Bird over</v>
      </c>
      <c r="G13" s="151"/>
      <c r="H13" s="152"/>
      <c r="I13" s="151"/>
      <c r="J13" s="152"/>
      <c r="K13" s="151"/>
      <c r="L13" s="152"/>
      <c r="M13" s="151"/>
      <c r="N13" s="152"/>
      <c r="O13" s="153" t="str">
        <f t="shared" ca="1" si="1"/>
        <v>Std. Price</v>
      </c>
      <c r="P13" s="150"/>
      <c r="Q13" s="153"/>
      <c r="R13" s="153"/>
      <c r="S13" s="154"/>
      <c r="T13" s="134"/>
      <c r="U13" s="135"/>
      <c r="V13" s="138"/>
      <c r="W13" s="155"/>
      <c r="X13" s="155"/>
      <c r="Y13" s="155"/>
      <c r="Z13" s="155"/>
      <c r="AA13" s="155">
        <v>324</v>
      </c>
      <c r="AD13" s="7"/>
      <c r="AE13" s="8"/>
      <c r="AG13" s="7"/>
      <c r="AH13" s="10"/>
      <c r="AP13" s="7"/>
      <c r="AQ13" s="10"/>
    </row>
    <row r="14" spans="1:66" ht="20.100000000000001" customHeight="1" x14ac:dyDescent="0.3">
      <c r="A14" s="149"/>
      <c r="B14" s="133">
        <v>16</v>
      </c>
      <c r="C14" s="138" t="str">
        <f>Driver!C347</f>
        <v>ZName16</v>
      </c>
      <c r="D14" s="150"/>
      <c r="E14" s="151"/>
      <c r="F14" s="151" t="str">
        <f t="shared" ca="1" si="0"/>
        <v>Bird over</v>
      </c>
      <c r="G14" s="151"/>
      <c r="H14" s="152"/>
      <c r="I14" s="151"/>
      <c r="J14" s="152"/>
      <c r="K14" s="151"/>
      <c r="L14" s="152"/>
      <c r="M14" s="151"/>
      <c r="N14" s="152"/>
      <c r="O14" s="153" t="str">
        <f t="shared" ca="1" si="1"/>
        <v>Std. Price</v>
      </c>
      <c r="P14" s="150"/>
      <c r="Q14" s="153"/>
      <c r="R14" s="153"/>
      <c r="S14" s="154"/>
      <c r="T14" s="134"/>
      <c r="U14" s="136"/>
      <c r="V14" s="138"/>
      <c r="W14" s="155"/>
      <c r="X14" s="155"/>
      <c r="Y14" s="155"/>
      <c r="Z14" s="155"/>
      <c r="AA14" s="155">
        <v>347</v>
      </c>
      <c r="AD14" s="7"/>
      <c r="AE14" s="8"/>
      <c r="AG14" s="7"/>
      <c r="AH14" s="10"/>
      <c r="AP14" s="7"/>
      <c r="AQ14" s="10"/>
    </row>
    <row r="15" spans="1:66" ht="20.100000000000001" customHeight="1" x14ac:dyDescent="0.3">
      <c r="A15" s="149"/>
      <c r="B15" s="133">
        <v>17</v>
      </c>
      <c r="C15" s="138" t="str">
        <f>Driver!C370</f>
        <v>ZName17</v>
      </c>
      <c r="D15" s="150"/>
      <c r="E15" s="151"/>
      <c r="F15" s="151" t="str">
        <f t="shared" ca="1" si="0"/>
        <v>Bird over</v>
      </c>
      <c r="G15" s="151"/>
      <c r="H15" s="152"/>
      <c r="I15" s="151"/>
      <c r="J15" s="152"/>
      <c r="K15" s="151"/>
      <c r="L15" s="152"/>
      <c r="M15" s="151"/>
      <c r="N15" s="152"/>
      <c r="O15" s="153" t="str">
        <f t="shared" ca="1" si="1"/>
        <v>Std. Price</v>
      </c>
      <c r="P15" s="150"/>
      <c r="Q15" s="153"/>
      <c r="R15" s="153"/>
      <c r="S15" s="154"/>
      <c r="T15" s="134"/>
      <c r="U15" s="136"/>
      <c r="V15" s="138"/>
      <c r="W15" s="155"/>
      <c r="X15" s="155"/>
      <c r="Y15" s="155"/>
      <c r="Z15" s="155"/>
      <c r="AA15" s="155">
        <v>370</v>
      </c>
      <c r="AD15" s="7"/>
      <c r="AE15" s="8"/>
      <c r="AG15" s="7"/>
      <c r="AH15" s="10"/>
      <c r="AP15" s="7"/>
      <c r="AQ15" s="10"/>
    </row>
    <row r="16" spans="1:66" ht="20.100000000000001" customHeight="1" x14ac:dyDescent="0.3">
      <c r="A16" s="149"/>
      <c r="B16" s="133">
        <v>18</v>
      </c>
      <c r="C16" s="138" t="str">
        <f>Driver!C393</f>
        <v>ZName18</v>
      </c>
      <c r="D16" s="150"/>
      <c r="E16" s="151"/>
      <c r="F16" s="151" t="str">
        <f t="shared" ca="1" si="0"/>
        <v>Bird over</v>
      </c>
      <c r="G16" s="151"/>
      <c r="H16" s="152"/>
      <c r="I16" s="151"/>
      <c r="J16" s="152"/>
      <c r="K16" s="151"/>
      <c r="L16" s="152"/>
      <c r="M16" s="151"/>
      <c r="N16" s="152"/>
      <c r="O16" s="153" t="str">
        <f t="shared" ca="1" si="1"/>
        <v>Std. Price</v>
      </c>
      <c r="P16" s="150"/>
      <c r="Q16" s="153"/>
      <c r="R16" s="153"/>
      <c r="S16" s="154"/>
      <c r="T16" s="134"/>
      <c r="U16" s="136"/>
      <c r="V16" s="138"/>
      <c r="W16" s="155"/>
      <c r="X16" s="155"/>
      <c r="Y16" s="155"/>
      <c r="Z16" s="155"/>
      <c r="AA16" s="155">
        <v>393</v>
      </c>
      <c r="AD16" s="7"/>
      <c r="AE16" s="8"/>
      <c r="AG16" s="7"/>
      <c r="AH16" s="10"/>
      <c r="AP16" s="7"/>
      <c r="AQ16" s="10"/>
    </row>
    <row r="17" spans="1:43" ht="20.100000000000001" customHeight="1" x14ac:dyDescent="0.3">
      <c r="A17" s="149"/>
      <c r="B17" s="133">
        <v>3</v>
      </c>
      <c r="C17" s="138" t="str">
        <f>Driver!C48</f>
        <v>Zname3</v>
      </c>
      <c r="D17" s="150"/>
      <c r="E17" s="151"/>
      <c r="F17" s="151" t="str">
        <f t="shared" ca="1" si="0"/>
        <v>Bird over</v>
      </c>
      <c r="G17" s="151"/>
      <c r="H17" s="152"/>
      <c r="I17" s="151"/>
      <c r="J17" s="152"/>
      <c r="K17" s="151"/>
      <c r="L17" s="152"/>
      <c r="M17" s="151"/>
      <c r="N17" s="152"/>
      <c r="O17" s="153" t="str">
        <f t="shared" ca="1" si="1"/>
        <v>Std. Price</v>
      </c>
      <c r="P17" s="150"/>
      <c r="Q17" s="153"/>
      <c r="R17" s="153"/>
      <c r="S17" s="154"/>
      <c r="T17" s="134"/>
      <c r="U17" s="135"/>
      <c r="V17" s="138"/>
      <c r="W17" s="155"/>
      <c r="X17" s="155"/>
      <c r="Y17" s="155"/>
      <c r="Z17" s="155"/>
      <c r="AA17" s="155">
        <v>48</v>
      </c>
      <c r="AD17" s="7"/>
      <c r="AE17" s="8"/>
      <c r="AG17" s="7"/>
      <c r="AH17" s="10"/>
      <c r="AP17" s="7"/>
      <c r="AQ17" s="10"/>
    </row>
    <row r="18" spans="1:43" ht="20.100000000000001" customHeight="1" x14ac:dyDescent="0.3">
      <c r="A18" s="149"/>
      <c r="B18" s="133">
        <v>6</v>
      </c>
      <c r="C18" s="138" t="str">
        <f>Driver!C117</f>
        <v>Zname6</v>
      </c>
      <c r="D18" s="150"/>
      <c r="E18" s="151"/>
      <c r="F18" s="150" t="str">
        <f t="shared" ca="1" si="0"/>
        <v>Bird over</v>
      </c>
      <c r="G18" s="151"/>
      <c r="H18" s="152"/>
      <c r="I18" s="151"/>
      <c r="J18" s="152"/>
      <c r="K18" s="151"/>
      <c r="L18" s="152"/>
      <c r="M18" s="151"/>
      <c r="N18" s="152"/>
      <c r="O18" s="153" t="str">
        <f t="shared" ca="1" si="1"/>
        <v>Std. Price</v>
      </c>
      <c r="P18" s="150"/>
      <c r="Q18" s="153"/>
      <c r="R18" s="153"/>
      <c r="S18" s="154"/>
      <c r="T18" s="134"/>
      <c r="U18" s="135"/>
      <c r="V18" s="138"/>
      <c r="W18" s="155"/>
      <c r="X18" s="155"/>
      <c r="Y18" s="155"/>
      <c r="Z18" s="155"/>
      <c r="AA18" s="155">
        <v>117</v>
      </c>
      <c r="AD18" s="7"/>
      <c r="AE18" s="8"/>
      <c r="AG18" s="7"/>
      <c r="AH18" s="10"/>
      <c r="AP18" s="7"/>
      <c r="AQ18" s="10"/>
    </row>
    <row r="19" spans="1:43" ht="20.100000000000001" customHeight="1" x14ac:dyDescent="0.3">
      <c r="A19" s="149"/>
      <c r="B19" s="133">
        <v>7</v>
      </c>
      <c r="C19" s="138" t="str">
        <f>Driver!C140</f>
        <v>ZName7</v>
      </c>
      <c r="D19" s="150"/>
      <c r="E19" s="151"/>
      <c r="F19" s="151" t="str">
        <f t="shared" ca="1" si="0"/>
        <v>Bird over</v>
      </c>
      <c r="G19" s="151"/>
      <c r="H19" s="152"/>
      <c r="I19" s="151"/>
      <c r="J19" s="152"/>
      <c r="K19" s="151"/>
      <c r="L19" s="152"/>
      <c r="M19" s="151"/>
      <c r="N19" s="152"/>
      <c r="O19" s="153" t="str">
        <f t="shared" ca="1" si="1"/>
        <v>Std. Price</v>
      </c>
      <c r="P19" s="150"/>
      <c r="Q19" s="153"/>
      <c r="R19" s="153"/>
      <c r="S19" s="154"/>
      <c r="T19" s="134"/>
      <c r="U19" s="135"/>
      <c r="V19" s="138"/>
      <c r="W19" s="155"/>
      <c r="X19" s="155"/>
      <c r="Y19" s="155"/>
      <c r="Z19" s="155"/>
      <c r="AA19" s="155">
        <v>140</v>
      </c>
      <c r="AD19" s="7"/>
      <c r="AE19" s="8"/>
      <c r="AG19" s="7"/>
      <c r="AH19" s="10"/>
      <c r="AP19" s="7"/>
      <c r="AQ19" s="10"/>
    </row>
    <row r="20" spans="1:43" ht="20.100000000000001" customHeight="1" x14ac:dyDescent="0.3">
      <c r="A20" s="149"/>
      <c r="B20" s="133">
        <v>8</v>
      </c>
      <c r="C20" s="138" t="str">
        <f>Driver!C163</f>
        <v>ZName8</v>
      </c>
      <c r="D20" s="150"/>
      <c r="E20" s="151"/>
      <c r="F20" s="151" t="str">
        <f t="shared" ca="1" si="0"/>
        <v>Bird over</v>
      </c>
      <c r="G20" s="151"/>
      <c r="H20" s="152"/>
      <c r="I20" s="151"/>
      <c r="J20" s="152"/>
      <c r="K20" s="151"/>
      <c r="L20" s="152"/>
      <c r="M20" s="151"/>
      <c r="N20" s="152"/>
      <c r="O20" s="153" t="str">
        <f t="shared" ca="1" si="1"/>
        <v>Std. Price</v>
      </c>
      <c r="P20" s="150"/>
      <c r="Q20" s="153"/>
      <c r="R20" s="153"/>
      <c r="S20" s="154"/>
      <c r="T20" s="134"/>
      <c r="U20" s="136"/>
      <c r="V20" s="138"/>
      <c r="W20" s="155"/>
      <c r="X20" s="155"/>
      <c r="Y20" s="155"/>
      <c r="Z20" s="155"/>
      <c r="AA20" s="155">
        <v>163</v>
      </c>
      <c r="AD20" s="7"/>
      <c r="AE20" s="8"/>
      <c r="AG20" s="7"/>
      <c r="AH20" s="10"/>
      <c r="AP20" s="7"/>
      <c r="AQ20" s="10"/>
    </row>
    <row r="21" spans="1:43" ht="15" customHeight="1" x14ac:dyDescent="0.25">
      <c r="B21" s="11"/>
      <c r="C21" s="12"/>
      <c r="D21" s="14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0"/>
      <c r="P21" s="10"/>
      <c r="Q21" s="13"/>
      <c r="R21" s="10"/>
      <c r="S21" s="10"/>
      <c r="T21" s="85"/>
    </row>
    <row r="22" spans="1:43" ht="17.25" customHeight="1" x14ac:dyDescent="0.25">
      <c r="B22" s="11"/>
      <c r="C22" s="12"/>
      <c r="D22" s="14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0"/>
      <c r="P22" s="10"/>
      <c r="Q22" s="13"/>
      <c r="R22" s="10"/>
      <c r="S22" s="10"/>
      <c r="T22" s="85"/>
    </row>
    <row r="23" spans="1:43" ht="17.25" customHeight="1" x14ac:dyDescent="0.25">
      <c r="B23" s="11"/>
      <c r="C23" s="12"/>
      <c r="D23" s="14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0"/>
      <c r="P23" s="10"/>
      <c r="Q23" s="13"/>
      <c r="R23" s="10"/>
      <c r="S23" s="10"/>
      <c r="T23" s="85"/>
    </row>
    <row r="24" spans="1:43" ht="15.75" customHeight="1" x14ac:dyDescent="0.25">
      <c r="B24" s="11"/>
      <c r="C24" s="12"/>
      <c r="D24" s="14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0"/>
      <c r="P24" s="10"/>
      <c r="Q24" s="13"/>
      <c r="R24" s="10"/>
      <c r="S24" s="10"/>
      <c r="T24" s="85"/>
    </row>
    <row r="25" spans="1:43" ht="16.5" customHeight="1" x14ac:dyDescent="0.25">
      <c r="B25" s="11"/>
      <c r="C25" s="12"/>
      <c r="D25" s="14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0"/>
      <c r="P25" s="10"/>
      <c r="Q25" s="13"/>
      <c r="R25" s="10"/>
      <c r="S25" s="10"/>
      <c r="T25" s="85"/>
    </row>
    <row r="26" spans="1:43" ht="15" customHeight="1" x14ac:dyDescent="0.25">
      <c r="B26" s="11"/>
      <c r="C26" s="12"/>
      <c r="D26" s="14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0"/>
      <c r="Q26" s="13"/>
      <c r="R26" s="10"/>
      <c r="S26" s="10"/>
      <c r="T26" s="85"/>
    </row>
    <row r="27" spans="1:43" ht="18" customHeight="1" x14ac:dyDescent="0.25">
      <c r="B27" s="11"/>
      <c r="C27" s="12"/>
      <c r="D27" s="14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0"/>
      <c r="Q27" s="13"/>
      <c r="R27" s="10"/>
      <c r="S27" s="10"/>
      <c r="T27" s="85"/>
    </row>
    <row r="28" spans="1:43" ht="18" customHeight="1" x14ac:dyDescent="0.25">
      <c r="B28" s="11"/>
      <c r="C28" s="12"/>
      <c r="D28" s="14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0"/>
      <c r="P28" s="10"/>
      <c r="Q28" s="13"/>
      <c r="R28" s="10"/>
      <c r="S28" s="10"/>
      <c r="T28" s="85"/>
    </row>
    <row r="29" spans="1:43" x14ac:dyDescent="0.25">
      <c r="B29" s="11"/>
      <c r="C29" s="12"/>
      <c r="D29" s="14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4"/>
    </row>
    <row r="30" spans="1:43" x14ac:dyDescent="0.25">
      <c r="B30" s="11"/>
      <c r="C30" s="12"/>
      <c r="D30" s="14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4"/>
    </row>
    <row r="31" spans="1:43" x14ac:dyDescent="0.25">
      <c r="B31" s="11"/>
      <c r="C31" s="12"/>
      <c r="D31" s="14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4"/>
    </row>
    <row r="32" spans="1:43" x14ac:dyDescent="0.25">
      <c r="B32" s="11"/>
      <c r="C32" s="12"/>
      <c r="D32" s="14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4"/>
    </row>
    <row r="33" spans="2:17" x14ac:dyDescent="0.25">
      <c r="B33" s="11"/>
      <c r="C33" s="12"/>
      <c r="D33" s="14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4"/>
    </row>
  </sheetData>
  <mergeCells count="1">
    <mergeCell ref="A1:B1"/>
  </mergeCells>
  <pageMargins left="0.7" right="0.7" top="0.78740157499999996" bottom="0.78740157499999996" header="0.3" footer="0.3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1166"/>
  <sheetViews>
    <sheetView topLeftCell="A1036" zoomScale="85" zoomScaleNormal="85" workbookViewId="0">
      <selection activeCell="D1097" sqref="D1097"/>
    </sheetView>
  </sheetViews>
  <sheetFormatPr defaultColWidth="11.42578125" defaultRowHeight="15" x14ac:dyDescent="0.25"/>
  <cols>
    <col min="3" max="3" width="13.42578125" style="44" customWidth="1"/>
    <col min="4" max="4" width="70.85546875" customWidth="1"/>
    <col min="5" max="5" width="16.85546875" style="30" customWidth="1"/>
    <col min="6" max="6" width="11.7109375" style="23" customWidth="1"/>
    <col min="7" max="7" width="12" style="24" customWidth="1"/>
    <col min="8" max="8" width="18.140625" bestFit="1" customWidth="1"/>
    <col min="9" max="9" width="12.7109375" customWidth="1"/>
    <col min="10" max="10" width="15.28515625" customWidth="1"/>
    <col min="12" max="16384" width="11.42578125" style="10"/>
  </cols>
  <sheetData>
    <row r="1" spans="1:11" ht="78" customHeight="1" x14ac:dyDescent="0.25">
      <c r="A1" s="45" t="s">
        <v>133</v>
      </c>
      <c r="B1" s="45" t="s">
        <v>2</v>
      </c>
      <c r="C1" s="45" t="s">
        <v>134</v>
      </c>
      <c r="D1" s="45" t="s">
        <v>5</v>
      </c>
      <c r="E1" s="45" t="s">
        <v>986</v>
      </c>
      <c r="F1" s="45" t="s">
        <v>136</v>
      </c>
      <c r="G1" s="45" t="s">
        <v>135</v>
      </c>
      <c r="H1" s="45" t="s">
        <v>137</v>
      </c>
      <c r="I1" s="45" t="s">
        <v>272</v>
      </c>
      <c r="J1" s="45" t="s">
        <v>138</v>
      </c>
      <c r="K1" s="45" t="s">
        <v>139</v>
      </c>
    </row>
    <row r="2" spans="1:11" x14ac:dyDescent="0.25">
      <c r="A2">
        <v>1</v>
      </c>
      <c r="B2" t="s">
        <v>140</v>
      </c>
      <c r="C2" s="44">
        <v>21867006</v>
      </c>
      <c r="D2" s="1"/>
      <c r="E2"/>
      <c r="F2" s="30" t="s">
        <v>132</v>
      </c>
      <c r="G2" s="23">
        <v>43367</v>
      </c>
      <c r="H2" s="24">
        <v>0.5559722222222222</v>
      </c>
    </row>
    <row r="3" spans="1:11" x14ac:dyDescent="0.25">
      <c r="A3">
        <v>2</v>
      </c>
      <c r="B3" t="s">
        <v>141</v>
      </c>
      <c r="C3" s="44">
        <v>29827001</v>
      </c>
      <c r="D3" s="1"/>
      <c r="E3"/>
      <c r="F3" s="30" t="s">
        <v>106</v>
      </c>
      <c r="G3" s="23">
        <v>43367</v>
      </c>
      <c r="H3" s="24">
        <v>0.59348379629629633</v>
      </c>
    </row>
    <row r="4" spans="1:11" x14ac:dyDescent="0.25">
      <c r="A4">
        <v>3</v>
      </c>
      <c r="B4" t="s">
        <v>142</v>
      </c>
      <c r="C4" s="44">
        <v>29836001</v>
      </c>
      <c r="D4" s="1"/>
      <c r="E4"/>
      <c r="F4" s="30" t="s">
        <v>106</v>
      </c>
      <c r="G4" s="23">
        <v>43367</v>
      </c>
      <c r="H4" s="24">
        <v>0.67615740740740737</v>
      </c>
    </row>
    <row r="5" spans="1:11" x14ac:dyDescent="0.25">
      <c r="A5">
        <v>4</v>
      </c>
      <c r="B5" t="s">
        <v>143</v>
      </c>
      <c r="C5" s="44">
        <v>29836001</v>
      </c>
      <c r="D5" s="1"/>
      <c r="E5"/>
      <c r="F5" s="30" t="s">
        <v>55</v>
      </c>
      <c r="G5" s="23">
        <v>43367</v>
      </c>
      <c r="H5" s="24">
        <v>0.73185185185185186</v>
      </c>
    </row>
    <row r="6" spans="1:11" x14ac:dyDescent="0.25">
      <c r="A6">
        <v>5</v>
      </c>
      <c r="B6" t="s">
        <v>144</v>
      </c>
      <c r="C6" s="44">
        <v>26928003</v>
      </c>
      <c r="D6" s="1"/>
      <c r="E6"/>
      <c r="F6" s="30" t="s">
        <v>39</v>
      </c>
      <c r="G6" s="23">
        <v>43367</v>
      </c>
      <c r="H6" s="24">
        <v>0.73215277777777776</v>
      </c>
    </row>
    <row r="7" spans="1:11" x14ac:dyDescent="0.25">
      <c r="A7">
        <v>6</v>
      </c>
      <c r="B7" t="s">
        <v>145</v>
      </c>
      <c r="C7" s="44">
        <v>26928003</v>
      </c>
      <c r="D7" s="1"/>
      <c r="E7"/>
      <c r="F7" s="30" t="s">
        <v>39</v>
      </c>
      <c r="G7" s="23">
        <v>43367</v>
      </c>
      <c r="H7" s="24">
        <v>0.73322916666666671</v>
      </c>
    </row>
    <row r="8" spans="1:11" x14ac:dyDescent="0.25">
      <c r="A8">
        <v>7</v>
      </c>
      <c r="B8" t="s">
        <v>146</v>
      </c>
      <c r="C8" s="44">
        <v>21867006</v>
      </c>
      <c r="D8" s="1"/>
      <c r="E8"/>
      <c r="F8" s="30" t="s">
        <v>132</v>
      </c>
      <c r="G8" s="23">
        <v>43367</v>
      </c>
      <c r="H8" s="24">
        <v>0.73375000000000001</v>
      </c>
    </row>
    <row r="9" spans="1:11" x14ac:dyDescent="0.25">
      <c r="A9">
        <v>8</v>
      </c>
      <c r="B9" t="s">
        <v>147</v>
      </c>
      <c r="C9" s="44">
        <v>26928003</v>
      </c>
      <c r="D9" s="1"/>
      <c r="E9"/>
      <c r="F9" s="30" t="s">
        <v>39</v>
      </c>
      <c r="G9" s="23">
        <v>43367</v>
      </c>
      <c r="H9" s="24">
        <v>0.73398148148148146</v>
      </c>
    </row>
    <row r="10" spans="1:11" x14ac:dyDescent="0.25">
      <c r="A10">
        <v>9</v>
      </c>
      <c r="B10" t="s">
        <v>148</v>
      </c>
      <c r="C10" s="44">
        <v>29720001</v>
      </c>
      <c r="D10" s="1"/>
      <c r="E10"/>
      <c r="F10" s="30" t="s">
        <v>37</v>
      </c>
      <c r="G10" s="23">
        <v>43367</v>
      </c>
      <c r="H10" s="24">
        <v>0.73408564814814825</v>
      </c>
    </row>
    <row r="11" spans="1:11" x14ac:dyDescent="0.25">
      <c r="A11">
        <v>10</v>
      </c>
      <c r="B11" t="s">
        <v>149</v>
      </c>
      <c r="C11" s="44">
        <v>29836001</v>
      </c>
      <c r="D11" s="1"/>
      <c r="E11"/>
      <c r="F11" s="30" t="s">
        <v>39</v>
      </c>
      <c r="G11" s="23">
        <v>43367</v>
      </c>
      <c r="H11" s="24">
        <v>0.73472222222222217</v>
      </c>
    </row>
    <row r="12" spans="1:11" x14ac:dyDescent="0.25">
      <c r="A12">
        <v>11</v>
      </c>
      <c r="B12" t="s">
        <v>150</v>
      </c>
      <c r="C12" s="44">
        <v>21867006</v>
      </c>
      <c r="D12" s="1"/>
      <c r="E12"/>
      <c r="F12" s="30" t="s">
        <v>55</v>
      </c>
      <c r="G12" s="23">
        <v>43367</v>
      </c>
      <c r="H12" s="24">
        <v>0.73486111111111108</v>
      </c>
    </row>
    <row r="13" spans="1:11" x14ac:dyDescent="0.25">
      <c r="A13">
        <v>12</v>
      </c>
      <c r="B13" t="s">
        <v>151</v>
      </c>
      <c r="C13" s="44">
        <v>21867006</v>
      </c>
      <c r="D13" s="1"/>
      <c r="E13"/>
      <c r="F13" s="30" t="s">
        <v>55</v>
      </c>
      <c r="G13" s="23">
        <v>43367</v>
      </c>
      <c r="H13" s="24">
        <v>0.73508101851851848</v>
      </c>
    </row>
    <row r="14" spans="1:11" x14ac:dyDescent="0.25">
      <c r="A14">
        <v>13</v>
      </c>
      <c r="B14" t="s">
        <v>152</v>
      </c>
      <c r="C14" s="44">
        <v>29724001</v>
      </c>
      <c r="D14" s="1"/>
      <c r="E14"/>
      <c r="F14" s="30" t="s">
        <v>21</v>
      </c>
      <c r="G14" s="23">
        <v>43368</v>
      </c>
      <c r="H14" s="24">
        <v>0.73589120370370376</v>
      </c>
    </row>
    <row r="15" spans="1:11" x14ac:dyDescent="0.25">
      <c r="A15">
        <v>14</v>
      </c>
      <c r="B15" t="s">
        <v>153</v>
      </c>
      <c r="C15" s="44">
        <v>29720001</v>
      </c>
      <c r="D15" s="1"/>
      <c r="E15"/>
      <c r="F15" s="30" t="s">
        <v>21</v>
      </c>
      <c r="G15" s="23">
        <v>43368</v>
      </c>
      <c r="H15" s="24">
        <v>0.73748842592592589</v>
      </c>
    </row>
    <row r="16" spans="1:11" x14ac:dyDescent="0.25">
      <c r="A16">
        <v>15</v>
      </c>
      <c r="B16" t="s">
        <v>154</v>
      </c>
      <c r="C16" s="44">
        <v>29724001</v>
      </c>
      <c r="D16" s="1"/>
      <c r="E16"/>
      <c r="F16" s="30" t="s">
        <v>36</v>
      </c>
      <c r="G16" s="23">
        <v>43368</v>
      </c>
      <c r="H16" s="24">
        <v>0.73870370370370375</v>
      </c>
    </row>
    <row r="17" spans="1:8" x14ac:dyDescent="0.25">
      <c r="A17">
        <v>16</v>
      </c>
      <c r="B17" t="s">
        <v>155</v>
      </c>
      <c r="C17" s="44">
        <v>29780001</v>
      </c>
      <c r="D17" s="1"/>
      <c r="E17"/>
      <c r="F17" s="30" t="s">
        <v>36</v>
      </c>
      <c r="G17" s="23">
        <v>43368</v>
      </c>
      <c r="H17" s="24">
        <v>0.73947916666666658</v>
      </c>
    </row>
    <row r="18" spans="1:8" x14ac:dyDescent="0.25">
      <c r="A18">
        <v>17</v>
      </c>
      <c r="B18" t="s">
        <v>156</v>
      </c>
      <c r="C18" s="44">
        <v>29724001</v>
      </c>
      <c r="D18" s="1"/>
      <c r="E18"/>
      <c r="F18" s="30" t="s">
        <v>35</v>
      </c>
      <c r="G18" s="23">
        <v>43368</v>
      </c>
      <c r="H18" s="24">
        <v>0.73960648148148145</v>
      </c>
    </row>
    <row r="19" spans="1:8" x14ac:dyDescent="0.25">
      <c r="A19">
        <v>18</v>
      </c>
      <c r="B19" t="s">
        <v>157</v>
      </c>
      <c r="C19" s="44">
        <v>29836001</v>
      </c>
      <c r="D19" s="1"/>
      <c r="E19"/>
      <c r="F19" s="30" t="s">
        <v>21</v>
      </c>
      <c r="G19" s="23">
        <v>43368</v>
      </c>
      <c r="H19" s="24">
        <v>0.73973379629629632</v>
      </c>
    </row>
    <row r="20" spans="1:8" x14ac:dyDescent="0.25">
      <c r="A20">
        <v>19</v>
      </c>
      <c r="B20" t="s">
        <v>158</v>
      </c>
      <c r="C20" s="44">
        <v>29836001</v>
      </c>
      <c r="D20" s="1"/>
      <c r="E20"/>
      <c r="F20" s="30" t="s">
        <v>21</v>
      </c>
      <c r="G20" s="23">
        <v>43368</v>
      </c>
      <c r="H20" s="24">
        <v>0.73993055555555554</v>
      </c>
    </row>
    <row r="21" spans="1:8" x14ac:dyDescent="0.25">
      <c r="A21">
        <v>20</v>
      </c>
      <c r="B21" t="s">
        <v>159</v>
      </c>
      <c r="C21" s="44">
        <v>29836001</v>
      </c>
      <c r="D21" s="1"/>
      <c r="E21"/>
      <c r="F21" s="30" t="s">
        <v>39</v>
      </c>
      <c r="G21" s="23">
        <v>43368</v>
      </c>
      <c r="H21" s="24">
        <v>0.74015046296296294</v>
      </c>
    </row>
    <row r="22" spans="1:8" x14ac:dyDescent="0.25">
      <c r="A22">
        <v>21</v>
      </c>
      <c r="B22" t="s">
        <v>160</v>
      </c>
      <c r="C22" s="44">
        <v>29724001</v>
      </c>
      <c r="D22" s="1"/>
      <c r="E22"/>
      <c r="F22" s="30" t="s">
        <v>55</v>
      </c>
      <c r="G22" s="23">
        <v>43368</v>
      </c>
      <c r="H22" s="24">
        <v>0.7402777777777777</v>
      </c>
    </row>
    <row r="23" spans="1:8" x14ac:dyDescent="0.25">
      <c r="A23">
        <v>22</v>
      </c>
      <c r="B23" t="s">
        <v>161</v>
      </c>
      <c r="C23" s="44">
        <v>29827001</v>
      </c>
      <c r="D23" s="1"/>
      <c r="E23"/>
      <c r="F23" s="30" t="s">
        <v>55</v>
      </c>
      <c r="G23" s="23">
        <v>43368</v>
      </c>
      <c r="H23" s="24">
        <v>0.74041666666666661</v>
      </c>
    </row>
    <row r="24" spans="1:8" x14ac:dyDescent="0.25">
      <c r="A24">
        <v>23</v>
      </c>
      <c r="B24" t="s">
        <v>162</v>
      </c>
      <c r="C24" s="44">
        <v>29827001</v>
      </c>
      <c r="D24" s="1"/>
      <c r="E24"/>
      <c r="F24" s="30" t="s">
        <v>55</v>
      </c>
      <c r="G24" s="23">
        <v>43368</v>
      </c>
      <c r="H24" s="24">
        <v>0.74056712962962967</v>
      </c>
    </row>
    <row r="25" spans="1:8" x14ac:dyDescent="0.25">
      <c r="A25">
        <v>24</v>
      </c>
      <c r="B25" t="s">
        <v>163</v>
      </c>
      <c r="C25" s="44">
        <v>29827001</v>
      </c>
      <c r="D25" s="1"/>
      <c r="E25"/>
      <c r="F25" s="30" t="s">
        <v>55</v>
      </c>
      <c r="G25" s="23">
        <v>43368</v>
      </c>
      <c r="H25" s="24">
        <v>0.74067129629629624</v>
      </c>
    </row>
    <row r="26" spans="1:8" x14ac:dyDescent="0.25">
      <c r="A26">
        <v>25</v>
      </c>
      <c r="B26" t="s">
        <v>164</v>
      </c>
      <c r="C26" s="44">
        <v>29827001</v>
      </c>
      <c r="D26" s="1"/>
      <c r="E26"/>
      <c r="F26" s="30" t="s">
        <v>55</v>
      </c>
      <c r="G26" s="23">
        <v>43368</v>
      </c>
      <c r="H26" s="24">
        <v>0.74078703703703708</v>
      </c>
    </row>
    <row r="27" spans="1:8" x14ac:dyDescent="0.25">
      <c r="A27">
        <v>26</v>
      </c>
      <c r="B27" t="s">
        <v>165</v>
      </c>
      <c r="C27" s="44">
        <v>29724001</v>
      </c>
      <c r="D27" s="1"/>
      <c r="E27"/>
      <c r="F27" s="30" t="s">
        <v>55</v>
      </c>
      <c r="G27" s="23">
        <v>43368</v>
      </c>
      <c r="H27" s="24">
        <v>0.74972222222222218</v>
      </c>
    </row>
    <row r="28" spans="1:8" x14ac:dyDescent="0.25">
      <c r="A28">
        <v>27</v>
      </c>
      <c r="B28" t="s">
        <v>167</v>
      </c>
      <c r="C28" s="44">
        <v>29720001</v>
      </c>
      <c r="D28" s="1"/>
      <c r="E28"/>
      <c r="F28" s="30" t="s">
        <v>55</v>
      </c>
      <c r="G28" s="23">
        <v>43369</v>
      </c>
      <c r="H28" s="24">
        <v>0.49378472222222225</v>
      </c>
    </row>
    <row r="29" spans="1:8" x14ac:dyDescent="0.25">
      <c r="A29">
        <v>28</v>
      </c>
      <c r="B29" t="s">
        <v>168</v>
      </c>
      <c r="C29" s="44">
        <v>29836001</v>
      </c>
      <c r="D29" s="1"/>
      <c r="E29"/>
      <c r="F29" s="30" t="s">
        <v>23</v>
      </c>
      <c r="G29" s="23">
        <v>43369</v>
      </c>
      <c r="H29" s="24">
        <v>0.51593750000000005</v>
      </c>
    </row>
    <row r="30" spans="1:8" x14ac:dyDescent="0.25">
      <c r="A30">
        <v>29</v>
      </c>
      <c r="B30" t="s">
        <v>170</v>
      </c>
      <c r="C30" s="44">
        <v>29836001</v>
      </c>
      <c r="D30" s="1"/>
      <c r="E30"/>
      <c r="F30" s="30" t="s">
        <v>106</v>
      </c>
      <c r="G30" s="23">
        <v>43369</v>
      </c>
      <c r="H30" s="24">
        <v>0.56337962962962962</v>
      </c>
    </row>
    <row r="31" spans="1:8" x14ac:dyDescent="0.25">
      <c r="A31">
        <v>30</v>
      </c>
      <c r="B31" t="s">
        <v>171</v>
      </c>
      <c r="C31" s="44">
        <v>22125007</v>
      </c>
      <c r="D31" s="1"/>
      <c r="E31"/>
      <c r="F31" s="30" t="s">
        <v>9</v>
      </c>
      <c r="G31" s="23">
        <v>43369</v>
      </c>
      <c r="H31" s="24">
        <v>0.59362268518518524</v>
      </c>
    </row>
    <row r="32" spans="1:8" x14ac:dyDescent="0.25">
      <c r="A32">
        <v>32</v>
      </c>
      <c r="B32" t="s">
        <v>172</v>
      </c>
      <c r="C32" s="44">
        <v>29720001</v>
      </c>
      <c r="D32" s="1"/>
      <c r="E32"/>
      <c r="F32" s="30" t="s">
        <v>8</v>
      </c>
      <c r="G32" s="23">
        <v>43369</v>
      </c>
      <c r="H32" s="24">
        <v>0.66281250000000003</v>
      </c>
    </row>
    <row r="33" spans="1:8" x14ac:dyDescent="0.25">
      <c r="A33">
        <v>33</v>
      </c>
      <c r="B33" t="s">
        <v>173</v>
      </c>
      <c r="C33" s="44">
        <v>29720001</v>
      </c>
      <c r="D33" s="1"/>
      <c r="E33"/>
      <c r="F33" s="30" t="s">
        <v>55</v>
      </c>
      <c r="G33" s="23">
        <v>43369</v>
      </c>
      <c r="H33" s="24">
        <v>0.66296296296296298</v>
      </c>
    </row>
    <row r="34" spans="1:8" x14ac:dyDescent="0.25">
      <c r="A34">
        <v>34</v>
      </c>
      <c r="B34" t="s">
        <v>174</v>
      </c>
      <c r="C34" s="44">
        <v>29847001</v>
      </c>
      <c r="D34" s="1"/>
      <c r="E34"/>
      <c r="F34" s="30" t="s">
        <v>55</v>
      </c>
      <c r="G34" s="23">
        <v>43369</v>
      </c>
      <c r="H34" s="24">
        <v>0.66309027777777774</v>
      </c>
    </row>
    <row r="35" spans="1:8" x14ac:dyDescent="0.25">
      <c r="A35">
        <v>35</v>
      </c>
      <c r="B35" t="s">
        <v>175</v>
      </c>
      <c r="C35" s="44">
        <v>29827001</v>
      </c>
      <c r="D35" s="1"/>
      <c r="E35"/>
      <c r="F35" s="30" t="s">
        <v>55</v>
      </c>
      <c r="G35" s="23">
        <v>43369</v>
      </c>
      <c r="H35" s="24">
        <v>0.66322916666666665</v>
      </c>
    </row>
    <row r="36" spans="1:8" x14ac:dyDescent="0.25">
      <c r="A36">
        <v>36</v>
      </c>
      <c r="B36" t="s">
        <v>176</v>
      </c>
      <c r="C36" s="44">
        <v>29836001</v>
      </c>
      <c r="D36" s="1"/>
      <c r="E36"/>
      <c r="F36" s="30" t="s">
        <v>8</v>
      </c>
      <c r="G36" s="23">
        <v>43369</v>
      </c>
      <c r="H36" s="24">
        <v>0.66341435185185182</v>
      </c>
    </row>
    <row r="37" spans="1:8" x14ac:dyDescent="0.25">
      <c r="A37">
        <v>37</v>
      </c>
      <c r="B37" t="s">
        <v>177</v>
      </c>
      <c r="C37" s="44">
        <v>29827001</v>
      </c>
      <c r="D37" s="1"/>
      <c r="E37"/>
      <c r="F37" s="30" t="s">
        <v>8</v>
      </c>
      <c r="G37" s="23">
        <v>43369</v>
      </c>
      <c r="H37" s="24">
        <v>0.66363425925925923</v>
      </c>
    </row>
    <row r="38" spans="1:8" x14ac:dyDescent="0.25">
      <c r="A38">
        <v>38</v>
      </c>
      <c r="B38" t="s">
        <v>178</v>
      </c>
      <c r="C38" s="44">
        <v>29827001</v>
      </c>
      <c r="D38" s="1"/>
      <c r="E38"/>
      <c r="F38" s="30" t="s">
        <v>55</v>
      </c>
      <c r="G38" s="23">
        <v>43369</v>
      </c>
      <c r="H38" s="24">
        <v>0.66395833333333332</v>
      </c>
    </row>
    <row r="39" spans="1:8" x14ac:dyDescent="0.25">
      <c r="A39">
        <v>39</v>
      </c>
      <c r="B39" t="s">
        <v>179</v>
      </c>
      <c r="C39" s="44">
        <v>29827001</v>
      </c>
      <c r="D39" s="1"/>
      <c r="E39"/>
      <c r="F39" s="30" t="s">
        <v>8</v>
      </c>
      <c r="G39" s="23">
        <v>43369</v>
      </c>
      <c r="H39" s="24">
        <v>0.66407407407407404</v>
      </c>
    </row>
    <row r="40" spans="1:8" x14ac:dyDescent="0.25">
      <c r="A40">
        <v>40</v>
      </c>
      <c r="B40" t="s">
        <v>180</v>
      </c>
      <c r="C40" s="44">
        <v>29827001</v>
      </c>
      <c r="D40" s="1"/>
      <c r="E40"/>
      <c r="F40" s="30" t="s">
        <v>55</v>
      </c>
      <c r="G40" s="23">
        <v>43369</v>
      </c>
      <c r="H40" s="24">
        <v>0.66424768518518518</v>
      </c>
    </row>
    <row r="41" spans="1:8" x14ac:dyDescent="0.25">
      <c r="A41">
        <v>41</v>
      </c>
      <c r="B41" t="s">
        <v>181</v>
      </c>
      <c r="C41" s="44">
        <v>29827001</v>
      </c>
      <c r="D41" s="1"/>
      <c r="E41"/>
      <c r="F41" s="30" t="s">
        <v>8</v>
      </c>
      <c r="G41" s="23">
        <v>43369</v>
      </c>
      <c r="H41" s="24">
        <v>0.6644444444444445</v>
      </c>
    </row>
    <row r="42" spans="1:8" x14ac:dyDescent="0.25">
      <c r="A42">
        <v>42</v>
      </c>
      <c r="B42" t="s">
        <v>182</v>
      </c>
      <c r="C42" s="44">
        <v>29827001</v>
      </c>
      <c r="D42" s="1"/>
      <c r="E42"/>
      <c r="F42" s="30" t="s">
        <v>8</v>
      </c>
      <c r="G42" s="23">
        <v>43369</v>
      </c>
      <c r="H42" s="24">
        <v>0.66456018518518511</v>
      </c>
    </row>
    <row r="43" spans="1:8" x14ac:dyDescent="0.25">
      <c r="A43">
        <v>43</v>
      </c>
      <c r="B43" t="s">
        <v>183</v>
      </c>
      <c r="C43" s="44">
        <v>29827001</v>
      </c>
      <c r="D43" s="1"/>
      <c r="E43"/>
      <c r="F43" s="30" t="s">
        <v>35</v>
      </c>
      <c r="G43" s="23">
        <v>43369</v>
      </c>
      <c r="H43" s="24">
        <v>0.66464120370370372</v>
      </c>
    </row>
    <row r="44" spans="1:8" x14ac:dyDescent="0.25">
      <c r="A44">
        <v>44</v>
      </c>
      <c r="B44" t="s">
        <v>184</v>
      </c>
      <c r="C44" s="44">
        <v>29847001</v>
      </c>
      <c r="D44" s="1"/>
      <c r="E44"/>
      <c r="F44" s="30" t="s">
        <v>57</v>
      </c>
      <c r="G44" s="23">
        <v>43369</v>
      </c>
      <c r="H44" s="24">
        <v>0.7166435185185186</v>
      </c>
    </row>
    <row r="45" spans="1:8" x14ac:dyDescent="0.25">
      <c r="A45">
        <v>45</v>
      </c>
      <c r="B45" t="s">
        <v>185</v>
      </c>
      <c r="C45" s="44">
        <v>29836001</v>
      </c>
      <c r="D45" s="1"/>
      <c r="E45"/>
      <c r="F45" s="30" t="s">
        <v>36</v>
      </c>
      <c r="G45" s="23">
        <v>43369</v>
      </c>
      <c r="H45" s="24">
        <v>0.71673611111111113</v>
      </c>
    </row>
    <row r="46" spans="1:8" x14ac:dyDescent="0.25">
      <c r="A46">
        <v>46</v>
      </c>
      <c r="B46" t="s">
        <v>186</v>
      </c>
      <c r="C46" s="44">
        <v>29847001</v>
      </c>
      <c r="D46" s="1"/>
      <c r="E46"/>
      <c r="F46" s="30" t="s">
        <v>55</v>
      </c>
      <c r="G46" s="23">
        <v>43369</v>
      </c>
      <c r="H46" s="24">
        <v>0.716863425925926</v>
      </c>
    </row>
    <row r="47" spans="1:8" x14ac:dyDescent="0.25">
      <c r="A47">
        <v>47</v>
      </c>
      <c r="B47" t="s">
        <v>187</v>
      </c>
      <c r="C47" s="44">
        <v>26928003</v>
      </c>
      <c r="D47" s="1"/>
      <c r="E47"/>
      <c r="F47" s="30" t="s">
        <v>8</v>
      </c>
      <c r="G47" s="23">
        <v>43370</v>
      </c>
      <c r="H47" s="24">
        <v>0.4720138888888889</v>
      </c>
    </row>
    <row r="48" spans="1:8" x14ac:dyDescent="0.25">
      <c r="A48">
        <v>48</v>
      </c>
      <c r="B48" t="s">
        <v>188</v>
      </c>
      <c r="C48" s="44">
        <v>21867006</v>
      </c>
      <c r="D48" s="1"/>
      <c r="E48"/>
      <c r="F48" s="30" t="s">
        <v>23</v>
      </c>
      <c r="G48" s="23">
        <v>43370</v>
      </c>
      <c r="H48" s="24">
        <v>0.48075231481481479</v>
      </c>
    </row>
    <row r="49" spans="1:11" x14ac:dyDescent="0.25">
      <c r="A49">
        <v>49</v>
      </c>
      <c r="B49" t="s">
        <v>189</v>
      </c>
      <c r="C49" s="44">
        <v>29847001</v>
      </c>
      <c r="D49" s="1"/>
      <c r="E49"/>
      <c r="F49" s="30" t="s">
        <v>190</v>
      </c>
      <c r="G49" s="23">
        <v>43370</v>
      </c>
      <c r="H49" s="24">
        <v>0.49841435185185184</v>
      </c>
    </row>
    <row r="50" spans="1:11" x14ac:dyDescent="0.25">
      <c r="A50">
        <v>50</v>
      </c>
      <c r="B50" t="s">
        <v>191</v>
      </c>
      <c r="C50" s="44">
        <v>20694008</v>
      </c>
      <c r="D50" s="1"/>
      <c r="E50"/>
      <c r="F50" s="30" t="s">
        <v>37</v>
      </c>
      <c r="G50" s="23">
        <v>43370</v>
      </c>
      <c r="H50" s="24">
        <v>0.64017361111111104</v>
      </c>
    </row>
    <row r="51" spans="1:11" x14ac:dyDescent="0.25">
      <c r="A51">
        <v>51</v>
      </c>
      <c r="B51" t="s">
        <v>192</v>
      </c>
      <c r="C51" s="44">
        <v>29724001</v>
      </c>
      <c r="D51" s="1"/>
      <c r="E51"/>
      <c r="F51" s="30" t="s">
        <v>55</v>
      </c>
      <c r="G51" s="23">
        <v>43370</v>
      </c>
      <c r="H51" s="24">
        <v>0.74103009259259256</v>
      </c>
    </row>
    <row r="52" spans="1:11" x14ac:dyDescent="0.25">
      <c r="A52">
        <v>52</v>
      </c>
      <c r="B52" t="s">
        <v>193</v>
      </c>
      <c r="C52" s="44">
        <v>21867006</v>
      </c>
      <c r="D52" s="1"/>
      <c r="E52"/>
      <c r="F52" s="30" t="s">
        <v>39</v>
      </c>
      <c r="G52" s="23">
        <v>43370</v>
      </c>
      <c r="H52" s="24">
        <v>0.74115740740740732</v>
      </c>
    </row>
    <row r="53" spans="1:11" x14ac:dyDescent="0.25">
      <c r="A53">
        <v>53</v>
      </c>
      <c r="B53" t="s">
        <v>194</v>
      </c>
      <c r="C53" s="44">
        <v>21867006</v>
      </c>
      <c r="D53" s="1"/>
      <c r="E53"/>
      <c r="F53" s="30" t="s">
        <v>39</v>
      </c>
      <c r="G53" s="23">
        <v>43370</v>
      </c>
      <c r="H53" s="24">
        <v>0.74126157407407411</v>
      </c>
      <c r="J53" s="4">
        <v>43371</v>
      </c>
      <c r="K53" s="2">
        <v>0.375</v>
      </c>
    </row>
    <row r="54" spans="1:11" x14ac:dyDescent="0.25">
      <c r="A54">
        <v>54</v>
      </c>
      <c r="B54" t="s">
        <v>195</v>
      </c>
      <c r="C54" s="44">
        <v>21867006</v>
      </c>
      <c r="D54" s="1"/>
      <c r="E54"/>
      <c r="F54" s="30" t="s">
        <v>39</v>
      </c>
      <c r="G54" s="23">
        <v>43370</v>
      </c>
      <c r="H54" s="24">
        <v>0.7413657407407408</v>
      </c>
    </row>
    <row r="55" spans="1:11" x14ac:dyDescent="0.25">
      <c r="A55">
        <v>55</v>
      </c>
      <c r="B55" t="s">
        <v>196</v>
      </c>
      <c r="C55" s="44">
        <v>21867006</v>
      </c>
      <c r="D55" s="1"/>
      <c r="E55"/>
      <c r="F55" s="30" t="s">
        <v>132</v>
      </c>
      <c r="G55" s="23">
        <v>43370</v>
      </c>
      <c r="H55" s="24">
        <v>0.74148148148148152</v>
      </c>
    </row>
    <row r="56" spans="1:11" x14ac:dyDescent="0.25">
      <c r="A56">
        <v>56</v>
      </c>
      <c r="B56" t="s">
        <v>197</v>
      </c>
      <c r="C56" s="44">
        <v>29847001</v>
      </c>
      <c r="D56" s="1"/>
      <c r="E56"/>
      <c r="F56" s="30" t="s">
        <v>190</v>
      </c>
      <c r="G56" s="23">
        <v>43370</v>
      </c>
      <c r="H56" s="24">
        <v>0.74160879629629628</v>
      </c>
    </row>
    <row r="57" spans="1:11" x14ac:dyDescent="0.25">
      <c r="A57">
        <v>57</v>
      </c>
      <c r="B57" t="s">
        <v>198</v>
      </c>
      <c r="C57" s="44">
        <v>21867006</v>
      </c>
      <c r="D57" s="1"/>
      <c r="E57"/>
      <c r="F57" s="30" t="s">
        <v>55</v>
      </c>
      <c r="G57" s="23">
        <v>43370</v>
      </c>
      <c r="H57" s="24">
        <v>0.74174768518518519</v>
      </c>
    </row>
    <row r="58" spans="1:11" x14ac:dyDescent="0.25">
      <c r="A58">
        <v>58</v>
      </c>
      <c r="B58" t="s">
        <v>199</v>
      </c>
      <c r="C58" s="44">
        <v>20694008</v>
      </c>
      <c r="D58" s="1"/>
      <c r="E58"/>
      <c r="F58" s="30" t="s">
        <v>37</v>
      </c>
      <c r="G58" s="23">
        <v>43370</v>
      </c>
      <c r="H58" s="24">
        <v>0.74185185185185187</v>
      </c>
    </row>
    <row r="59" spans="1:11" x14ac:dyDescent="0.25">
      <c r="A59">
        <v>59</v>
      </c>
      <c r="B59" t="s">
        <v>200</v>
      </c>
      <c r="C59" s="44">
        <v>20694008</v>
      </c>
      <c r="D59" s="1"/>
      <c r="E59"/>
      <c r="F59" s="30" t="s">
        <v>57</v>
      </c>
      <c r="G59" s="23">
        <v>43370</v>
      </c>
      <c r="H59" s="24">
        <v>0.74194444444444441</v>
      </c>
    </row>
    <row r="60" spans="1:11" x14ac:dyDescent="0.25">
      <c r="A60">
        <v>60</v>
      </c>
      <c r="B60" t="s">
        <v>201</v>
      </c>
      <c r="C60" s="44">
        <v>29827001</v>
      </c>
      <c r="D60" s="1"/>
      <c r="E60"/>
      <c r="F60" s="30" t="s">
        <v>132</v>
      </c>
      <c r="G60" s="23">
        <v>43370</v>
      </c>
      <c r="H60" s="24">
        <v>0.74203703703703694</v>
      </c>
    </row>
    <row r="61" spans="1:11" x14ac:dyDescent="0.25">
      <c r="A61">
        <v>61</v>
      </c>
      <c r="B61" t="s">
        <v>202</v>
      </c>
      <c r="C61" s="44">
        <v>21867006</v>
      </c>
      <c r="D61" s="1"/>
      <c r="E61"/>
      <c r="F61" s="30" t="s">
        <v>55</v>
      </c>
      <c r="G61" s="23">
        <v>43370</v>
      </c>
      <c r="H61" s="24">
        <v>0.7421875</v>
      </c>
    </row>
    <row r="62" spans="1:11" x14ac:dyDescent="0.25">
      <c r="A62">
        <v>62</v>
      </c>
      <c r="B62" t="s">
        <v>203</v>
      </c>
      <c r="C62" s="44">
        <v>29496001</v>
      </c>
      <c r="D62" s="1"/>
      <c r="E62"/>
      <c r="F62" s="30" t="s">
        <v>118</v>
      </c>
      <c r="G62" s="23">
        <v>43370</v>
      </c>
      <c r="H62" s="24">
        <v>0.74229166666666668</v>
      </c>
    </row>
    <row r="63" spans="1:11" x14ac:dyDescent="0.25">
      <c r="A63">
        <v>63</v>
      </c>
      <c r="B63" t="s">
        <v>206</v>
      </c>
      <c r="C63" s="44">
        <v>29720001</v>
      </c>
      <c r="D63" s="1" t="s">
        <v>78</v>
      </c>
      <c r="E63"/>
      <c r="F63" s="30" t="s">
        <v>8</v>
      </c>
      <c r="G63" s="23">
        <v>43374</v>
      </c>
      <c r="H63" s="24">
        <v>0.69846064814814823</v>
      </c>
    </row>
    <row r="64" spans="1:11" x14ac:dyDescent="0.25">
      <c r="A64">
        <v>64</v>
      </c>
      <c r="B64" t="s">
        <v>208</v>
      </c>
      <c r="C64" s="44">
        <v>21867006</v>
      </c>
      <c r="D64" s="1" t="s">
        <v>126</v>
      </c>
      <c r="E64"/>
      <c r="F64" s="30" t="s">
        <v>39</v>
      </c>
      <c r="G64" s="23">
        <v>43375</v>
      </c>
      <c r="H64" s="24">
        <v>0.40171296296296299</v>
      </c>
    </row>
    <row r="65" spans="1:8" x14ac:dyDescent="0.25">
      <c r="A65">
        <v>65</v>
      </c>
      <c r="B65" t="s">
        <v>209</v>
      </c>
      <c r="C65" s="44">
        <v>29827001</v>
      </c>
      <c r="D65" s="1" t="s">
        <v>24</v>
      </c>
      <c r="E65"/>
      <c r="F65" s="30" t="s">
        <v>118</v>
      </c>
      <c r="G65" s="23">
        <v>43375</v>
      </c>
      <c r="H65" s="24">
        <v>0.42983796296296295</v>
      </c>
    </row>
    <row r="66" spans="1:8" x14ac:dyDescent="0.25">
      <c r="A66">
        <v>66</v>
      </c>
      <c r="B66" t="s">
        <v>211</v>
      </c>
      <c r="C66" s="44">
        <v>20694008</v>
      </c>
      <c r="D66" s="1" t="s">
        <v>87</v>
      </c>
      <c r="E66"/>
      <c r="F66" s="30" t="s">
        <v>8</v>
      </c>
      <c r="G66" s="23">
        <v>43375</v>
      </c>
      <c r="H66" s="24">
        <v>0.51476851851851857</v>
      </c>
    </row>
    <row r="67" spans="1:8" x14ac:dyDescent="0.25">
      <c r="A67">
        <v>67</v>
      </c>
      <c r="B67" t="s">
        <v>212</v>
      </c>
      <c r="C67" s="44">
        <v>21867006</v>
      </c>
      <c r="D67" s="1" t="s">
        <v>126</v>
      </c>
      <c r="E67"/>
      <c r="F67" s="30" t="s">
        <v>132</v>
      </c>
      <c r="G67" s="23">
        <v>43375</v>
      </c>
      <c r="H67" s="24">
        <v>0.51487268518518514</v>
      </c>
    </row>
    <row r="68" spans="1:8" x14ac:dyDescent="0.25">
      <c r="A68">
        <v>68</v>
      </c>
      <c r="B68" t="s">
        <v>213</v>
      </c>
      <c r="C68" s="44">
        <v>29720001</v>
      </c>
      <c r="D68" s="1" t="s">
        <v>78</v>
      </c>
      <c r="E68"/>
      <c r="F68" s="30" t="s">
        <v>8</v>
      </c>
      <c r="G68" s="23">
        <v>43375</v>
      </c>
      <c r="H68" s="24">
        <v>0.51498842592592597</v>
      </c>
    </row>
    <row r="69" spans="1:8" x14ac:dyDescent="0.25">
      <c r="A69">
        <v>69</v>
      </c>
      <c r="B69" t="s">
        <v>214</v>
      </c>
      <c r="C69" s="44">
        <v>29720001</v>
      </c>
      <c r="D69" s="1" t="s">
        <v>78</v>
      </c>
      <c r="E69"/>
      <c r="F69" s="30" t="s">
        <v>22</v>
      </c>
      <c r="G69" s="23">
        <v>43375</v>
      </c>
      <c r="H69" s="24">
        <v>0.51511574074074074</v>
      </c>
    </row>
    <row r="70" spans="1:8" x14ac:dyDescent="0.25">
      <c r="A70">
        <v>70</v>
      </c>
      <c r="B70" t="s">
        <v>215</v>
      </c>
      <c r="C70" s="44">
        <v>21867006</v>
      </c>
      <c r="D70" s="1" t="s">
        <v>126</v>
      </c>
      <c r="E70"/>
      <c r="F70" s="30" t="s">
        <v>39</v>
      </c>
      <c r="G70" s="23">
        <v>43375</v>
      </c>
      <c r="H70" s="24">
        <v>0.515162037037037</v>
      </c>
    </row>
    <row r="71" spans="1:8" x14ac:dyDescent="0.25">
      <c r="A71">
        <v>71</v>
      </c>
      <c r="B71" t="s">
        <v>216</v>
      </c>
      <c r="C71" s="44">
        <v>21867006</v>
      </c>
      <c r="D71" s="1" t="s">
        <v>126</v>
      </c>
      <c r="E71"/>
      <c r="F71" s="30" t="s">
        <v>39</v>
      </c>
      <c r="G71" s="23">
        <v>43375</v>
      </c>
      <c r="H71" s="24">
        <v>0.51519675925925923</v>
      </c>
    </row>
    <row r="72" spans="1:8" x14ac:dyDescent="0.25">
      <c r="A72">
        <v>72</v>
      </c>
      <c r="B72" t="s">
        <v>217</v>
      </c>
      <c r="C72" s="44">
        <v>29780001</v>
      </c>
      <c r="D72" s="1" t="s">
        <v>90</v>
      </c>
      <c r="E72"/>
      <c r="F72" s="30" t="s">
        <v>36</v>
      </c>
      <c r="G72" s="23">
        <v>43375</v>
      </c>
      <c r="H72" s="24">
        <v>0.51521990740740742</v>
      </c>
    </row>
    <row r="73" spans="1:8" x14ac:dyDescent="0.25">
      <c r="A73">
        <v>73</v>
      </c>
      <c r="B73" t="s">
        <v>218</v>
      </c>
      <c r="C73" s="44">
        <v>29720001</v>
      </c>
      <c r="D73" s="1" t="s">
        <v>78</v>
      </c>
      <c r="E73"/>
      <c r="F73" s="30" t="s">
        <v>55</v>
      </c>
      <c r="G73" s="23">
        <v>43375</v>
      </c>
      <c r="H73" s="24">
        <v>0.51531249999999995</v>
      </c>
    </row>
    <row r="74" spans="1:8" x14ac:dyDescent="0.25">
      <c r="A74">
        <v>74</v>
      </c>
      <c r="B74" t="s">
        <v>219</v>
      </c>
      <c r="C74" s="44">
        <v>21867006</v>
      </c>
      <c r="D74" s="1" t="s">
        <v>126</v>
      </c>
      <c r="E74"/>
      <c r="F74" s="30" t="s">
        <v>37</v>
      </c>
      <c r="G74" s="23">
        <v>43375</v>
      </c>
      <c r="H74" s="24">
        <v>0.51545138888888886</v>
      </c>
    </row>
    <row r="75" spans="1:8" x14ac:dyDescent="0.25">
      <c r="A75">
        <v>75</v>
      </c>
      <c r="B75" t="s">
        <v>220</v>
      </c>
      <c r="C75" s="44">
        <v>29847001</v>
      </c>
      <c r="D75" s="1" t="s">
        <v>125</v>
      </c>
      <c r="E75"/>
      <c r="F75" s="30" t="s">
        <v>39</v>
      </c>
      <c r="G75" s="23">
        <v>43375</v>
      </c>
      <c r="H75" s="24">
        <v>0.51553240740740736</v>
      </c>
    </row>
    <row r="76" spans="1:8" x14ac:dyDescent="0.25">
      <c r="A76">
        <v>76</v>
      </c>
      <c r="B76" t="s">
        <v>221</v>
      </c>
      <c r="C76" s="44">
        <v>29847001</v>
      </c>
      <c r="D76" s="1" t="s">
        <v>125</v>
      </c>
      <c r="E76"/>
      <c r="F76" s="30" t="s">
        <v>39</v>
      </c>
      <c r="G76" s="23">
        <v>43375</v>
      </c>
      <c r="H76" s="24">
        <v>0.51564814814814819</v>
      </c>
    </row>
    <row r="77" spans="1:8" x14ac:dyDescent="0.25">
      <c r="A77">
        <v>77</v>
      </c>
      <c r="B77" t="s">
        <v>222</v>
      </c>
      <c r="C77" s="44">
        <v>29847001</v>
      </c>
      <c r="D77" s="1" t="s">
        <v>125</v>
      </c>
      <c r="E77"/>
      <c r="F77" s="30" t="s">
        <v>55</v>
      </c>
      <c r="G77" s="23">
        <v>43375</v>
      </c>
      <c r="H77" s="24">
        <v>0.51576388888888891</v>
      </c>
    </row>
    <row r="78" spans="1:8" x14ac:dyDescent="0.25">
      <c r="A78">
        <v>78</v>
      </c>
      <c r="B78" t="s">
        <v>223</v>
      </c>
      <c r="C78" s="44">
        <v>29836001</v>
      </c>
      <c r="D78" s="1" t="s">
        <v>121</v>
      </c>
      <c r="E78"/>
      <c r="F78" s="30" t="s">
        <v>118</v>
      </c>
      <c r="G78" s="23">
        <v>43375</v>
      </c>
      <c r="H78" s="24">
        <v>0.60326388888888893</v>
      </c>
    </row>
    <row r="79" spans="1:8" x14ac:dyDescent="0.25">
      <c r="A79">
        <v>79</v>
      </c>
      <c r="B79" t="s">
        <v>224</v>
      </c>
      <c r="C79" s="44">
        <v>29827001</v>
      </c>
      <c r="D79" s="1" t="s">
        <v>24</v>
      </c>
      <c r="E79"/>
      <c r="F79" s="30" t="s">
        <v>118</v>
      </c>
      <c r="G79" s="23">
        <v>43375</v>
      </c>
      <c r="H79" s="24">
        <v>0.62201388888888887</v>
      </c>
    </row>
    <row r="80" spans="1:8" x14ac:dyDescent="0.25">
      <c r="A80">
        <v>80</v>
      </c>
      <c r="B80" t="s">
        <v>225</v>
      </c>
      <c r="C80" s="44">
        <v>29836001</v>
      </c>
      <c r="D80" s="1" t="s">
        <v>121</v>
      </c>
      <c r="E80"/>
      <c r="F80" s="30" t="s">
        <v>37</v>
      </c>
      <c r="G80" s="23">
        <v>43375</v>
      </c>
      <c r="H80" s="24">
        <v>0.63872685185185185</v>
      </c>
    </row>
    <row r="81" spans="1:11" x14ac:dyDescent="0.25">
      <c r="A81">
        <v>81</v>
      </c>
      <c r="B81" t="s">
        <v>226</v>
      </c>
      <c r="C81" s="44">
        <v>29836001</v>
      </c>
      <c r="D81" s="1" t="s">
        <v>121</v>
      </c>
      <c r="E81"/>
      <c r="F81" s="30" t="s">
        <v>55</v>
      </c>
      <c r="G81" s="23">
        <v>43375</v>
      </c>
      <c r="H81" s="24">
        <v>0.63883101851851853</v>
      </c>
    </row>
    <row r="82" spans="1:11" x14ac:dyDescent="0.25">
      <c r="A82">
        <v>82</v>
      </c>
      <c r="B82" t="s">
        <v>227</v>
      </c>
      <c r="C82" s="44">
        <v>29836001</v>
      </c>
      <c r="D82" s="1" t="s">
        <v>121</v>
      </c>
      <c r="E82"/>
      <c r="F82" s="30" t="s">
        <v>39</v>
      </c>
      <c r="G82" s="23">
        <v>43375</v>
      </c>
      <c r="H82" s="24">
        <v>0.63894675925925926</v>
      </c>
    </row>
    <row r="83" spans="1:11" x14ac:dyDescent="0.25">
      <c r="A83">
        <v>83</v>
      </c>
      <c r="B83" t="s">
        <v>228</v>
      </c>
      <c r="C83" s="44">
        <v>29836001</v>
      </c>
      <c r="D83" s="1" t="s">
        <v>121</v>
      </c>
      <c r="E83"/>
      <c r="F83" s="30" t="s">
        <v>39</v>
      </c>
      <c r="G83" s="23">
        <v>43375</v>
      </c>
      <c r="H83" s="24">
        <v>0.63908564814814817</v>
      </c>
    </row>
    <row r="84" spans="1:11" x14ac:dyDescent="0.25">
      <c r="A84">
        <v>84</v>
      </c>
      <c r="B84" t="s">
        <v>229</v>
      </c>
      <c r="C84" s="44">
        <v>29836001</v>
      </c>
      <c r="D84" s="1" t="s">
        <v>121</v>
      </c>
      <c r="E84"/>
      <c r="F84" s="30" t="s">
        <v>39</v>
      </c>
      <c r="G84" s="23">
        <v>43375</v>
      </c>
      <c r="H84" s="24">
        <v>0.63922453703703697</v>
      </c>
    </row>
    <row r="85" spans="1:11" x14ac:dyDescent="0.25">
      <c r="A85">
        <v>85</v>
      </c>
      <c r="B85" t="s">
        <v>230</v>
      </c>
      <c r="C85" s="44">
        <v>29836001</v>
      </c>
      <c r="D85" s="1" t="s">
        <v>121</v>
      </c>
      <c r="E85"/>
      <c r="F85" s="30" t="s">
        <v>39</v>
      </c>
      <c r="G85" s="23">
        <v>43375</v>
      </c>
      <c r="H85" s="24">
        <v>0.63936342592592588</v>
      </c>
    </row>
    <row r="86" spans="1:11" x14ac:dyDescent="0.25">
      <c r="A86">
        <v>86</v>
      </c>
      <c r="B86" t="s">
        <v>231</v>
      </c>
      <c r="C86" s="44">
        <v>29836001</v>
      </c>
      <c r="D86" s="1" t="s">
        <v>121</v>
      </c>
      <c r="E86"/>
      <c r="F86" s="30" t="s">
        <v>39</v>
      </c>
      <c r="G86" s="23">
        <v>43375</v>
      </c>
      <c r="H86" s="24">
        <v>0.63965277777777774</v>
      </c>
    </row>
    <row r="87" spans="1:11" x14ac:dyDescent="0.25">
      <c r="A87">
        <v>87</v>
      </c>
      <c r="B87" t="s">
        <v>232</v>
      </c>
      <c r="C87" s="44">
        <v>29836001</v>
      </c>
      <c r="D87" s="1" t="s">
        <v>121</v>
      </c>
      <c r="E87"/>
      <c r="F87" s="30" t="s">
        <v>39</v>
      </c>
      <c r="G87" s="23">
        <v>43375</v>
      </c>
      <c r="H87" s="24">
        <v>0.63976851851851857</v>
      </c>
    </row>
    <row r="88" spans="1:11" x14ac:dyDescent="0.25">
      <c r="A88">
        <v>88</v>
      </c>
      <c r="B88" t="s">
        <v>233</v>
      </c>
      <c r="C88" s="44">
        <v>29836001</v>
      </c>
      <c r="D88" s="1" t="s">
        <v>121</v>
      </c>
      <c r="E88"/>
      <c r="F88" s="30" t="s">
        <v>39</v>
      </c>
      <c r="G88" s="23">
        <v>43375</v>
      </c>
      <c r="H88" s="24">
        <v>0.63989583333333333</v>
      </c>
      <c r="J88" s="4">
        <v>43378</v>
      </c>
      <c r="K88" s="2">
        <v>0.62777777777777777</v>
      </c>
    </row>
    <row r="89" spans="1:11" x14ac:dyDescent="0.25">
      <c r="A89">
        <v>89</v>
      </c>
      <c r="B89" t="s">
        <v>234</v>
      </c>
      <c r="C89" s="44">
        <v>29836001</v>
      </c>
      <c r="D89" s="1" t="s">
        <v>121</v>
      </c>
      <c r="E89"/>
      <c r="F89" s="30" t="s">
        <v>39</v>
      </c>
      <c r="G89" s="23">
        <v>43375</v>
      </c>
      <c r="H89" s="24">
        <v>0.64003472222222224</v>
      </c>
    </row>
    <row r="90" spans="1:11" x14ac:dyDescent="0.25">
      <c r="A90">
        <v>90</v>
      </c>
      <c r="B90" t="s">
        <v>235</v>
      </c>
      <c r="C90" s="44">
        <v>29836001</v>
      </c>
      <c r="D90" s="1" t="s">
        <v>121</v>
      </c>
      <c r="E90"/>
      <c r="F90" s="30" t="s">
        <v>39</v>
      </c>
      <c r="G90" s="23">
        <v>43375</v>
      </c>
      <c r="H90" s="24">
        <v>0.640162037037037</v>
      </c>
    </row>
    <row r="91" spans="1:11" x14ac:dyDescent="0.25">
      <c r="A91">
        <v>91</v>
      </c>
      <c r="B91" t="s">
        <v>236</v>
      </c>
      <c r="C91" s="44">
        <v>29836001</v>
      </c>
      <c r="D91" s="1" t="s">
        <v>121</v>
      </c>
      <c r="E91"/>
      <c r="F91" s="30" t="s">
        <v>39</v>
      </c>
      <c r="G91" s="23">
        <v>43375</v>
      </c>
      <c r="H91" s="24">
        <v>0.6403240740740741</v>
      </c>
    </row>
    <row r="92" spans="1:11" x14ac:dyDescent="0.25">
      <c r="A92">
        <v>92</v>
      </c>
      <c r="B92" t="s">
        <v>237</v>
      </c>
      <c r="C92" s="44">
        <v>29836001</v>
      </c>
      <c r="D92" s="1" t="s">
        <v>121</v>
      </c>
      <c r="E92"/>
      <c r="F92" s="30" t="s">
        <v>39</v>
      </c>
      <c r="G92" s="23">
        <v>43375</v>
      </c>
      <c r="H92" s="24">
        <v>0.64053240740740736</v>
      </c>
    </row>
    <row r="93" spans="1:11" x14ac:dyDescent="0.25">
      <c r="A93">
        <v>93</v>
      </c>
      <c r="B93" t="s">
        <v>238</v>
      </c>
      <c r="C93" s="44">
        <v>29836001</v>
      </c>
      <c r="D93" s="1" t="s">
        <v>121</v>
      </c>
      <c r="E93"/>
      <c r="F93" s="30" t="s">
        <v>39</v>
      </c>
      <c r="G93" s="23">
        <v>43375</v>
      </c>
      <c r="H93" s="24">
        <v>0.64072916666666668</v>
      </c>
    </row>
    <row r="94" spans="1:11" x14ac:dyDescent="0.25">
      <c r="A94">
        <v>94</v>
      </c>
      <c r="B94" t="s">
        <v>239</v>
      </c>
      <c r="C94" s="44">
        <v>29836001</v>
      </c>
      <c r="D94" s="1" t="s">
        <v>121</v>
      </c>
      <c r="E94"/>
      <c r="F94" s="30" t="s">
        <v>39</v>
      </c>
      <c r="G94" s="23">
        <v>43375</v>
      </c>
      <c r="H94" s="24">
        <v>0.64085648148148155</v>
      </c>
    </row>
    <row r="95" spans="1:11" x14ac:dyDescent="0.25">
      <c r="A95">
        <v>95</v>
      </c>
      <c r="B95" t="s">
        <v>240</v>
      </c>
      <c r="C95" s="44">
        <v>29836001</v>
      </c>
      <c r="D95" s="1" t="s">
        <v>121</v>
      </c>
      <c r="E95"/>
      <c r="F95" s="30" t="s">
        <v>39</v>
      </c>
      <c r="G95" s="23">
        <v>43375</v>
      </c>
      <c r="H95" s="24">
        <v>0.64096064814814813</v>
      </c>
    </row>
    <row r="96" spans="1:11" x14ac:dyDescent="0.25">
      <c r="A96">
        <v>96</v>
      </c>
      <c r="B96" t="s">
        <v>241</v>
      </c>
      <c r="C96" s="44">
        <v>29729001</v>
      </c>
      <c r="D96" s="1" t="s">
        <v>89</v>
      </c>
      <c r="E96"/>
      <c r="F96" s="30" t="s">
        <v>37</v>
      </c>
      <c r="G96" s="23">
        <v>43375</v>
      </c>
      <c r="H96" s="24">
        <v>0.64109953703703704</v>
      </c>
    </row>
    <row r="97" spans="1:8" x14ac:dyDescent="0.25">
      <c r="A97">
        <v>97</v>
      </c>
      <c r="B97" t="s">
        <v>242</v>
      </c>
      <c r="C97" s="44">
        <v>29836001</v>
      </c>
      <c r="D97" s="1" t="s">
        <v>121</v>
      </c>
      <c r="E97"/>
      <c r="F97" s="30" t="s">
        <v>37</v>
      </c>
      <c r="G97" s="23">
        <v>43375</v>
      </c>
      <c r="H97" s="24">
        <v>0.64122685185185191</v>
      </c>
    </row>
    <row r="98" spans="1:8" x14ac:dyDescent="0.25">
      <c r="A98">
        <v>98</v>
      </c>
      <c r="B98" t="s">
        <v>243</v>
      </c>
      <c r="C98" s="44">
        <v>29496001</v>
      </c>
      <c r="D98" s="1" t="s">
        <v>88</v>
      </c>
      <c r="E98"/>
      <c r="F98" s="30" t="s">
        <v>39</v>
      </c>
      <c r="G98" s="23">
        <v>43375</v>
      </c>
      <c r="H98" s="24">
        <v>0.6413078703703704</v>
      </c>
    </row>
    <row r="99" spans="1:8" x14ac:dyDescent="0.25">
      <c r="A99">
        <v>99</v>
      </c>
      <c r="B99" t="s">
        <v>244</v>
      </c>
      <c r="C99" s="44">
        <v>29496001</v>
      </c>
      <c r="D99" s="1" t="s">
        <v>88</v>
      </c>
      <c r="E99"/>
      <c r="F99" s="30" t="s">
        <v>37</v>
      </c>
      <c r="G99" s="23">
        <v>43375</v>
      </c>
      <c r="H99" s="24">
        <v>0.64141203703703698</v>
      </c>
    </row>
    <row r="100" spans="1:8" x14ac:dyDescent="0.25">
      <c r="A100">
        <v>100</v>
      </c>
      <c r="B100" t="s">
        <v>245</v>
      </c>
      <c r="C100" s="44">
        <v>29496001</v>
      </c>
      <c r="D100" s="1" t="s">
        <v>88</v>
      </c>
      <c r="E100"/>
      <c r="F100" s="30" t="s">
        <v>39</v>
      </c>
      <c r="G100" s="23">
        <v>43375</v>
      </c>
      <c r="H100" s="24">
        <v>0.64149305555555558</v>
      </c>
    </row>
    <row r="101" spans="1:8" x14ac:dyDescent="0.25">
      <c r="A101">
        <v>101</v>
      </c>
      <c r="B101" t="s">
        <v>246</v>
      </c>
      <c r="C101" s="44">
        <v>29496001</v>
      </c>
      <c r="D101" s="1" t="s">
        <v>88</v>
      </c>
      <c r="E101"/>
      <c r="F101" s="30" t="s">
        <v>55</v>
      </c>
      <c r="G101" s="23">
        <v>43375</v>
      </c>
      <c r="H101" s="24">
        <v>0.64177083333333329</v>
      </c>
    </row>
    <row r="102" spans="1:8" x14ac:dyDescent="0.25">
      <c r="A102">
        <v>102</v>
      </c>
      <c r="B102" t="s">
        <v>247</v>
      </c>
      <c r="C102" s="44">
        <v>29729001</v>
      </c>
      <c r="D102" s="1" t="s">
        <v>89</v>
      </c>
      <c r="E102"/>
      <c r="F102" s="30" t="s">
        <v>37</v>
      </c>
      <c r="G102" s="23">
        <v>43375</v>
      </c>
      <c r="H102" s="24">
        <v>0.64186342592592593</v>
      </c>
    </row>
    <row r="103" spans="1:8" x14ac:dyDescent="0.25">
      <c r="A103">
        <v>103</v>
      </c>
      <c r="B103" t="s">
        <v>248</v>
      </c>
      <c r="C103" s="44">
        <v>29836001</v>
      </c>
      <c r="D103" s="1" t="s">
        <v>121</v>
      </c>
      <c r="E103"/>
      <c r="F103" s="30" t="s">
        <v>39</v>
      </c>
      <c r="G103" s="23">
        <v>43375</v>
      </c>
      <c r="H103" s="24">
        <v>0.64203703703703707</v>
      </c>
    </row>
    <row r="104" spans="1:8" x14ac:dyDescent="0.25">
      <c r="A104">
        <v>104</v>
      </c>
      <c r="B104" t="s">
        <v>249</v>
      </c>
      <c r="C104" s="44">
        <v>29836001</v>
      </c>
      <c r="D104" s="1" t="s">
        <v>121</v>
      </c>
      <c r="E104"/>
      <c r="F104" s="30" t="s">
        <v>39</v>
      </c>
      <c r="G104" s="23">
        <v>43375</v>
      </c>
      <c r="H104" s="24">
        <v>0.64218750000000002</v>
      </c>
    </row>
    <row r="105" spans="1:8" x14ac:dyDescent="0.25">
      <c r="A105">
        <v>105</v>
      </c>
      <c r="B105" t="s">
        <v>250</v>
      </c>
      <c r="C105" s="44">
        <v>29836001</v>
      </c>
      <c r="D105" s="1" t="s">
        <v>121</v>
      </c>
      <c r="E105"/>
      <c r="F105" s="30" t="s">
        <v>39</v>
      </c>
      <c r="G105" s="23">
        <v>43375</v>
      </c>
      <c r="H105" s="24">
        <v>0.64230324074074074</v>
      </c>
    </row>
    <row r="106" spans="1:8" x14ac:dyDescent="0.25">
      <c r="A106">
        <v>106</v>
      </c>
      <c r="B106" t="s">
        <v>251</v>
      </c>
      <c r="C106" s="44">
        <v>29836001</v>
      </c>
      <c r="D106" s="1" t="s">
        <v>121</v>
      </c>
      <c r="E106"/>
      <c r="F106" s="30" t="s">
        <v>8</v>
      </c>
      <c r="G106" s="23">
        <v>43375</v>
      </c>
      <c r="H106" s="24">
        <v>0.64241898148148147</v>
      </c>
    </row>
    <row r="107" spans="1:8" x14ac:dyDescent="0.25">
      <c r="A107">
        <v>107</v>
      </c>
      <c r="B107" t="s">
        <v>252</v>
      </c>
      <c r="C107" s="44">
        <v>29724001</v>
      </c>
      <c r="D107" s="1" t="s">
        <v>63</v>
      </c>
      <c r="E107"/>
      <c r="F107" s="30" t="s">
        <v>39</v>
      </c>
      <c r="G107" s="23">
        <v>43375</v>
      </c>
      <c r="H107" s="24">
        <v>0.64284722222222224</v>
      </c>
    </row>
    <row r="108" spans="1:8" x14ac:dyDescent="0.25">
      <c r="A108">
        <v>108</v>
      </c>
      <c r="B108" t="s">
        <v>253</v>
      </c>
      <c r="C108" s="44">
        <v>29729001</v>
      </c>
      <c r="D108" s="1" t="s">
        <v>89</v>
      </c>
      <c r="E108"/>
      <c r="F108" s="30" t="s">
        <v>39</v>
      </c>
      <c r="G108" s="23">
        <v>43375</v>
      </c>
      <c r="H108" s="24">
        <v>0.64293981481481477</v>
      </c>
    </row>
    <row r="109" spans="1:8" x14ac:dyDescent="0.25">
      <c r="A109">
        <v>109</v>
      </c>
      <c r="B109" t="s">
        <v>254</v>
      </c>
      <c r="C109" s="44">
        <v>29827001</v>
      </c>
      <c r="D109" s="1" t="s">
        <v>24</v>
      </c>
      <c r="E109"/>
      <c r="F109" s="30" t="s">
        <v>39</v>
      </c>
      <c r="G109" s="23">
        <v>43375</v>
      </c>
      <c r="H109" s="24">
        <v>0.64318287037037036</v>
      </c>
    </row>
    <row r="110" spans="1:8" x14ac:dyDescent="0.25">
      <c r="A110">
        <v>110</v>
      </c>
      <c r="B110" t="s">
        <v>255</v>
      </c>
      <c r="C110" s="44">
        <v>29827001</v>
      </c>
      <c r="D110" s="1" t="s">
        <v>24</v>
      </c>
      <c r="E110"/>
      <c r="F110" s="30" t="s">
        <v>39</v>
      </c>
      <c r="G110" s="23">
        <v>43375</v>
      </c>
      <c r="H110" s="24">
        <v>0.64328703703703705</v>
      </c>
    </row>
    <row r="111" spans="1:8" x14ac:dyDescent="0.25">
      <c r="A111">
        <v>111</v>
      </c>
      <c r="B111" t="s">
        <v>256</v>
      </c>
      <c r="C111" s="44">
        <v>29827001</v>
      </c>
      <c r="D111" s="1" t="s">
        <v>24</v>
      </c>
      <c r="E111"/>
      <c r="F111" s="30" t="s">
        <v>39</v>
      </c>
      <c r="G111" s="23">
        <v>43375</v>
      </c>
      <c r="H111" s="24">
        <v>0.64344907407407403</v>
      </c>
    </row>
    <row r="112" spans="1:8" x14ac:dyDescent="0.25">
      <c r="A112">
        <v>112</v>
      </c>
      <c r="B112" t="s">
        <v>257</v>
      </c>
      <c r="C112" s="44">
        <v>29827001</v>
      </c>
      <c r="D112" s="1" t="s">
        <v>24</v>
      </c>
      <c r="E112"/>
      <c r="F112" s="30" t="s">
        <v>39</v>
      </c>
      <c r="G112" s="23">
        <v>43375</v>
      </c>
      <c r="H112" s="24">
        <v>0.64355324074074072</v>
      </c>
    </row>
    <row r="113" spans="1:8" x14ac:dyDescent="0.25">
      <c r="A113">
        <v>113</v>
      </c>
      <c r="B113" t="s">
        <v>258</v>
      </c>
      <c r="C113" s="44">
        <v>29496001</v>
      </c>
      <c r="D113" s="1" t="s">
        <v>88</v>
      </c>
      <c r="E113"/>
      <c r="F113" s="30" t="s">
        <v>39</v>
      </c>
      <c r="G113" s="23">
        <v>43375</v>
      </c>
      <c r="H113" s="24">
        <v>0.64364583333333336</v>
      </c>
    </row>
    <row r="114" spans="1:8" x14ac:dyDescent="0.25">
      <c r="A114">
        <v>114</v>
      </c>
      <c r="B114" t="s">
        <v>259</v>
      </c>
      <c r="C114" s="44">
        <v>29827001</v>
      </c>
      <c r="D114" s="1" t="s">
        <v>24</v>
      </c>
      <c r="E114"/>
      <c r="F114" s="30" t="s">
        <v>39</v>
      </c>
      <c r="G114" s="23">
        <v>43375</v>
      </c>
      <c r="H114" s="24">
        <v>0.64374999999999993</v>
      </c>
    </row>
    <row r="115" spans="1:8" x14ac:dyDescent="0.25">
      <c r="A115">
        <v>115</v>
      </c>
      <c r="B115" t="s">
        <v>260</v>
      </c>
      <c r="C115" s="44">
        <v>29827001</v>
      </c>
      <c r="D115" s="1" t="s">
        <v>24</v>
      </c>
      <c r="E115"/>
      <c r="F115" s="30" t="s">
        <v>8</v>
      </c>
      <c r="G115" s="23">
        <v>43375</v>
      </c>
      <c r="H115" s="24">
        <v>0.68622685185185184</v>
      </c>
    </row>
    <row r="116" spans="1:8" x14ac:dyDescent="0.25">
      <c r="A116">
        <v>116</v>
      </c>
      <c r="B116" t="s">
        <v>261</v>
      </c>
      <c r="C116" s="44">
        <v>29827001</v>
      </c>
      <c r="D116" s="1" t="s">
        <v>24</v>
      </c>
      <c r="E116"/>
      <c r="F116" s="30" t="s">
        <v>39</v>
      </c>
      <c r="G116" s="23">
        <v>43375</v>
      </c>
      <c r="H116" s="24">
        <v>0.68633101851851841</v>
      </c>
    </row>
    <row r="117" spans="1:8" x14ac:dyDescent="0.25">
      <c r="A117">
        <v>117</v>
      </c>
      <c r="B117" t="s">
        <v>262</v>
      </c>
      <c r="C117" s="44">
        <v>29827001</v>
      </c>
      <c r="D117" s="1" t="s">
        <v>24</v>
      </c>
      <c r="E117"/>
      <c r="F117" s="30" t="s">
        <v>39</v>
      </c>
      <c r="G117" s="23">
        <v>43375</v>
      </c>
      <c r="H117" s="24">
        <v>0.68642361111111105</v>
      </c>
    </row>
    <row r="118" spans="1:8" x14ac:dyDescent="0.25">
      <c r="A118">
        <v>118</v>
      </c>
      <c r="B118" t="s">
        <v>263</v>
      </c>
      <c r="C118" s="44">
        <v>29827001</v>
      </c>
      <c r="D118" s="1" t="s">
        <v>24</v>
      </c>
      <c r="E118"/>
      <c r="F118" s="30" t="s">
        <v>39</v>
      </c>
      <c r="G118" s="23">
        <v>43375</v>
      </c>
      <c r="H118" s="24">
        <v>0.68652777777777774</v>
      </c>
    </row>
    <row r="119" spans="1:8" x14ac:dyDescent="0.25">
      <c r="A119">
        <v>119</v>
      </c>
      <c r="B119" t="s">
        <v>264</v>
      </c>
      <c r="C119" s="44">
        <v>29827001</v>
      </c>
      <c r="D119" s="1" t="s">
        <v>24</v>
      </c>
      <c r="E119"/>
      <c r="F119" s="30" t="s">
        <v>39</v>
      </c>
      <c r="G119" s="23">
        <v>43375</v>
      </c>
      <c r="H119" s="24">
        <v>0.68662037037037038</v>
      </c>
    </row>
    <row r="120" spans="1:8" x14ac:dyDescent="0.25">
      <c r="A120">
        <v>120</v>
      </c>
      <c r="B120" t="s">
        <v>265</v>
      </c>
      <c r="C120" s="44">
        <v>29720001</v>
      </c>
      <c r="D120" s="1" t="s">
        <v>78</v>
      </c>
      <c r="E120"/>
      <c r="F120" s="30" t="s">
        <v>22</v>
      </c>
      <c r="G120" s="23">
        <v>43375</v>
      </c>
      <c r="H120" s="24">
        <v>0.68672453703703706</v>
      </c>
    </row>
    <row r="121" spans="1:8" x14ac:dyDescent="0.25">
      <c r="A121">
        <v>121</v>
      </c>
      <c r="B121" t="s">
        <v>266</v>
      </c>
      <c r="C121" s="44">
        <v>29827001</v>
      </c>
      <c r="D121" s="1" t="s">
        <v>24</v>
      </c>
      <c r="E121"/>
      <c r="F121" s="30" t="s">
        <v>55</v>
      </c>
      <c r="G121" s="23">
        <v>43375</v>
      </c>
      <c r="H121" s="24">
        <v>0.68687500000000001</v>
      </c>
    </row>
    <row r="122" spans="1:8" x14ac:dyDescent="0.25">
      <c r="A122">
        <v>122</v>
      </c>
      <c r="B122" t="s">
        <v>267</v>
      </c>
      <c r="C122" s="44">
        <v>29827001</v>
      </c>
      <c r="D122" s="1" t="s">
        <v>24</v>
      </c>
      <c r="E122"/>
      <c r="F122" s="30" t="s">
        <v>55</v>
      </c>
      <c r="G122" s="23">
        <v>43375</v>
      </c>
      <c r="H122" s="24">
        <v>0.6869791666666667</v>
      </c>
    </row>
    <row r="123" spans="1:8" x14ac:dyDescent="0.25">
      <c r="A123">
        <v>123</v>
      </c>
      <c r="B123" t="s">
        <v>268</v>
      </c>
      <c r="C123" s="44">
        <v>29836001</v>
      </c>
      <c r="D123" s="1" t="s">
        <v>121</v>
      </c>
      <c r="E123"/>
      <c r="F123" s="30" t="s">
        <v>55</v>
      </c>
      <c r="G123" s="23">
        <v>43375</v>
      </c>
      <c r="H123" s="24">
        <v>0.68709490740740742</v>
      </c>
    </row>
    <row r="124" spans="1:8" x14ac:dyDescent="0.25">
      <c r="A124">
        <v>124</v>
      </c>
      <c r="B124" t="s">
        <v>269</v>
      </c>
      <c r="C124" s="44">
        <v>29827001</v>
      </c>
      <c r="D124" s="1" t="s">
        <v>24</v>
      </c>
      <c r="E124"/>
      <c r="F124" s="30" t="s">
        <v>55</v>
      </c>
      <c r="G124" s="23">
        <v>43375</v>
      </c>
      <c r="H124" s="24">
        <v>0.68721064814814825</v>
      </c>
    </row>
    <row r="125" spans="1:8" x14ac:dyDescent="0.25">
      <c r="A125">
        <v>125</v>
      </c>
      <c r="B125" t="s">
        <v>270</v>
      </c>
      <c r="C125" s="44">
        <v>29836001</v>
      </c>
      <c r="D125" s="1" t="s">
        <v>121</v>
      </c>
      <c r="E125"/>
      <c r="F125" s="30" t="s">
        <v>39</v>
      </c>
      <c r="G125" s="23">
        <v>43375</v>
      </c>
      <c r="H125" s="24">
        <v>0.68737268518518524</v>
      </c>
    </row>
    <row r="126" spans="1:8" x14ac:dyDescent="0.25">
      <c r="A126">
        <v>126</v>
      </c>
      <c r="B126" t="s">
        <v>271</v>
      </c>
      <c r="C126" s="44">
        <v>29827001</v>
      </c>
      <c r="D126" s="1" t="s">
        <v>24</v>
      </c>
      <c r="E126"/>
      <c r="F126" s="30" t="s">
        <v>57</v>
      </c>
      <c r="G126" s="23">
        <v>43375</v>
      </c>
      <c r="H126" s="24">
        <v>0.69608796296296294</v>
      </c>
    </row>
    <row r="127" spans="1:8" x14ac:dyDescent="0.25">
      <c r="A127">
        <v>127</v>
      </c>
      <c r="B127" t="s">
        <v>273</v>
      </c>
      <c r="C127" s="44">
        <v>29720001</v>
      </c>
      <c r="D127" s="1" t="s">
        <v>78</v>
      </c>
      <c r="E127"/>
      <c r="F127" s="30" t="s">
        <v>23</v>
      </c>
      <c r="G127" s="23">
        <v>43377</v>
      </c>
      <c r="H127" s="24">
        <v>0.39020833333333332</v>
      </c>
    </row>
    <row r="128" spans="1:8" ht="30" x14ac:dyDescent="0.25">
      <c r="A128">
        <v>128</v>
      </c>
      <c r="B128" t="s">
        <v>274</v>
      </c>
      <c r="C128" s="44">
        <v>29729001</v>
      </c>
      <c r="D128" s="1" t="s">
        <v>275</v>
      </c>
      <c r="E128"/>
      <c r="F128" s="30" t="s">
        <v>55</v>
      </c>
      <c r="G128" s="23">
        <v>43377</v>
      </c>
      <c r="H128" s="24">
        <v>0.40657407407407403</v>
      </c>
    </row>
    <row r="129" spans="1:8" x14ac:dyDescent="0.25">
      <c r="A129">
        <v>129</v>
      </c>
      <c r="B129" t="s">
        <v>276</v>
      </c>
      <c r="C129" s="44">
        <v>26928003</v>
      </c>
      <c r="D129" s="1" t="s">
        <v>15</v>
      </c>
      <c r="E129"/>
      <c r="F129" s="30" t="s">
        <v>23</v>
      </c>
      <c r="G129" s="23">
        <v>43377</v>
      </c>
      <c r="H129" s="24">
        <v>0.4085185185185185</v>
      </c>
    </row>
    <row r="130" spans="1:8" x14ac:dyDescent="0.25">
      <c r="A130">
        <v>130</v>
      </c>
      <c r="B130" t="s">
        <v>277</v>
      </c>
      <c r="C130" s="44">
        <v>29724001</v>
      </c>
      <c r="D130" s="1" t="s">
        <v>63</v>
      </c>
      <c r="E130"/>
      <c r="F130" s="30" t="s">
        <v>57</v>
      </c>
      <c r="G130" s="23">
        <v>43377</v>
      </c>
      <c r="H130" s="24">
        <v>0.40861111111111109</v>
      </c>
    </row>
    <row r="131" spans="1:8" x14ac:dyDescent="0.25">
      <c r="A131">
        <v>131</v>
      </c>
      <c r="B131" t="s">
        <v>278</v>
      </c>
      <c r="C131" s="44">
        <v>29625001</v>
      </c>
      <c r="D131" s="1" t="s">
        <v>11</v>
      </c>
      <c r="E131"/>
      <c r="F131" s="30" t="s">
        <v>120</v>
      </c>
      <c r="G131" s="23">
        <v>43377</v>
      </c>
      <c r="H131" s="24">
        <v>0.47072916666666664</v>
      </c>
    </row>
    <row r="132" spans="1:8" x14ac:dyDescent="0.25">
      <c r="A132">
        <v>132</v>
      </c>
      <c r="B132" t="s">
        <v>280</v>
      </c>
      <c r="C132" s="44">
        <v>29886001</v>
      </c>
      <c r="D132" s="1" t="s">
        <v>279</v>
      </c>
      <c r="E132"/>
      <c r="F132" s="30" t="s">
        <v>23</v>
      </c>
      <c r="G132" s="23">
        <v>43377</v>
      </c>
      <c r="H132" s="24">
        <v>0.57289351851851855</v>
      </c>
    </row>
    <row r="133" spans="1:8" x14ac:dyDescent="0.25">
      <c r="A133">
        <v>133</v>
      </c>
      <c r="B133" t="s">
        <v>281</v>
      </c>
      <c r="C133" s="44">
        <v>20694008</v>
      </c>
      <c r="D133" s="1" t="s">
        <v>87</v>
      </c>
      <c r="E133"/>
      <c r="F133" s="30" t="s">
        <v>23</v>
      </c>
      <c r="G133" s="23">
        <v>43377</v>
      </c>
      <c r="H133" s="24">
        <v>0.63703703703703707</v>
      </c>
    </row>
    <row r="134" spans="1:8" ht="30" x14ac:dyDescent="0.25">
      <c r="A134">
        <v>134</v>
      </c>
      <c r="B134" t="s">
        <v>282</v>
      </c>
      <c r="C134" s="44">
        <v>29827001</v>
      </c>
      <c r="D134" s="1" t="s">
        <v>283</v>
      </c>
      <c r="E134"/>
      <c r="F134" s="30" t="s">
        <v>55</v>
      </c>
      <c r="G134" s="23">
        <v>43377</v>
      </c>
      <c r="H134" s="24">
        <v>0.66479166666666667</v>
      </c>
    </row>
    <row r="135" spans="1:8" x14ac:dyDescent="0.25">
      <c r="A135">
        <v>135</v>
      </c>
      <c r="B135" t="s">
        <v>284</v>
      </c>
      <c r="C135" s="44">
        <v>29827001</v>
      </c>
      <c r="D135" s="1" t="s">
        <v>24</v>
      </c>
      <c r="E135"/>
      <c r="F135" s="30" t="s">
        <v>36</v>
      </c>
      <c r="G135" s="23">
        <v>43377</v>
      </c>
      <c r="H135" s="24">
        <v>0.66489583333333335</v>
      </c>
    </row>
    <row r="136" spans="1:8" ht="30" x14ac:dyDescent="0.25">
      <c r="A136">
        <v>136</v>
      </c>
      <c r="B136" t="s">
        <v>285</v>
      </c>
      <c r="C136" s="44">
        <v>29724001</v>
      </c>
      <c r="D136" s="1" t="s">
        <v>286</v>
      </c>
      <c r="E136"/>
      <c r="F136" s="30" t="s">
        <v>39</v>
      </c>
      <c r="G136" s="23">
        <v>43377</v>
      </c>
      <c r="H136" s="24">
        <v>0.66498842592592589</v>
      </c>
    </row>
    <row r="137" spans="1:8" ht="30" x14ac:dyDescent="0.25">
      <c r="A137">
        <v>137</v>
      </c>
      <c r="B137" t="s">
        <v>287</v>
      </c>
      <c r="C137" s="44">
        <v>29827001</v>
      </c>
      <c r="D137" s="1" t="s">
        <v>288</v>
      </c>
      <c r="E137"/>
      <c r="F137" s="30" t="s">
        <v>39</v>
      </c>
      <c r="G137" s="23">
        <v>43377</v>
      </c>
      <c r="H137" s="24">
        <v>0.66509259259259257</v>
      </c>
    </row>
    <row r="138" spans="1:8" ht="30" x14ac:dyDescent="0.25">
      <c r="A138">
        <v>138</v>
      </c>
      <c r="B138" t="s">
        <v>289</v>
      </c>
      <c r="C138" s="44">
        <v>29847001</v>
      </c>
      <c r="D138" s="1" t="s">
        <v>290</v>
      </c>
      <c r="E138"/>
      <c r="F138" s="30" t="s">
        <v>55</v>
      </c>
      <c r="G138" s="23">
        <v>43377</v>
      </c>
      <c r="H138" s="24">
        <v>0.66519675925925925</v>
      </c>
    </row>
    <row r="139" spans="1:8" x14ac:dyDescent="0.25">
      <c r="A139">
        <v>139</v>
      </c>
      <c r="B139" t="s">
        <v>292</v>
      </c>
      <c r="C139" s="44">
        <v>29724001</v>
      </c>
      <c r="D139" s="1" t="s">
        <v>63</v>
      </c>
      <c r="E139"/>
      <c r="F139" s="30" t="s">
        <v>291</v>
      </c>
      <c r="G139" s="23">
        <v>43378</v>
      </c>
      <c r="H139" s="24">
        <v>0.40932870370370367</v>
      </c>
    </row>
    <row r="140" spans="1:8" x14ac:dyDescent="0.25">
      <c r="A140">
        <v>140</v>
      </c>
      <c r="B140" t="s">
        <v>293</v>
      </c>
      <c r="C140" s="44">
        <v>29724001</v>
      </c>
      <c r="D140" s="1" t="s">
        <v>63</v>
      </c>
      <c r="E140"/>
      <c r="F140" s="30" t="s">
        <v>291</v>
      </c>
      <c r="G140" s="23">
        <v>43378</v>
      </c>
      <c r="H140" s="24">
        <v>0.40946759259259258</v>
      </c>
    </row>
    <row r="141" spans="1:8" x14ac:dyDescent="0.25">
      <c r="A141">
        <v>141</v>
      </c>
      <c r="B141" t="s">
        <v>294</v>
      </c>
      <c r="C141" s="44">
        <v>29724001</v>
      </c>
      <c r="D141" s="1" t="s">
        <v>63</v>
      </c>
      <c r="E141"/>
      <c r="F141" s="30" t="s">
        <v>291</v>
      </c>
      <c r="G141" s="23">
        <v>43378</v>
      </c>
      <c r="H141" s="24">
        <v>0.4095717592592592</v>
      </c>
    </row>
    <row r="142" spans="1:8" x14ac:dyDescent="0.25">
      <c r="A142">
        <v>142</v>
      </c>
      <c r="B142" t="s">
        <v>295</v>
      </c>
      <c r="C142" s="44">
        <v>29780001</v>
      </c>
      <c r="D142" s="1" t="s">
        <v>90</v>
      </c>
      <c r="E142"/>
      <c r="F142" s="30" t="s">
        <v>36</v>
      </c>
      <c r="G142" s="23">
        <v>43378</v>
      </c>
      <c r="H142" s="24">
        <v>0.40969907407407408</v>
      </c>
    </row>
    <row r="143" spans="1:8" x14ac:dyDescent="0.25">
      <c r="A143">
        <v>143</v>
      </c>
      <c r="B143" t="s">
        <v>298</v>
      </c>
      <c r="C143" s="44">
        <v>29836001</v>
      </c>
      <c r="D143" s="1" t="s">
        <v>121</v>
      </c>
      <c r="E143"/>
      <c r="F143" s="30" t="s">
        <v>23</v>
      </c>
      <c r="G143" s="23">
        <v>43378</v>
      </c>
      <c r="H143" s="24">
        <v>0.42957175925925922</v>
      </c>
    </row>
    <row r="144" spans="1:8" x14ac:dyDescent="0.25">
      <c r="A144">
        <v>144</v>
      </c>
      <c r="B144" t="s">
        <v>299</v>
      </c>
      <c r="C144" s="44">
        <v>29729001</v>
      </c>
      <c r="D144" s="1" t="s">
        <v>89</v>
      </c>
      <c r="E144"/>
      <c r="F144" s="30" t="s">
        <v>35</v>
      </c>
      <c r="G144" s="23">
        <v>43378</v>
      </c>
      <c r="H144" s="24">
        <v>0.45776620370370374</v>
      </c>
    </row>
    <row r="145" spans="1:11" x14ac:dyDescent="0.25">
      <c r="A145">
        <v>145</v>
      </c>
      <c r="B145" t="s">
        <v>300</v>
      </c>
      <c r="C145" s="44">
        <v>29724001</v>
      </c>
      <c r="D145" s="1" t="s">
        <v>63</v>
      </c>
      <c r="E145"/>
      <c r="F145" s="30" t="s">
        <v>35</v>
      </c>
      <c r="G145" s="23">
        <v>43378</v>
      </c>
      <c r="H145" s="24">
        <v>0.45828703703703705</v>
      </c>
    </row>
    <row r="146" spans="1:11" x14ac:dyDescent="0.25">
      <c r="A146">
        <v>146</v>
      </c>
      <c r="B146" t="s">
        <v>301</v>
      </c>
      <c r="C146" s="44">
        <v>29724001</v>
      </c>
      <c r="D146" s="1" t="s">
        <v>63</v>
      </c>
      <c r="E146"/>
      <c r="F146" s="30" t="s">
        <v>291</v>
      </c>
      <c r="G146" s="23">
        <v>43378</v>
      </c>
      <c r="H146" s="24">
        <v>0.47543981481481484</v>
      </c>
    </row>
    <row r="147" spans="1:11" x14ac:dyDescent="0.25">
      <c r="A147">
        <v>147</v>
      </c>
      <c r="B147" t="s">
        <v>302</v>
      </c>
      <c r="C147" s="44">
        <v>29496001</v>
      </c>
      <c r="D147" s="1" t="s">
        <v>88</v>
      </c>
      <c r="E147"/>
      <c r="F147" s="30" t="s">
        <v>291</v>
      </c>
      <c r="G147" s="23">
        <v>43378</v>
      </c>
      <c r="H147" s="24">
        <v>0.47554398148148147</v>
      </c>
      <c r="J147" s="23">
        <v>43378</v>
      </c>
      <c r="K147" s="2">
        <v>0.48472222222222222</v>
      </c>
    </row>
    <row r="148" spans="1:11" x14ac:dyDescent="0.25">
      <c r="A148">
        <v>148</v>
      </c>
      <c r="B148" t="s">
        <v>303</v>
      </c>
      <c r="C148" s="44">
        <v>29724001</v>
      </c>
      <c r="D148" s="1" t="s">
        <v>63</v>
      </c>
      <c r="E148"/>
      <c r="F148" s="30" t="s">
        <v>291</v>
      </c>
      <c r="G148" s="23">
        <v>43378</v>
      </c>
      <c r="H148" s="24">
        <v>0.47565972222222225</v>
      </c>
    </row>
    <row r="149" spans="1:11" x14ac:dyDescent="0.25">
      <c r="A149">
        <v>149</v>
      </c>
      <c r="B149" t="s">
        <v>304</v>
      </c>
      <c r="C149" s="44">
        <v>29847001</v>
      </c>
      <c r="D149" s="1" t="s">
        <v>125</v>
      </c>
      <c r="E149"/>
      <c r="F149" s="30" t="s">
        <v>35</v>
      </c>
      <c r="G149" s="23">
        <v>43378</v>
      </c>
      <c r="H149" s="24">
        <v>0.47576388888888888</v>
      </c>
    </row>
    <row r="150" spans="1:11" x14ac:dyDescent="0.25">
      <c r="A150">
        <v>150</v>
      </c>
      <c r="B150" t="s">
        <v>305</v>
      </c>
      <c r="C150" s="44">
        <v>29496001</v>
      </c>
      <c r="D150" s="1" t="s">
        <v>88</v>
      </c>
      <c r="E150"/>
      <c r="F150" s="30" t="s">
        <v>57</v>
      </c>
      <c r="G150" s="23">
        <v>43378</v>
      </c>
      <c r="H150" s="24">
        <v>0.70959490740740738</v>
      </c>
    </row>
    <row r="151" spans="1:11" ht="30" x14ac:dyDescent="0.25">
      <c r="A151">
        <v>151</v>
      </c>
      <c r="B151" t="s">
        <v>306</v>
      </c>
      <c r="C151" s="44">
        <v>29496001</v>
      </c>
      <c r="D151" s="1" t="s">
        <v>307</v>
      </c>
      <c r="E151"/>
      <c r="F151" s="30" t="s">
        <v>39</v>
      </c>
      <c r="G151" s="23">
        <v>43378</v>
      </c>
      <c r="H151" s="24">
        <v>0.70969907407407407</v>
      </c>
    </row>
    <row r="152" spans="1:11" ht="30" x14ac:dyDescent="0.25">
      <c r="A152">
        <v>152</v>
      </c>
      <c r="B152" t="s">
        <v>308</v>
      </c>
      <c r="C152" s="44">
        <v>21867006</v>
      </c>
      <c r="D152" s="1" t="s">
        <v>309</v>
      </c>
      <c r="E152"/>
      <c r="F152" s="30" t="s">
        <v>39</v>
      </c>
      <c r="G152" s="23">
        <v>43382</v>
      </c>
      <c r="H152" s="24">
        <v>0.38459490740740737</v>
      </c>
    </row>
    <row r="153" spans="1:11" ht="30" x14ac:dyDescent="0.25">
      <c r="A153">
        <v>153</v>
      </c>
      <c r="B153" t="s">
        <v>310</v>
      </c>
      <c r="C153" s="44">
        <v>21867006</v>
      </c>
      <c r="D153" s="1" t="s">
        <v>309</v>
      </c>
      <c r="E153"/>
      <c r="F153" s="30" t="s">
        <v>39</v>
      </c>
      <c r="G153" s="23">
        <v>43382</v>
      </c>
      <c r="H153" s="24">
        <v>0.38715277777777773</v>
      </c>
    </row>
    <row r="154" spans="1:11" ht="30" x14ac:dyDescent="0.25">
      <c r="A154">
        <v>154</v>
      </c>
      <c r="B154" t="s">
        <v>311</v>
      </c>
      <c r="C154" s="44">
        <v>21867006</v>
      </c>
      <c r="D154" s="1" t="s">
        <v>309</v>
      </c>
      <c r="E154"/>
      <c r="F154" s="30" t="s">
        <v>39</v>
      </c>
      <c r="G154" s="23">
        <v>43382</v>
      </c>
      <c r="H154" s="24">
        <v>0.38873842592592595</v>
      </c>
    </row>
    <row r="155" spans="1:11" x14ac:dyDescent="0.25">
      <c r="A155">
        <v>155</v>
      </c>
      <c r="B155" t="s">
        <v>312</v>
      </c>
      <c r="C155" s="44">
        <v>29827001</v>
      </c>
      <c r="D155" s="1" t="s">
        <v>24</v>
      </c>
      <c r="E155"/>
      <c r="F155" s="30" t="s">
        <v>36</v>
      </c>
      <c r="G155" s="23">
        <v>43382</v>
      </c>
      <c r="H155" s="24">
        <v>0.39074074074074078</v>
      </c>
    </row>
    <row r="156" spans="1:11" ht="30" x14ac:dyDescent="0.25">
      <c r="A156">
        <v>156</v>
      </c>
      <c r="B156" t="s">
        <v>313</v>
      </c>
      <c r="C156" s="44">
        <v>21867006</v>
      </c>
      <c r="D156" s="1" t="s">
        <v>314</v>
      </c>
      <c r="E156"/>
      <c r="F156" s="30" t="s">
        <v>55</v>
      </c>
      <c r="G156" s="23">
        <v>43382</v>
      </c>
      <c r="H156" s="24">
        <v>0.39693287037037034</v>
      </c>
    </row>
    <row r="157" spans="1:11" x14ac:dyDescent="0.25">
      <c r="A157">
        <v>157</v>
      </c>
      <c r="B157" t="s">
        <v>315</v>
      </c>
      <c r="C157" s="44">
        <v>29827001</v>
      </c>
      <c r="D157" s="1" t="s">
        <v>24</v>
      </c>
      <c r="E157"/>
      <c r="F157" s="30" t="s">
        <v>36</v>
      </c>
      <c r="G157" s="23">
        <v>43382</v>
      </c>
      <c r="H157" s="24">
        <v>0.39999999999999997</v>
      </c>
    </row>
    <row r="158" spans="1:11" ht="30" x14ac:dyDescent="0.25">
      <c r="A158">
        <v>158</v>
      </c>
      <c r="B158" t="s">
        <v>316</v>
      </c>
      <c r="C158" s="44">
        <v>29496001</v>
      </c>
      <c r="D158" s="1" t="s">
        <v>307</v>
      </c>
      <c r="E158"/>
      <c r="F158" s="30" t="s">
        <v>10</v>
      </c>
      <c r="G158" s="23">
        <v>43382</v>
      </c>
      <c r="H158" s="24">
        <v>0.40649305555555554</v>
      </c>
    </row>
    <row r="159" spans="1:11" ht="30" x14ac:dyDescent="0.25">
      <c r="A159">
        <v>159</v>
      </c>
      <c r="B159" t="s">
        <v>317</v>
      </c>
      <c r="C159" s="44">
        <v>29836001</v>
      </c>
      <c r="D159" s="1" t="s">
        <v>318</v>
      </c>
      <c r="E159"/>
      <c r="F159" s="30" t="s">
        <v>39</v>
      </c>
      <c r="G159" s="23">
        <v>43382</v>
      </c>
      <c r="H159" s="24">
        <v>0.41878472222222224</v>
      </c>
      <c r="J159" s="13">
        <v>43383</v>
      </c>
      <c r="K159" s="2">
        <v>0.5625</v>
      </c>
    </row>
    <row r="160" spans="1:11" ht="30" x14ac:dyDescent="0.25">
      <c r="A160">
        <v>160</v>
      </c>
      <c r="B160" t="s">
        <v>319</v>
      </c>
      <c r="C160" s="44">
        <v>29847001</v>
      </c>
      <c r="D160" s="1" t="s">
        <v>290</v>
      </c>
      <c r="E160"/>
      <c r="F160" s="30" t="s">
        <v>22</v>
      </c>
      <c r="G160" s="23">
        <v>43382</v>
      </c>
      <c r="H160" s="24">
        <v>0.41986111111111107</v>
      </c>
    </row>
    <row r="161" spans="1:11" ht="30" x14ac:dyDescent="0.25">
      <c r="A161">
        <v>161</v>
      </c>
      <c r="B161" t="s">
        <v>320</v>
      </c>
      <c r="C161" s="44">
        <v>21867006</v>
      </c>
      <c r="D161" s="1" t="s">
        <v>314</v>
      </c>
      <c r="E161"/>
      <c r="F161" s="30" t="s">
        <v>8</v>
      </c>
      <c r="G161" s="23">
        <v>43382</v>
      </c>
      <c r="H161" s="24">
        <v>0.42569444444444443</v>
      </c>
    </row>
    <row r="162" spans="1:11" ht="30" x14ac:dyDescent="0.25">
      <c r="A162">
        <v>163</v>
      </c>
      <c r="B162" t="s">
        <v>322</v>
      </c>
      <c r="C162" s="44">
        <v>29724001</v>
      </c>
      <c r="D162" s="1" t="s">
        <v>323</v>
      </c>
      <c r="E162"/>
      <c r="F162" s="30" t="s">
        <v>8</v>
      </c>
      <c r="G162" s="23">
        <v>43382</v>
      </c>
      <c r="H162" s="24">
        <v>0.44003472222222223</v>
      </c>
    </row>
    <row r="163" spans="1:11" ht="30" x14ac:dyDescent="0.25">
      <c r="A163">
        <v>164</v>
      </c>
      <c r="B163" t="s">
        <v>324</v>
      </c>
      <c r="C163" s="44">
        <v>21867006</v>
      </c>
      <c r="D163" s="1" t="s">
        <v>314</v>
      </c>
      <c r="E163"/>
      <c r="F163" s="30" t="s">
        <v>8</v>
      </c>
      <c r="G163" s="23">
        <v>43382</v>
      </c>
      <c r="H163" s="24">
        <v>0.4466087962962963</v>
      </c>
    </row>
    <row r="164" spans="1:11" ht="30" x14ac:dyDescent="0.25">
      <c r="A164">
        <v>165</v>
      </c>
      <c r="B164" t="s">
        <v>325</v>
      </c>
      <c r="C164" s="44">
        <v>21867006</v>
      </c>
      <c r="D164" s="1" t="s">
        <v>309</v>
      </c>
      <c r="E164"/>
      <c r="F164" s="30" t="s">
        <v>39</v>
      </c>
      <c r="G164" s="23">
        <v>43382</v>
      </c>
      <c r="H164" s="24">
        <v>0.45230324074074074</v>
      </c>
    </row>
    <row r="165" spans="1:11" x14ac:dyDescent="0.25">
      <c r="A165">
        <v>166</v>
      </c>
      <c r="B165" t="s">
        <v>326</v>
      </c>
      <c r="C165" s="44">
        <v>29724001</v>
      </c>
      <c r="D165" s="1" t="s">
        <v>63</v>
      </c>
      <c r="E165"/>
      <c r="F165" s="30" t="s">
        <v>36</v>
      </c>
      <c r="G165" s="23">
        <v>43382</v>
      </c>
      <c r="H165" s="24">
        <v>0.4632175925925926</v>
      </c>
      <c r="J165" s="4">
        <v>43389</v>
      </c>
      <c r="K165" s="2">
        <v>0.45555555555555555</v>
      </c>
    </row>
    <row r="166" spans="1:11" x14ac:dyDescent="0.25">
      <c r="A166">
        <v>167</v>
      </c>
      <c r="B166" t="s">
        <v>327</v>
      </c>
      <c r="C166" s="44">
        <v>29836001</v>
      </c>
      <c r="D166" s="1" t="s">
        <v>121</v>
      </c>
      <c r="E166"/>
      <c r="F166" s="30" t="s">
        <v>36</v>
      </c>
      <c r="G166" s="23">
        <v>43382</v>
      </c>
      <c r="H166" s="24">
        <v>0.46423611111111113</v>
      </c>
    </row>
    <row r="167" spans="1:11" x14ac:dyDescent="0.25">
      <c r="A167">
        <v>168</v>
      </c>
      <c r="B167" t="s">
        <v>328</v>
      </c>
      <c r="C167" s="44">
        <v>29836001</v>
      </c>
      <c r="D167" s="1" t="s">
        <v>121</v>
      </c>
      <c r="E167"/>
      <c r="F167" s="30" t="s">
        <v>35</v>
      </c>
      <c r="G167" s="23">
        <v>43382</v>
      </c>
      <c r="H167" s="24">
        <v>0.47439814814814812</v>
      </c>
    </row>
    <row r="168" spans="1:11" x14ac:dyDescent="0.25">
      <c r="A168">
        <v>169</v>
      </c>
      <c r="B168" t="s">
        <v>329</v>
      </c>
      <c r="C168" s="44">
        <v>29724001</v>
      </c>
      <c r="D168" s="1" t="s">
        <v>63</v>
      </c>
      <c r="E168"/>
      <c r="F168" s="30" t="s">
        <v>118</v>
      </c>
      <c r="G168" s="23">
        <v>43382</v>
      </c>
      <c r="H168" s="24">
        <v>0.48387731481481483</v>
      </c>
    </row>
    <row r="169" spans="1:11" x14ac:dyDescent="0.25">
      <c r="A169">
        <v>170</v>
      </c>
      <c r="B169" t="s">
        <v>330</v>
      </c>
      <c r="C169" s="44">
        <v>29720001</v>
      </c>
      <c r="D169" s="1" t="s">
        <v>78</v>
      </c>
      <c r="E169"/>
      <c r="F169" s="30" t="s">
        <v>118</v>
      </c>
      <c r="G169" s="23">
        <v>43382</v>
      </c>
      <c r="H169" s="24">
        <v>0.49255787037037035</v>
      </c>
    </row>
    <row r="170" spans="1:11" ht="30" x14ac:dyDescent="0.25">
      <c r="A170">
        <v>171</v>
      </c>
      <c r="B170" t="s">
        <v>331</v>
      </c>
      <c r="C170" s="44">
        <v>29724001</v>
      </c>
      <c r="D170" s="1" t="s">
        <v>286</v>
      </c>
      <c r="E170"/>
      <c r="F170" s="30" t="s">
        <v>27</v>
      </c>
      <c r="G170" s="23">
        <v>43382</v>
      </c>
      <c r="H170" s="24">
        <v>0.50495370370370374</v>
      </c>
    </row>
    <row r="171" spans="1:11" ht="30" x14ac:dyDescent="0.25">
      <c r="A171">
        <v>172</v>
      </c>
      <c r="B171" t="s">
        <v>332</v>
      </c>
      <c r="C171" s="44">
        <v>21867006</v>
      </c>
      <c r="D171" s="1" t="s">
        <v>314</v>
      </c>
      <c r="E171"/>
      <c r="F171" s="30" t="s">
        <v>55</v>
      </c>
      <c r="G171" s="23">
        <v>43382</v>
      </c>
      <c r="H171" s="24">
        <v>0.51872685185185186</v>
      </c>
    </row>
    <row r="172" spans="1:11" ht="30" x14ac:dyDescent="0.25">
      <c r="A172">
        <v>173</v>
      </c>
      <c r="B172" t="s">
        <v>333</v>
      </c>
      <c r="C172" s="44">
        <v>21867006</v>
      </c>
      <c r="D172" s="1" t="s">
        <v>314</v>
      </c>
      <c r="E172"/>
      <c r="F172" s="30" t="s">
        <v>8</v>
      </c>
      <c r="G172" s="23">
        <v>43382</v>
      </c>
      <c r="H172" s="24">
        <v>0.52153935185185185</v>
      </c>
    </row>
    <row r="173" spans="1:11" x14ac:dyDescent="0.25">
      <c r="A173">
        <v>174</v>
      </c>
      <c r="B173" t="s">
        <v>334</v>
      </c>
      <c r="C173" s="44">
        <v>21867006</v>
      </c>
      <c r="D173" s="1" t="s">
        <v>126</v>
      </c>
      <c r="E173"/>
      <c r="F173" s="30" t="s">
        <v>57</v>
      </c>
      <c r="G173" s="23">
        <v>43382</v>
      </c>
      <c r="H173" s="24">
        <v>0.52238425925925924</v>
      </c>
    </row>
    <row r="174" spans="1:11" ht="30" x14ac:dyDescent="0.25">
      <c r="A174">
        <v>175</v>
      </c>
      <c r="B174" t="s">
        <v>335</v>
      </c>
      <c r="C174" s="44">
        <v>29724001</v>
      </c>
      <c r="D174" s="1" t="s">
        <v>323</v>
      </c>
      <c r="E174"/>
      <c r="F174" s="30" t="s">
        <v>8</v>
      </c>
      <c r="G174" s="23">
        <v>43382</v>
      </c>
      <c r="H174" s="24">
        <v>0.57516203703703705</v>
      </c>
    </row>
    <row r="175" spans="1:11" ht="30" x14ac:dyDescent="0.25">
      <c r="A175">
        <v>176</v>
      </c>
      <c r="B175" t="s">
        <v>336</v>
      </c>
      <c r="C175" s="44">
        <v>29724001</v>
      </c>
      <c r="D175" s="1" t="s">
        <v>323</v>
      </c>
      <c r="E175"/>
      <c r="F175" s="30" t="s">
        <v>22</v>
      </c>
      <c r="G175" s="23">
        <v>43382</v>
      </c>
      <c r="H175" s="24">
        <v>0.58190972222222226</v>
      </c>
    </row>
    <row r="176" spans="1:11" ht="30" x14ac:dyDescent="0.25">
      <c r="A176">
        <v>177</v>
      </c>
      <c r="B176" t="s">
        <v>337</v>
      </c>
      <c r="C176" s="44">
        <v>29496001</v>
      </c>
      <c r="D176" s="1" t="s">
        <v>338</v>
      </c>
      <c r="E176"/>
      <c r="F176" s="30" t="s">
        <v>55</v>
      </c>
      <c r="G176" s="23">
        <v>43382</v>
      </c>
      <c r="H176" s="24">
        <v>0.58528935185185182</v>
      </c>
    </row>
    <row r="177" spans="1:8" ht="30" x14ac:dyDescent="0.25">
      <c r="A177">
        <v>178</v>
      </c>
      <c r="B177" t="s">
        <v>339</v>
      </c>
      <c r="C177" s="44">
        <v>21867006</v>
      </c>
      <c r="D177" s="1" t="s">
        <v>314</v>
      </c>
      <c r="E177"/>
      <c r="F177" s="30" t="s">
        <v>55</v>
      </c>
      <c r="G177" s="23">
        <v>43382</v>
      </c>
      <c r="H177" s="24">
        <v>0.59140046296296289</v>
      </c>
    </row>
    <row r="178" spans="1:8" ht="30" x14ac:dyDescent="0.25">
      <c r="A178">
        <v>179</v>
      </c>
      <c r="B178" t="s">
        <v>340</v>
      </c>
      <c r="C178" s="44">
        <v>29836001</v>
      </c>
      <c r="D178" s="1" t="s">
        <v>341</v>
      </c>
      <c r="E178"/>
      <c r="F178" s="30" t="s">
        <v>55</v>
      </c>
      <c r="G178" s="23">
        <v>43382</v>
      </c>
      <c r="H178" s="24">
        <v>0.60472222222222227</v>
      </c>
    </row>
    <row r="179" spans="1:8" ht="30" x14ac:dyDescent="0.25">
      <c r="A179">
        <v>180</v>
      </c>
      <c r="B179" t="s">
        <v>342</v>
      </c>
      <c r="C179" s="44">
        <v>21867006</v>
      </c>
      <c r="D179" s="1" t="s">
        <v>309</v>
      </c>
      <c r="E179"/>
      <c r="F179" s="30" t="s">
        <v>39</v>
      </c>
      <c r="G179" s="23">
        <v>43382</v>
      </c>
      <c r="H179" s="24">
        <v>0.62482638888888886</v>
      </c>
    </row>
    <row r="180" spans="1:8" ht="30" x14ac:dyDescent="0.25">
      <c r="A180">
        <v>181</v>
      </c>
      <c r="B180" t="s">
        <v>343</v>
      </c>
      <c r="C180" s="44">
        <v>20694008</v>
      </c>
      <c r="D180" s="1" t="s">
        <v>344</v>
      </c>
      <c r="E180"/>
      <c r="F180" s="30" t="s">
        <v>27</v>
      </c>
      <c r="G180" s="23">
        <v>43382</v>
      </c>
      <c r="H180" s="24">
        <v>0.63130787037037039</v>
      </c>
    </row>
    <row r="181" spans="1:8" x14ac:dyDescent="0.25">
      <c r="A181">
        <v>182</v>
      </c>
      <c r="B181" t="s">
        <v>345</v>
      </c>
      <c r="C181" s="44">
        <v>29836001</v>
      </c>
      <c r="D181" s="1" t="s">
        <v>121</v>
      </c>
      <c r="E181"/>
      <c r="F181" s="30" t="s">
        <v>37</v>
      </c>
      <c r="G181" s="23">
        <v>43383</v>
      </c>
      <c r="H181" s="24">
        <v>0.46778935185185189</v>
      </c>
    </row>
    <row r="182" spans="1:8" ht="30" x14ac:dyDescent="0.25">
      <c r="A182">
        <v>183</v>
      </c>
      <c r="B182" t="s">
        <v>348</v>
      </c>
      <c r="C182" s="44">
        <v>22125007</v>
      </c>
      <c r="D182" s="1" t="s">
        <v>349</v>
      </c>
      <c r="E182"/>
      <c r="F182" s="30" t="s">
        <v>55</v>
      </c>
      <c r="G182" s="23">
        <v>43383</v>
      </c>
      <c r="H182" s="24">
        <v>0.52596064814814814</v>
      </c>
    </row>
    <row r="183" spans="1:8" ht="30" x14ac:dyDescent="0.25">
      <c r="A183">
        <v>184</v>
      </c>
      <c r="B183" t="s">
        <v>350</v>
      </c>
      <c r="C183" s="44">
        <v>22125007</v>
      </c>
      <c r="D183" s="1" t="s">
        <v>349</v>
      </c>
      <c r="E183"/>
      <c r="F183" s="30" t="s">
        <v>22</v>
      </c>
      <c r="G183" s="23">
        <v>43383</v>
      </c>
      <c r="H183" s="24">
        <v>0.58255787037037032</v>
      </c>
    </row>
    <row r="184" spans="1:8" ht="30" x14ac:dyDescent="0.25">
      <c r="A184">
        <v>185</v>
      </c>
      <c r="B184" t="s">
        <v>351</v>
      </c>
      <c r="C184" s="44">
        <v>22125007</v>
      </c>
      <c r="D184" s="1" t="s">
        <v>349</v>
      </c>
      <c r="E184"/>
      <c r="F184" s="30" t="s">
        <v>22</v>
      </c>
      <c r="G184" s="23">
        <v>43383</v>
      </c>
      <c r="H184" s="24">
        <v>0.58263888888888882</v>
      </c>
    </row>
    <row r="185" spans="1:8" x14ac:dyDescent="0.25">
      <c r="A185">
        <v>186</v>
      </c>
      <c r="B185" t="s">
        <v>352</v>
      </c>
      <c r="C185" s="44">
        <v>29836001</v>
      </c>
      <c r="D185" s="1" t="s">
        <v>121</v>
      </c>
      <c r="E185"/>
      <c r="F185" s="30" t="s">
        <v>57</v>
      </c>
      <c r="G185" s="23">
        <v>43383</v>
      </c>
      <c r="H185" s="24">
        <v>0.58273148148148146</v>
      </c>
    </row>
    <row r="186" spans="1:8" ht="30" x14ac:dyDescent="0.25">
      <c r="A186">
        <v>187</v>
      </c>
      <c r="B186" t="s">
        <v>353</v>
      </c>
      <c r="C186" s="44">
        <v>29496001</v>
      </c>
      <c r="D186" s="1" t="s">
        <v>338</v>
      </c>
      <c r="E186"/>
      <c r="F186" s="30" t="s">
        <v>22</v>
      </c>
      <c r="G186" s="23">
        <v>43383</v>
      </c>
      <c r="H186" s="24">
        <v>0.58281250000000007</v>
      </c>
    </row>
    <row r="187" spans="1:8" ht="30" x14ac:dyDescent="0.25">
      <c r="A187">
        <v>188</v>
      </c>
      <c r="B187" t="s">
        <v>354</v>
      </c>
      <c r="C187" s="44">
        <v>22125007</v>
      </c>
      <c r="D187" s="1" t="s">
        <v>355</v>
      </c>
      <c r="E187"/>
      <c r="F187" s="30" t="s">
        <v>55</v>
      </c>
      <c r="G187" s="23">
        <v>43383</v>
      </c>
      <c r="H187" s="24">
        <v>0.58291666666666664</v>
      </c>
    </row>
    <row r="188" spans="1:8" x14ac:dyDescent="0.25">
      <c r="A188">
        <v>189</v>
      </c>
      <c r="B188" t="s">
        <v>356</v>
      </c>
      <c r="C188" s="44">
        <v>29886001</v>
      </c>
      <c r="D188" s="1" t="s">
        <v>357</v>
      </c>
      <c r="E188"/>
      <c r="F188" s="30" t="s">
        <v>8</v>
      </c>
      <c r="G188" s="23">
        <v>43383</v>
      </c>
      <c r="H188" s="24">
        <v>0.58315972222222223</v>
      </c>
    </row>
    <row r="189" spans="1:8" ht="30" x14ac:dyDescent="0.25">
      <c r="A189">
        <v>190</v>
      </c>
      <c r="B189" t="s">
        <v>358</v>
      </c>
      <c r="C189" s="44">
        <v>29729001</v>
      </c>
      <c r="D189" s="1" t="s">
        <v>359</v>
      </c>
      <c r="E189"/>
      <c r="F189" s="30" t="s">
        <v>27</v>
      </c>
      <c r="G189" s="23">
        <v>43383</v>
      </c>
      <c r="H189" s="24">
        <v>0.58497685185185189</v>
      </c>
    </row>
    <row r="190" spans="1:8" ht="30" x14ac:dyDescent="0.25">
      <c r="A190">
        <v>191</v>
      </c>
      <c r="B190" t="s">
        <v>360</v>
      </c>
      <c r="C190" s="44">
        <v>22125007</v>
      </c>
      <c r="D190" s="1" t="s">
        <v>355</v>
      </c>
      <c r="E190"/>
      <c r="F190" s="30" t="s">
        <v>8</v>
      </c>
      <c r="G190" s="23">
        <v>43383</v>
      </c>
      <c r="H190" s="24">
        <v>0.58506944444444442</v>
      </c>
    </row>
    <row r="191" spans="1:8" ht="30" x14ac:dyDescent="0.25">
      <c r="A191">
        <v>192</v>
      </c>
      <c r="B191" t="s">
        <v>361</v>
      </c>
      <c r="C191" s="44">
        <v>21867006</v>
      </c>
      <c r="D191" s="1" t="s">
        <v>314</v>
      </c>
      <c r="E191"/>
      <c r="F191" s="30" t="s">
        <v>55</v>
      </c>
      <c r="G191" s="23">
        <v>43383</v>
      </c>
      <c r="H191" s="24">
        <v>0.58518518518518514</v>
      </c>
    </row>
    <row r="192" spans="1:8" ht="30" x14ac:dyDescent="0.25">
      <c r="A192">
        <v>193</v>
      </c>
      <c r="B192" t="s">
        <v>362</v>
      </c>
      <c r="C192" s="44">
        <v>21867006</v>
      </c>
      <c r="D192" s="1" t="s">
        <v>309</v>
      </c>
      <c r="E192"/>
      <c r="F192" s="30" t="s">
        <v>39</v>
      </c>
      <c r="G192" s="23">
        <v>43383</v>
      </c>
      <c r="H192" s="24">
        <v>0.58527777777777779</v>
      </c>
    </row>
    <row r="193" spans="1:8" x14ac:dyDescent="0.25">
      <c r="A193">
        <v>194</v>
      </c>
      <c r="B193" t="s">
        <v>363</v>
      </c>
      <c r="C193" s="44">
        <v>29836001</v>
      </c>
      <c r="D193" s="1" t="s">
        <v>121</v>
      </c>
      <c r="E193"/>
      <c r="F193" s="30" t="s">
        <v>37</v>
      </c>
      <c r="G193" s="23">
        <v>43383</v>
      </c>
      <c r="H193" s="24">
        <v>0.58538194444444447</v>
      </c>
    </row>
    <row r="194" spans="1:8" x14ac:dyDescent="0.25">
      <c r="A194">
        <v>195</v>
      </c>
      <c r="B194" t="s">
        <v>364</v>
      </c>
      <c r="C194" s="44">
        <v>29836001</v>
      </c>
      <c r="D194" s="1" t="s">
        <v>121</v>
      </c>
      <c r="E194"/>
      <c r="F194" s="30" t="s">
        <v>291</v>
      </c>
      <c r="G194" s="23">
        <v>43383</v>
      </c>
      <c r="H194" s="24">
        <v>0.58546296296296296</v>
      </c>
    </row>
    <row r="195" spans="1:8" ht="30" x14ac:dyDescent="0.25">
      <c r="A195">
        <v>196</v>
      </c>
      <c r="B195" t="s">
        <v>365</v>
      </c>
      <c r="C195" s="44">
        <v>29720001</v>
      </c>
      <c r="D195" s="1" t="s">
        <v>366</v>
      </c>
      <c r="E195"/>
      <c r="F195" s="30" t="s">
        <v>39</v>
      </c>
      <c r="G195" s="23">
        <v>43383</v>
      </c>
      <c r="H195" s="24">
        <v>0.59839120370370369</v>
      </c>
    </row>
    <row r="196" spans="1:8" x14ac:dyDescent="0.25">
      <c r="A196">
        <v>197</v>
      </c>
      <c r="B196" t="s">
        <v>367</v>
      </c>
      <c r="C196" s="44">
        <v>20694008</v>
      </c>
      <c r="D196" s="1" t="s">
        <v>87</v>
      </c>
      <c r="E196"/>
      <c r="F196" s="30" t="s">
        <v>118</v>
      </c>
      <c r="G196" s="23">
        <v>43383</v>
      </c>
      <c r="H196" s="24">
        <v>0.62410879629629623</v>
      </c>
    </row>
    <row r="197" spans="1:8" x14ac:dyDescent="0.25">
      <c r="A197">
        <v>198</v>
      </c>
      <c r="B197" t="s">
        <v>368</v>
      </c>
      <c r="C197" s="44">
        <v>29836001</v>
      </c>
      <c r="D197" s="1" t="s">
        <v>121</v>
      </c>
      <c r="E197"/>
      <c r="F197" s="30" t="s">
        <v>291</v>
      </c>
      <c r="G197" s="23">
        <v>43383</v>
      </c>
      <c r="H197" s="24">
        <v>0.65423611111111113</v>
      </c>
    </row>
    <row r="198" spans="1:8" ht="30" x14ac:dyDescent="0.25">
      <c r="A198">
        <v>199</v>
      </c>
      <c r="B198" t="s">
        <v>369</v>
      </c>
      <c r="C198" s="44">
        <v>29729001</v>
      </c>
      <c r="D198" s="1" t="s">
        <v>359</v>
      </c>
      <c r="E198"/>
      <c r="F198" s="30" t="s">
        <v>39</v>
      </c>
      <c r="G198" s="23">
        <v>43383</v>
      </c>
      <c r="H198" s="24">
        <v>0.65432870370370366</v>
      </c>
    </row>
    <row r="199" spans="1:8" x14ac:dyDescent="0.25">
      <c r="A199">
        <v>200</v>
      </c>
      <c r="B199" t="s">
        <v>370</v>
      </c>
      <c r="C199" s="44">
        <v>29827001</v>
      </c>
      <c r="D199" s="1" t="s">
        <v>24</v>
      </c>
      <c r="E199"/>
      <c r="F199" s="30" t="s">
        <v>37</v>
      </c>
      <c r="G199" s="23">
        <v>43383</v>
      </c>
      <c r="H199" s="24">
        <v>0.65443287037037035</v>
      </c>
    </row>
    <row r="200" spans="1:8" x14ac:dyDescent="0.25">
      <c r="A200">
        <v>201</v>
      </c>
      <c r="B200" t="s">
        <v>371</v>
      </c>
      <c r="C200" s="44">
        <v>29827001</v>
      </c>
      <c r="D200" s="1" t="s">
        <v>24</v>
      </c>
      <c r="E200"/>
      <c r="F200" s="30" t="s">
        <v>37</v>
      </c>
      <c r="G200" s="23">
        <v>43383</v>
      </c>
      <c r="H200" s="24">
        <v>0.65453703703703703</v>
      </c>
    </row>
    <row r="201" spans="1:8" x14ac:dyDescent="0.25">
      <c r="A201">
        <v>202</v>
      </c>
      <c r="B201" t="s">
        <v>372</v>
      </c>
      <c r="C201" s="44">
        <v>29827001</v>
      </c>
      <c r="D201" s="1" t="s">
        <v>24</v>
      </c>
      <c r="E201"/>
      <c r="F201" s="30" t="s">
        <v>37</v>
      </c>
      <c r="G201" s="23">
        <v>43383</v>
      </c>
      <c r="H201" s="24">
        <v>0.65461805555555552</v>
      </c>
    </row>
    <row r="202" spans="1:8" x14ac:dyDescent="0.25">
      <c r="A202">
        <v>203</v>
      </c>
      <c r="B202" t="s">
        <v>373</v>
      </c>
      <c r="C202" s="44">
        <v>29827001</v>
      </c>
      <c r="D202" s="1" t="s">
        <v>24</v>
      </c>
      <c r="E202"/>
      <c r="F202" s="30" t="s">
        <v>37</v>
      </c>
      <c r="G202" s="23">
        <v>43383</v>
      </c>
      <c r="H202" s="24">
        <v>0.65468749999999998</v>
      </c>
    </row>
    <row r="203" spans="1:8" ht="30" x14ac:dyDescent="0.25">
      <c r="A203">
        <v>204</v>
      </c>
      <c r="B203" t="s">
        <v>374</v>
      </c>
      <c r="C203" s="44">
        <v>29847001</v>
      </c>
      <c r="D203" s="1" t="s">
        <v>375</v>
      </c>
      <c r="E203"/>
      <c r="F203" s="30" t="s">
        <v>39</v>
      </c>
      <c r="G203" s="23">
        <v>43383</v>
      </c>
      <c r="H203" s="24">
        <v>0.65478009259259262</v>
      </c>
    </row>
    <row r="204" spans="1:8" ht="30" x14ac:dyDescent="0.25">
      <c r="A204">
        <v>205</v>
      </c>
      <c r="B204" t="s">
        <v>376</v>
      </c>
      <c r="C204" s="44">
        <v>21867006</v>
      </c>
      <c r="D204" s="1" t="s">
        <v>309</v>
      </c>
      <c r="E204"/>
      <c r="F204" s="30" t="s">
        <v>39</v>
      </c>
      <c r="G204" s="23">
        <v>43383</v>
      </c>
      <c r="H204" s="24">
        <v>0.65490740740740738</v>
      </c>
    </row>
    <row r="205" spans="1:8" x14ac:dyDescent="0.25">
      <c r="A205">
        <v>206</v>
      </c>
      <c r="B205" t="s">
        <v>377</v>
      </c>
      <c r="C205" s="44">
        <v>29724001</v>
      </c>
      <c r="D205" s="1" t="s">
        <v>63</v>
      </c>
      <c r="E205"/>
      <c r="F205" s="30" t="s">
        <v>291</v>
      </c>
      <c r="G205" s="23">
        <v>43383</v>
      </c>
      <c r="H205" s="24">
        <v>0.65506944444444437</v>
      </c>
    </row>
    <row r="206" spans="1:8" x14ac:dyDescent="0.25">
      <c r="A206">
        <v>207</v>
      </c>
      <c r="B206" t="s">
        <v>378</v>
      </c>
      <c r="C206" s="44">
        <v>29724001</v>
      </c>
      <c r="D206" s="1" t="s">
        <v>63</v>
      </c>
      <c r="E206"/>
      <c r="F206" s="30" t="s">
        <v>291</v>
      </c>
      <c r="G206" s="23">
        <v>43383</v>
      </c>
      <c r="H206" s="24">
        <v>0.65517361111111116</v>
      </c>
    </row>
    <row r="207" spans="1:8" ht="30" x14ac:dyDescent="0.25">
      <c r="A207">
        <v>208</v>
      </c>
      <c r="B207" t="s">
        <v>379</v>
      </c>
      <c r="C207" s="44">
        <v>29847001</v>
      </c>
      <c r="D207" s="1" t="s">
        <v>375</v>
      </c>
      <c r="E207"/>
      <c r="F207" s="30" t="s">
        <v>39</v>
      </c>
      <c r="G207" s="23">
        <v>43383</v>
      </c>
      <c r="H207" s="24">
        <v>0.65546296296296302</v>
      </c>
    </row>
    <row r="208" spans="1:8" ht="30" x14ac:dyDescent="0.25">
      <c r="A208">
        <v>209</v>
      </c>
      <c r="B208" t="s">
        <v>380</v>
      </c>
      <c r="C208" s="44">
        <v>29847001</v>
      </c>
      <c r="D208" s="1" t="s">
        <v>375</v>
      </c>
      <c r="E208"/>
      <c r="F208" s="30" t="s">
        <v>39</v>
      </c>
      <c r="G208" s="23">
        <v>43383</v>
      </c>
      <c r="H208" s="24">
        <v>0.65557870370370364</v>
      </c>
    </row>
    <row r="209" spans="1:8" ht="30" x14ac:dyDescent="0.25">
      <c r="A209">
        <v>211</v>
      </c>
      <c r="B209" t="s">
        <v>381</v>
      </c>
      <c r="C209" s="44">
        <v>29729001</v>
      </c>
      <c r="D209" s="1" t="s">
        <v>275</v>
      </c>
      <c r="E209"/>
      <c r="F209" s="30" t="s">
        <v>55</v>
      </c>
      <c r="G209" s="23">
        <v>43383</v>
      </c>
      <c r="H209" s="24">
        <v>0.70283564814814825</v>
      </c>
    </row>
    <row r="210" spans="1:8" ht="30" x14ac:dyDescent="0.25">
      <c r="A210">
        <v>212</v>
      </c>
      <c r="B210" t="s">
        <v>382</v>
      </c>
      <c r="C210" s="44">
        <v>29729001</v>
      </c>
      <c r="D210" s="1" t="s">
        <v>275</v>
      </c>
      <c r="E210"/>
      <c r="F210" s="30" t="s">
        <v>55</v>
      </c>
      <c r="G210" s="23">
        <v>43383</v>
      </c>
      <c r="H210" s="24">
        <v>0.7044907407407407</v>
      </c>
    </row>
    <row r="211" spans="1:8" x14ac:dyDescent="0.25">
      <c r="A211">
        <v>213</v>
      </c>
      <c r="B211" t="s">
        <v>383</v>
      </c>
      <c r="C211" s="44">
        <v>29724001</v>
      </c>
      <c r="D211" s="1" t="s">
        <v>63</v>
      </c>
      <c r="E211"/>
      <c r="F211" s="30" t="s">
        <v>57</v>
      </c>
      <c r="G211" s="23">
        <v>43383</v>
      </c>
      <c r="H211" s="24">
        <v>0.7321643518518518</v>
      </c>
    </row>
    <row r="212" spans="1:8" ht="30" x14ac:dyDescent="0.25">
      <c r="A212">
        <v>214</v>
      </c>
      <c r="B212" t="s">
        <v>384</v>
      </c>
      <c r="C212" s="44">
        <v>22125007</v>
      </c>
      <c r="D212" s="1" t="s">
        <v>355</v>
      </c>
      <c r="E212"/>
      <c r="F212" s="30" t="s">
        <v>55</v>
      </c>
      <c r="G212" s="23">
        <v>43383</v>
      </c>
      <c r="H212" s="24">
        <v>0.7322453703703703</v>
      </c>
    </row>
    <row r="213" spans="1:8" ht="30" x14ac:dyDescent="0.25">
      <c r="A213">
        <v>215</v>
      </c>
      <c r="B213" t="s">
        <v>385</v>
      </c>
      <c r="C213" s="44">
        <v>21867006</v>
      </c>
      <c r="D213" s="1" t="s">
        <v>309</v>
      </c>
      <c r="E213"/>
      <c r="F213" s="30" t="s">
        <v>10</v>
      </c>
      <c r="G213" s="23">
        <v>43384</v>
      </c>
      <c r="H213" s="24">
        <v>0.40813657407407411</v>
      </c>
    </row>
    <row r="214" spans="1:8" ht="30" x14ac:dyDescent="0.25">
      <c r="A214">
        <v>216</v>
      </c>
      <c r="B214" t="s">
        <v>386</v>
      </c>
      <c r="C214" s="44">
        <v>29720001</v>
      </c>
      <c r="D214" s="1" t="s">
        <v>366</v>
      </c>
      <c r="E214"/>
      <c r="F214" s="30" t="s">
        <v>10</v>
      </c>
      <c r="G214" s="23">
        <v>43384</v>
      </c>
      <c r="H214" s="24">
        <v>0.41111111111111115</v>
      </c>
    </row>
    <row r="215" spans="1:8" x14ac:dyDescent="0.25">
      <c r="A215">
        <v>217</v>
      </c>
      <c r="B215" t="s">
        <v>392</v>
      </c>
      <c r="C215" s="44">
        <v>20694008</v>
      </c>
      <c r="D215" s="1" t="s">
        <v>87</v>
      </c>
      <c r="E215"/>
      <c r="F215" s="30" t="s">
        <v>23</v>
      </c>
      <c r="G215" s="23">
        <v>43384</v>
      </c>
      <c r="H215" s="24">
        <v>0.48532407407407407</v>
      </c>
    </row>
    <row r="216" spans="1:8" ht="30" x14ac:dyDescent="0.25">
      <c r="A216">
        <v>218</v>
      </c>
      <c r="B216" t="s">
        <v>393</v>
      </c>
      <c r="C216" s="44">
        <v>21867006</v>
      </c>
      <c r="D216" s="1" t="s">
        <v>309</v>
      </c>
      <c r="E216"/>
      <c r="F216" s="30" t="s">
        <v>10</v>
      </c>
      <c r="G216" s="23">
        <v>43384</v>
      </c>
      <c r="H216" s="24">
        <v>0.49059027777777775</v>
      </c>
    </row>
    <row r="217" spans="1:8" ht="30" x14ac:dyDescent="0.25">
      <c r="A217">
        <v>219</v>
      </c>
      <c r="B217" t="s">
        <v>394</v>
      </c>
      <c r="C217" s="44">
        <v>21867006</v>
      </c>
      <c r="D217" s="1" t="s">
        <v>309</v>
      </c>
      <c r="E217"/>
      <c r="F217" s="30" t="s">
        <v>10</v>
      </c>
      <c r="G217" s="23">
        <v>43384</v>
      </c>
      <c r="H217" s="24">
        <v>0.49085648148148148</v>
      </c>
    </row>
    <row r="218" spans="1:8" ht="30" x14ac:dyDescent="0.25">
      <c r="A218">
        <v>220</v>
      </c>
      <c r="B218" t="s">
        <v>395</v>
      </c>
      <c r="C218" s="44">
        <v>21867006</v>
      </c>
      <c r="D218" s="1" t="s">
        <v>309</v>
      </c>
      <c r="E218"/>
      <c r="F218" s="30" t="s">
        <v>10</v>
      </c>
      <c r="G218" s="23">
        <v>43384</v>
      </c>
      <c r="H218" s="24">
        <v>0.49098379629629635</v>
      </c>
    </row>
    <row r="219" spans="1:8" ht="30" x14ac:dyDescent="0.25">
      <c r="A219">
        <v>221</v>
      </c>
      <c r="B219" t="s">
        <v>396</v>
      </c>
      <c r="C219" s="44">
        <v>21867006</v>
      </c>
      <c r="D219" s="1" t="s">
        <v>309</v>
      </c>
      <c r="E219"/>
      <c r="F219" s="30" t="s">
        <v>10</v>
      </c>
      <c r="G219" s="23">
        <v>43384</v>
      </c>
      <c r="H219" s="24">
        <v>0.49109953703703701</v>
      </c>
    </row>
    <row r="220" spans="1:8" ht="30" x14ac:dyDescent="0.25">
      <c r="A220">
        <v>222</v>
      </c>
      <c r="B220" t="s">
        <v>397</v>
      </c>
      <c r="C220" s="44">
        <v>21867006</v>
      </c>
      <c r="D220" s="1" t="s">
        <v>309</v>
      </c>
      <c r="E220"/>
      <c r="F220" s="30" t="s">
        <v>10</v>
      </c>
      <c r="G220" s="23">
        <v>43384</v>
      </c>
      <c r="H220" s="24">
        <v>0.49122685185185189</v>
      </c>
    </row>
    <row r="221" spans="1:8" ht="30" x14ac:dyDescent="0.25">
      <c r="A221">
        <v>223</v>
      </c>
      <c r="B221" t="s">
        <v>398</v>
      </c>
      <c r="C221" s="44">
        <v>21867006</v>
      </c>
      <c r="D221" s="1" t="s">
        <v>309</v>
      </c>
      <c r="E221"/>
      <c r="F221" s="30" t="s">
        <v>10</v>
      </c>
      <c r="G221" s="23">
        <v>43384</v>
      </c>
      <c r="H221" s="24">
        <v>0.49134259259259255</v>
      </c>
    </row>
    <row r="222" spans="1:8" ht="30" x14ac:dyDescent="0.25">
      <c r="A222">
        <v>224</v>
      </c>
      <c r="B222" t="s">
        <v>399</v>
      </c>
      <c r="C222" s="44">
        <v>21867006</v>
      </c>
      <c r="D222" s="1" t="s">
        <v>309</v>
      </c>
      <c r="E222"/>
      <c r="F222" s="30" t="s">
        <v>10</v>
      </c>
      <c r="G222" s="23">
        <v>43384</v>
      </c>
      <c r="H222" s="24">
        <v>0.49145833333333333</v>
      </c>
    </row>
    <row r="223" spans="1:8" x14ac:dyDescent="0.25">
      <c r="A223">
        <v>226</v>
      </c>
      <c r="B223" t="s">
        <v>400</v>
      </c>
      <c r="C223" s="44">
        <v>29827001</v>
      </c>
      <c r="D223" s="1" t="s">
        <v>24</v>
      </c>
      <c r="E223"/>
      <c r="F223" s="30" t="s">
        <v>291</v>
      </c>
      <c r="G223" s="23">
        <v>43384</v>
      </c>
      <c r="H223" s="24">
        <v>0.49175925925925923</v>
      </c>
    </row>
    <row r="224" spans="1:8" x14ac:dyDescent="0.25">
      <c r="A224">
        <v>227</v>
      </c>
      <c r="B224" t="s">
        <v>401</v>
      </c>
      <c r="C224" s="44">
        <v>29827001</v>
      </c>
      <c r="D224" s="1" t="s">
        <v>24</v>
      </c>
      <c r="E224"/>
      <c r="F224" s="30" t="s">
        <v>291</v>
      </c>
      <c r="G224" s="23">
        <v>43384</v>
      </c>
      <c r="H224" s="24">
        <v>0.4919675925925926</v>
      </c>
    </row>
    <row r="225" spans="1:8" ht="30" x14ac:dyDescent="0.25">
      <c r="A225">
        <v>228</v>
      </c>
      <c r="B225" t="s">
        <v>402</v>
      </c>
      <c r="C225" s="44">
        <v>29496001</v>
      </c>
      <c r="D225" s="1" t="s">
        <v>307</v>
      </c>
      <c r="E225"/>
      <c r="F225" s="30" t="s">
        <v>39</v>
      </c>
      <c r="G225" s="23">
        <v>43384</v>
      </c>
      <c r="H225" s="24">
        <v>0.49211805555555554</v>
      </c>
    </row>
    <row r="226" spans="1:8" ht="30" x14ac:dyDescent="0.25">
      <c r="A226">
        <v>229</v>
      </c>
      <c r="B226" t="s">
        <v>403</v>
      </c>
      <c r="C226" s="44">
        <v>29847001</v>
      </c>
      <c r="D226" s="1" t="s">
        <v>375</v>
      </c>
      <c r="E226"/>
      <c r="F226" s="30" t="s">
        <v>10</v>
      </c>
      <c r="G226" s="23">
        <v>43384</v>
      </c>
      <c r="H226" s="24">
        <v>0.49225694444444446</v>
      </c>
    </row>
    <row r="227" spans="1:8" ht="30" x14ac:dyDescent="0.25">
      <c r="A227">
        <v>230</v>
      </c>
      <c r="B227" t="s">
        <v>404</v>
      </c>
      <c r="C227" s="44">
        <v>29847001</v>
      </c>
      <c r="D227" s="1" t="s">
        <v>375</v>
      </c>
      <c r="E227"/>
      <c r="F227" s="30" t="s">
        <v>10</v>
      </c>
      <c r="G227" s="23">
        <v>43384</v>
      </c>
      <c r="H227" s="24">
        <v>0.49246527777777777</v>
      </c>
    </row>
    <row r="228" spans="1:8" ht="30" x14ac:dyDescent="0.25">
      <c r="A228">
        <v>231</v>
      </c>
      <c r="B228" t="s">
        <v>405</v>
      </c>
      <c r="C228" s="44">
        <v>29724001</v>
      </c>
      <c r="D228" s="1" t="s">
        <v>286</v>
      </c>
      <c r="E228"/>
      <c r="F228" s="30" t="s">
        <v>27</v>
      </c>
      <c r="G228" s="23">
        <v>43384</v>
      </c>
      <c r="H228" s="24">
        <v>0.49422453703703706</v>
      </c>
    </row>
    <row r="229" spans="1:8" ht="30" x14ac:dyDescent="0.25">
      <c r="A229">
        <v>232</v>
      </c>
      <c r="B229" t="s">
        <v>406</v>
      </c>
      <c r="C229" s="44">
        <v>22125007</v>
      </c>
      <c r="D229" s="1" t="s">
        <v>355</v>
      </c>
      <c r="E229"/>
      <c r="F229" s="30" t="s">
        <v>55</v>
      </c>
      <c r="G229" s="23">
        <v>43384</v>
      </c>
      <c r="H229" s="24">
        <v>0.56674768518518526</v>
      </c>
    </row>
    <row r="230" spans="1:8" ht="30" x14ac:dyDescent="0.25">
      <c r="A230">
        <v>233</v>
      </c>
      <c r="B230" t="s">
        <v>407</v>
      </c>
      <c r="C230" s="44">
        <v>29847001</v>
      </c>
      <c r="D230" s="1" t="s">
        <v>408</v>
      </c>
      <c r="E230"/>
      <c r="F230" s="30" t="s">
        <v>39</v>
      </c>
      <c r="G230" s="23">
        <v>43385</v>
      </c>
      <c r="H230" s="24">
        <v>0.41076388888888887</v>
      </c>
    </row>
    <row r="231" spans="1:8" x14ac:dyDescent="0.25">
      <c r="A231">
        <v>234</v>
      </c>
      <c r="B231" t="s">
        <v>410</v>
      </c>
      <c r="C231" s="44">
        <v>29724001</v>
      </c>
      <c r="D231" s="1" t="s">
        <v>63</v>
      </c>
      <c r="E231"/>
      <c r="F231" s="30" t="s">
        <v>291</v>
      </c>
      <c r="G231" s="23">
        <v>43385</v>
      </c>
      <c r="H231" s="24">
        <v>0.4226273148148148</v>
      </c>
    </row>
    <row r="232" spans="1:8" x14ac:dyDescent="0.25">
      <c r="A232">
        <v>235</v>
      </c>
      <c r="B232" t="s">
        <v>411</v>
      </c>
      <c r="C232" s="44">
        <v>29720001</v>
      </c>
      <c r="D232" s="1" t="s">
        <v>78</v>
      </c>
      <c r="E232"/>
      <c r="F232" s="30" t="s">
        <v>291</v>
      </c>
      <c r="G232" s="23">
        <v>43385</v>
      </c>
      <c r="H232" s="24">
        <v>0.4255902777777778</v>
      </c>
    </row>
    <row r="233" spans="1:8" x14ac:dyDescent="0.25">
      <c r="A233">
        <v>237</v>
      </c>
      <c r="B233" t="s">
        <v>412</v>
      </c>
      <c r="C233" s="44">
        <v>29836001</v>
      </c>
      <c r="D233" s="1" t="s">
        <v>121</v>
      </c>
      <c r="E233"/>
      <c r="F233" s="30" t="s">
        <v>35</v>
      </c>
      <c r="G233" s="23">
        <v>43385</v>
      </c>
      <c r="H233" s="24">
        <v>0.50762731481481482</v>
      </c>
    </row>
    <row r="234" spans="1:8" x14ac:dyDescent="0.25">
      <c r="A234">
        <v>238</v>
      </c>
      <c r="B234" t="s">
        <v>413</v>
      </c>
      <c r="C234" s="44">
        <v>29827001</v>
      </c>
      <c r="D234" s="1" t="s">
        <v>24</v>
      </c>
      <c r="E234"/>
      <c r="F234" s="30" t="s">
        <v>35</v>
      </c>
      <c r="G234" s="23">
        <v>43385</v>
      </c>
      <c r="H234" s="24">
        <v>0.58126157407407408</v>
      </c>
    </row>
    <row r="235" spans="1:8" x14ac:dyDescent="0.25">
      <c r="A235">
        <v>239</v>
      </c>
      <c r="B235" t="s">
        <v>414</v>
      </c>
      <c r="C235" s="44">
        <v>21867006</v>
      </c>
      <c r="D235" s="1" t="s">
        <v>126</v>
      </c>
      <c r="E235"/>
      <c r="F235" s="30" t="s">
        <v>35</v>
      </c>
      <c r="G235" s="23">
        <v>43385</v>
      </c>
      <c r="H235" s="24">
        <v>0.60925925925925928</v>
      </c>
    </row>
    <row r="236" spans="1:8" ht="30" x14ac:dyDescent="0.25">
      <c r="A236">
        <v>240</v>
      </c>
      <c r="B236" t="s">
        <v>415</v>
      </c>
      <c r="C236" s="44">
        <v>29724001</v>
      </c>
      <c r="D236" s="1" t="s">
        <v>323</v>
      </c>
      <c r="E236"/>
      <c r="F236" s="30" t="s">
        <v>409</v>
      </c>
      <c r="G236" s="23">
        <v>43385</v>
      </c>
      <c r="H236" s="24">
        <v>0.61879629629629629</v>
      </c>
    </row>
    <row r="237" spans="1:8" ht="30" x14ac:dyDescent="0.25">
      <c r="A237">
        <v>241</v>
      </c>
      <c r="B237" t="s">
        <v>416</v>
      </c>
      <c r="C237" s="44">
        <v>20694008</v>
      </c>
      <c r="D237" s="1" t="s">
        <v>417</v>
      </c>
      <c r="E237"/>
      <c r="F237" s="30" t="s">
        <v>409</v>
      </c>
      <c r="G237" s="23">
        <v>43385</v>
      </c>
      <c r="H237" s="24">
        <v>0.65754629629629624</v>
      </c>
    </row>
    <row r="238" spans="1:8" ht="30" x14ac:dyDescent="0.25">
      <c r="A238">
        <v>242</v>
      </c>
      <c r="B238" t="s">
        <v>418</v>
      </c>
      <c r="C238" s="44">
        <v>21867006</v>
      </c>
      <c r="D238" s="1" t="s">
        <v>314</v>
      </c>
      <c r="E238"/>
      <c r="F238" s="30" t="s">
        <v>55</v>
      </c>
      <c r="G238" s="23">
        <v>43385</v>
      </c>
      <c r="H238" s="24">
        <v>0.6849884259259259</v>
      </c>
    </row>
    <row r="239" spans="1:8" ht="30" x14ac:dyDescent="0.25">
      <c r="A239">
        <v>243</v>
      </c>
      <c r="B239" t="s">
        <v>419</v>
      </c>
      <c r="C239" s="44">
        <v>29827001</v>
      </c>
      <c r="D239" s="1" t="s">
        <v>283</v>
      </c>
      <c r="E239"/>
      <c r="F239" s="30" t="s">
        <v>55</v>
      </c>
      <c r="G239" s="23">
        <v>43385</v>
      </c>
      <c r="H239" s="24">
        <v>0.68598379629629624</v>
      </c>
    </row>
    <row r="240" spans="1:8" ht="30" x14ac:dyDescent="0.25">
      <c r="A240">
        <v>244</v>
      </c>
      <c r="B240" t="s">
        <v>420</v>
      </c>
      <c r="C240" s="44">
        <v>20694008</v>
      </c>
      <c r="D240" s="1" t="s">
        <v>417</v>
      </c>
      <c r="E240"/>
      <c r="F240" s="30" t="s">
        <v>55</v>
      </c>
      <c r="G240" s="23">
        <v>43385</v>
      </c>
      <c r="H240" s="24">
        <v>0.68657407407407411</v>
      </c>
    </row>
    <row r="241" spans="1:8" ht="30" x14ac:dyDescent="0.25">
      <c r="A241">
        <v>246</v>
      </c>
      <c r="B241" t="s">
        <v>421</v>
      </c>
      <c r="C241" s="44">
        <v>29836001</v>
      </c>
      <c r="D241" s="1" t="s">
        <v>318</v>
      </c>
      <c r="E241"/>
      <c r="F241" s="30" t="s">
        <v>21</v>
      </c>
      <c r="G241" s="23">
        <v>43388</v>
      </c>
      <c r="H241" s="24">
        <v>0.46249999999999997</v>
      </c>
    </row>
    <row r="242" spans="1:8" ht="30" x14ac:dyDescent="0.25">
      <c r="A242">
        <v>247</v>
      </c>
      <c r="B242" t="s">
        <v>422</v>
      </c>
      <c r="C242" s="44">
        <v>20694008</v>
      </c>
      <c r="D242" s="1" t="s">
        <v>344</v>
      </c>
      <c r="E242"/>
      <c r="F242" s="30" t="s">
        <v>389</v>
      </c>
      <c r="G242" s="23">
        <v>43388</v>
      </c>
      <c r="H242" s="24">
        <v>0.46259259259259261</v>
      </c>
    </row>
    <row r="243" spans="1:8" ht="30" x14ac:dyDescent="0.25">
      <c r="A243">
        <v>248</v>
      </c>
      <c r="B243" t="s">
        <v>423</v>
      </c>
      <c r="C243" s="44">
        <v>29836001</v>
      </c>
      <c r="D243" s="1" t="s">
        <v>341</v>
      </c>
      <c r="E243"/>
      <c r="F243" s="30" t="s">
        <v>55</v>
      </c>
      <c r="G243" s="23">
        <v>43388</v>
      </c>
      <c r="H243" s="24">
        <v>0.46269675925925924</v>
      </c>
    </row>
    <row r="244" spans="1:8" ht="30" x14ac:dyDescent="0.25">
      <c r="A244">
        <v>249</v>
      </c>
      <c r="B244" t="s">
        <v>424</v>
      </c>
      <c r="C244" s="44">
        <v>29836001</v>
      </c>
      <c r="D244" s="1" t="s">
        <v>341</v>
      </c>
      <c r="E244"/>
      <c r="F244" s="30" t="s">
        <v>55</v>
      </c>
      <c r="G244" s="23">
        <v>43388</v>
      </c>
      <c r="H244" s="24">
        <v>0.46281250000000002</v>
      </c>
    </row>
    <row r="245" spans="1:8" ht="30" x14ac:dyDescent="0.25">
      <c r="A245">
        <v>252</v>
      </c>
      <c r="B245" t="s">
        <v>428</v>
      </c>
      <c r="C245" s="44">
        <v>26928003</v>
      </c>
      <c r="D245" s="1" t="s">
        <v>429</v>
      </c>
      <c r="E245"/>
      <c r="F245" s="30" t="s">
        <v>21</v>
      </c>
      <c r="G245" s="23">
        <v>43388</v>
      </c>
      <c r="H245" s="24">
        <v>0.58288194444444441</v>
      </c>
    </row>
    <row r="246" spans="1:8" ht="30" x14ac:dyDescent="0.25">
      <c r="A246">
        <v>253</v>
      </c>
      <c r="B246" t="s">
        <v>431</v>
      </c>
      <c r="C246" s="44">
        <v>29836001</v>
      </c>
      <c r="D246" s="1" t="s">
        <v>318</v>
      </c>
      <c r="E246"/>
      <c r="F246" s="30" t="s">
        <v>21</v>
      </c>
      <c r="G246" s="23">
        <v>43388</v>
      </c>
      <c r="H246" s="24">
        <v>0.61614583333333328</v>
      </c>
    </row>
    <row r="247" spans="1:8" ht="30" x14ac:dyDescent="0.25">
      <c r="A247">
        <v>254</v>
      </c>
      <c r="B247" t="s">
        <v>442</v>
      </c>
      <c r="C247" s="44">
        <v>20694.008000000002</v>
      </c>
      <c r="D247" s="1" t="s">
        <v>417</v>
      </c>
      <c r="E247"/>
      <c r="F247" s="30" t="s">
        <v>8</v>
      </c>
      <c r="G247" s="23">
        <v>43389</v>
      </c>
      <c r="H247" s="24">
        <v>0.43302083333333335</v>
      </c>
    </row>
    <row r="248" spans="1:8" x14ac:dyDescent="0.25">
      <c r="A248">
        <v>255</v>
      </c>
      <c r="B248" t="s">
        <v>443</v>
      </c>
      <c r="C248" s="44">
        <v>29724.001</v>
      </c>
      <c r="D248" s="1" t="s">
        <v>63</v>
      </c>
      <c r="E248"/>
      <c r="F248" s="30" t="s">
        <v>291</v>
      </c>
      <c r="G248" s="23">
        <v>43389</v>
      </c>
      <c r="H248" s="24">
        <v>0.43430555555555556</v>
      </c>
    </row>
    <row r="249" spans="1:8" ht="30" x14ac:dyDescent="0.25">
      <c r="A249">
        <v>256</v>
      </c>
      <c r="B249" t="s">
        <v>444</v>
      </c>
      <c r="C249" s="44">
        <v>29836.001</v>
      </c>
      <c r="D249" s="1" t="s">
        <v>318</v>
      </c>
      <c r="E249"/>
      <c r="F249" s="30" t="s">
        <v>39</v>
      </c>
      <c r="G249" s="23">
        <v>43389</v>
      </c>
      <c r="H249" s="24">
        <v>0.44081018518518517</v>
      </c>
    </row>
    <row r="250" spans="1:8" ht="30" x14ac:dyDescent="0.25">
      <c r="A250">
        <v>257</v>
      </c>
      <c r="B250" t="s">
        <v>445</v>
      </c>
      <c r="C250" s="44">
        <v>29836.001</v>
      </c>
      <c r="D250" s="1" t="s">
        <v>318</v>
      </c>
      <c r="E250"/>
      <c r="F250" s="30" t="s">
        <v>21</v>
      </c>
      <c r="G250" s="23">
        <v>43389</v>
      </c>
      <c r="H250" s="24">
        <v>0.44650462962962961</v>
      </c>
    </row>
    <row r="251" spans="1:8" ht="30" x14ac:dyDescent="0.25">
      <c r="A251">
        <v>258</v>
      </c>
      <c r="B251" t="s">
        <v>446</v>
      </c>
      <c r="C251" s="44">
        <v>29836.001</v>
      </c>
      <c r="D251" s="1" t="s">
        <v>447</v>
      </c>
      <c r="E251"/>
      <c r="F251" s="30" t="s">
        <v>39</v>
      </c>
      <c r="G251" s="23">
        <v>43389</v>
      </c>
      <c r="H251" s="24">
        <v>0.45096064814814812</v>
      </c>
    </row>
    <row r="252" spans="1:8" x14ac:dyDescent="0.25">
      <c r="A252">
        <v>259</v>
      </c>
      <c r="B252" t="s">
        <v>448</v>
      </c>
      <c r="C252" s="44">
        <v>29724.001</v>
      </c>
      <c r="D252" s="1" t="s">
        <v>63</v>
      </c>
      <c r="E252"/>
      <c r="F252" s="30" t="s">
        <v>57</v>
      </c>
      <c r="G252" s="23">
        <v>43389</v>
      </c>
      <c r="H252" s="24">
        <v>0.45774305555555556</v>
      </c>
    </row>
    <row r="253" spans="1:8" ht="30" x14ac:dyDescent="0.25">
      <c r="A253">
        <v>262</v>
      </c>
      <c r="B253" t="s">
        <v>461</v>
      </c>
      <c r="C253" s="44">
        <v>29827.001</v>
      </c>
      <c r="D253" s="1" t="s">
        <v>288</v>
      </c>
      <c r="E253"/>
      <c r="F253" s="30" t="s">
        <v>39</v>
      </c>
      <c r="G253" s="23">
        <v>43389</v>
      </c>
      <c r="H253" s="24">
        <v>0.71652777777777776</v>
      </c>
    </row>
    <row r="254" spans="1:8" ht="30" x14ac:dyDescent="0.25">
      <c r="A254">
        <v>263</v>
      </c>
      <c r="B254" t="s">
        <v>462</v>
      </c>
      <c r="C254" s="44">
        <v>29977.001</v>
      </c>
      <c r="D254" s="1" t="s">
        <v>463</v>
      </c>
      <c r="E254"/>
      <c r="F254" s="30" t="s">
        <v>55</v>
      </c>
      <c r="G254" s="23">
        <v>43390</v>
      </c>
      <c r="H254" s="24">
        <v>0.41921296296296301</v>
      </c>
    </row>
    <row r="255" spans="1:8" ht="30" x14ac:dyDescent="0.25">
      <c r="A255">
        <v>264</v>
      </c>
      <c r="B255" t="s">
        <v>464</v>
      </c>
      <c r="C255" s="44">
        <v>29977.001</v>
      </c>
      <c r="D255" s="1" t="s">
        <v>463</v>
      </c>
      <c r="E255"/>
      <c r="F255" s="30" t="s">
        <v>55</v>
      </c>
      <c r="G255" s="23">
        <v>43390</v>
      </c>
      <c r="H255" s="24">
        <v>0.41991898148148149</v>
      </c>
    </row>
    <row r="256" spans="1:8" ht="30" x14ac:dyDescent="0.25">
      <c r="A256">
        <v>266</v>
      </c>
      <c r="B256" t="s">
        <v>468</v>
      </c>
      <c r="C256" s="44">
        <v>29496.001</v>
      </c>
      <c r="D256" s="1" t="s">
        <v>338</v>
      </c>
      <c r="E256"/>
      <c r="F256" s="30" t="s">
        <v>55</v>
      </c>
      <c r="G256" s="23">
        <v>43390</v>
      </c>
      <c r="H256" s="24">
        <v>0.51982638888888888</v>
      </c>
    </row>
    <row r="257" spans="1:8" ht="30" x14ac:dyDescent="0.25">
      <c r="A257">
        <v>267</v>
      </c>
      <c r="B257" t="s">
        <v>469</v>
      </c>
      <c r="C257" s="44">
        <v>29845.001</v>
      </c>
      <c r="D257" s="1" t="s">
        <v>470</v>
      </c>
      <c r="E257"/>
      <c r="F257" s="30" t="s">
        <v>22</v>
      </c>
      <c r="G257" s="23">
        <v>43390</v>
      </c>
      <c r="H257" s="24">
        <v>0.52030092592592592</v>
      </c>
    </row>
    <row r="258" spans="1:8" ht="30" x14ac:dyDescent="0.25">
      <c r="A258">
        <v>268</v>
      </c>
      <c r="B258" t="s">
        <v>471</v>
      </c>
      <c r="C258" s="44">
        <v>29496.001</v>
      </c>
      <c r="D258" s="1" t="s">
        <v>338</v>
      </c>
      <c r="E258"/>
      <c r="F258" s="30" t="s">
        <v>55</v>
      </c>
      <c r="G258" s="23">
        <v>43390</v>
      </c>
      <c r="H258" s="24">
        <v>0.52041666666666664</v>
      </c>
    </row>
    <row r="259" spans="1:8" ht="30" x14ac:dyDescent="0.25">
      <c r="A259">
        <v>269</v>
      </c>
      <c r="B259" t="s">
        <v>472</v>
      </c>
      <c r="C259" s="44">
        <v>29845.001</v>
      </c>
      <c r="D259" s="1" t="s">
        <v>470</v>
      </c>
      <c r="E259"/>
      <c r="F259" s="30" t="s">
        <v>8</v>
      </c>
      <c r="G259" s="23">
        <v>43390</v>
      </c>
      <c r="H259" s="24">
        <v>0.52057870370370374</v>
      </c>
    </row>
    <row r="260" spans="1:8" ht="30" x14ac:dyDescent="0.25">
      <c r="A260">
        <v>270</v>
      </c>
      <c r="B260" t="s">
        <v>473</v>
      </c>
      <c r="C260" s="44">
        <v>29886.001</v>
      </c>
      <c r="D260" s="1" t="s">
        <v>474</v>
      </c>
      <c r="E260"/>
      <c r="F260" s="30" t="s">
        <v>55</v>
      </c>
      <c r="G260" s="23">
        <v>43390</v>
      </c>
      <c r="H260" s="24">
        <v>0.52069444444444446</v>
      </c>
    </row>
    <row r="261" spans="1:8" x14ac:dyDescent="0.25">
      <c r="A261">
        <v>271</v>
      </c>
      <c r="B261" t="s">
        <v>475</v>
      </c>
      <c r="C261" s="44">
        <v>29886.001</v>
      </c>
      <c r="D261" s="1" t="s">
        <v>347</v>
      </c>
      <c r="E261"/>
      <c r="F261" s="30" t="s">
        <v>36</v>
      </c>
      <c r="G261" s="23">
        <v>43390</v>
      </c>
      <c r="H261" s="24">
        <v>0.52084490740740741</v>
      </c>
    </row>
    <row r="262" spans="1:8" x14ac:dyDescent="0.25">
      <c r="A262">
        <v>272</v>
      </c>
      <c r="B262" t="s">
        <v>478</v>
      </c>
      <c r="C262" s="44">
        <v>29836.001</v>
      </c>
      <c r="D262" s="1" t="s">
        <v>121</v>
      </c>
      <c r="E262"/>
      <c r="F262" s="30" t="s">
        <v>426</v>
      </c>
      <c r="G262" s="23">
        <v>43390</v>
      </c>
      <c r="H262" s="24">
        <v>0.59261574074074075</v>
      </c>
    </row>
    <row r="263" spans="1:8" ht="30" x14ac:dyDescent="0.25">
      <c r="A263">
        <v>273</v>
      </c>
      <c r="B263" t="s">
        <v>479</v>
      </c>
      <c r="C263" s="44">
        <v>29827.001</v>
      </c>
      <c r="D263" s="1" t="s">
        <v>480</v>
      </c>
      <c r="E263"/>
      <c r="F263" s="30" t="s">
        <v>21</v>
      </c>
      <c r="G263" s="23">
        <v>43390</v>
      </c>
      <c r="H263" s="24">
        <v>0.59521990740740738</v>
      </c>
    </row>
    <row r="264" spans="1:8" x14ac:dyDescent="0.25">
      <c r="A264">
        <v>274</v>
      </c>
      <c r="B264" t="s">
        <v>481</v>
      </c>
      <c r="C264" s="44">
        <v>29836.001</v>
      </c>
      <c r="D264" s="1" t="s">
        <v>121</v>
      </c>
      <c r="E264"/>
      <c r="F264" s="30" t="s">
        <v>426</v>
      </c>
      <c r="G264" s="23">
        <v>43390</v>
      </c>
      <c r="H264" s="24">
        <v>0.59694444444444439</v>
      </c>
    </row>
    <row r="265" spans="1:8" x14ac:dyDescent="0.25">
      <c r="A265">
        <v>276</v>
      </c>
      <c r="B265" t="s">
        <v>482</v>
      </c>
      <c r="C265" s="44">
        <v>29827.001</v>
      </c>
      <c r="D265" s="1" t="s">
        <v>24</v>
      </c>
      <c r="E265"/>
      <c r="F265" s="30" t="s">
        <v>477</v>
      </c>
      <c r="G265" s="23">
        <v>43390</v>
      </c>
      <c r="H265" s="24">
        <v>0.61937500000000001</v>
      </c>
    </row>
    <row r="266" spans="1:8" x14ac:dyDescent="0.25">
      <c r="A266">
        <v>278</v>
      </c>
      <c r="B266" t="s">
        <v>483</v>
      </c>
      <c r="C266" s="44">
        <v>22125.007000000001</v>
      </c>
      <c r="D266" s="1" t="s">
        <v>346</v>
      </c>
      <c r="E266"/>
      <c r="F266" s="30" t="s">
        <v>35</v>
      </c>
      <c r="G266" s="23">
        <v>43390</v>
      </c>
      <c r="H266" s="24">
        <v>0.61954861111111115</v>
      </c>
    </row>
    <row r="267" spans="1:8" x14ac:dyDescent="0.25">
      <c r="A267">
        <v>279</v>
      </c>
      <c r="B267" t="s">
        <v>484</v>
      </c>
      <c r="C267" s="44">
        <v>29827.001</v>
      </c>
      <c r="D267" s="1" t="s">
        <v>24</v>
      </c>
      <c r="E267"/>
      <c r="F267" s="30" t="s">
        <v>35</v>
      </c>
      <c r="G267" s="23">
        <v>43390</v>
      </c>
      <c r="H267" s="24">
        <v>0.61964120370370368</v>
      </c>
    </row>
    <row r="268" spans="1:8" x14ac:dyDescent="0.25">
      <c r="A268">
        <v>280</v>
      </c>
      <c r="B268" t="s">
        <v>485</v>
      </c>
      <c r="C268" s="44">
        <v>29827.001</v>
      </c>
      <c r="D268" s="1" t="s">
        <v>24</v>
      </c>
      <c r="E268"/>
      <c r="F268" s="30" t="s">
        <v>36</v>
      </c>
      <c r="G268" s="23">
        <v>43390</v>
      </c>
      <c r="H268" s="24">
        <v>0.6196990740740741</v>
      </c>
    </row>
    <row r="269" spans="1:8" ht="30" x14ac:dyDescent="0.25">
      <c r="A269">
        <v>281</v>
      </c>
      <c r="B269" t="s">
        <v>486</v>
      </c>
      <c r="C269" s="44">
        <v>29845.001</v>
      </c>
      <c r="D269" s="1" t="s">
        <v>470</v>
      </c>
      <c r="E269"/>
      <c r="F269" s="30" t="s">
        <v>22</v>
      </c>
      <c r="G269" s="23">
        <v>43390</v>
      </c>
      <c r="H269" s="24">
        <v>0.64614583333333331</v>
      </c>
    </row>
    <row r="270" spans="1:8" ht="30" x14ac:dyDescent="0.25">
      <c r="A270">
        <v>282</v>
      </c>
      <c r="B270" t="s">
        <v>487</v>
      </c>
      <c r="C270" s="44">
        <v>29496.001</v>
      </c>
      <c r="D270" s="1" t="s">
        <v>338</v>
      </c>
      <c r="E270"/>
      <c r="F270" s="30" t="s">
        <v>55</v>
      </c>
      <c r="G270" s="23">
        <v>43390</v>
      </c>
      <c r="H270" s="24">
        <v>0.71640046296296289</v>
      </c>
    </row>
    <row r="271" spans="1:8" x14ac:dyDescent="0.25">
      <c r="A271">
        <v>283</v>
      </c>
      <c r="B271" t="s">
        <v>489</v>
      </c>
      <c r="C271" s="44">
        <v>29827.001</v>
      </c>
      <c r="D271" s="1" t="s">
        <v>24</v>
      </c>
      <c r="E271"/>
      <c r="F271" s="30" t="s">
        <v>57</v>
      </c>
      <c r="G271" s="23">
        <v>43391</v>
      </c>
      <c r="H271" s="24">
        <v>0.37027777777777776</v>
      </c>
    </row>
    <row r="272" spans="1:8" ht="30" x14ac:dyDescent="0.25">
      <c r="A272">
        <v>284</v>
      </c>
      <c r="B272" t="s">
        <v>490</v>
      </c>
      <c r="C272" s="44">
        <v>26928.003000000001</v>
      </c>
      <c r="D272" s="1" t="s">
        <v>429</v>
      </c>
      <c r="E272"/>
      <c r="F272" s="30" t="s">
        <v>21</v>
      </c>
      <c r="G272" s="23">
        <v>43391</v>
      </c>
      <c r="H272" s="24">
        <v>0.37790509259259258</v>
      </c>
    </row>
    <row r="273" spans="1:11" x14ac:dyDescent="0.25">
      <c r="A273">
        <v>285</v>
      </c>
      <c r="B273" t="s">
        <v>491</v>
      </c>
      <c r="C273" s="44">
        <v>29836.001</v>
      </c>
      <c r="D273" s="1" t="s">
        <v>121</v>
      </c>
      <c r="E273"/>
      <c r="F273" s="30" t="s">
        <v>57</v>
      </c>
      <c r="G273" s="23">
        <v>43391</v>
      </c>
      <c r="H273" s="24">
        <v>0.37857638888888889</v>
      </c>
    </row>
    <row r="274" spans="1:11" ht="30" x14ac:dyDescent="0.25">
      <c r="A274">
        <v>287</v>
      </c>
      <c r="B274" t="s">
        <v>531</v>
      </c>
      <c r="C274" s="44">
        <v>29836.001</v>
      </c>
      <c r="D274" s="1" t="s">
        <v>341</v>
      </c>
      <c r="E274"/>
      <c r="F274" s="30" t="s">
        <v>55</v>
      </c>
      <c r="G274" s="23">
        <v>43395</v>
      </c>
      <c r="H274" s="24">
        <v>0.43335648148148148</v>
      </c>
    </row>
    <row r="275" spans="1:11" ht="30" x14ac:dyDescent="0.25">
      <c r="A275">
        <v>288</v>
      </c>
      <c r="B275" t="s">
        <v>532</v>
      </c>
      <c r="C275" s="44">
        <v>29836.001</v>
      </c>
      <c r="D275" s="1" t="s">
        <v>321</v>
      </c>
      <c r="E275"/>
      <c r="F275" s="30" t="s">
        <v>55</v>
      </c>
      <c r="G275" s="23">
        <v>43395</v>
      </c>
      <c r="H275" s="24">
        <v>0.43339120370370371</v>
      </c>
    </row>
    <row r="276" spans="1:11" ht="30" x14ac:dyDescent="0.25">
      <c r="A276">
        <v>289</v>
      </c>
      <c r="B276" t="s">
        <v>533</v>
      </c>
      <c r="C276" s="44">
        <v>29836.001</v>
      </c>
      <c r="D276" s="1" t="s">
        <v>321</v>
      </c>
      <c r="E276"/>
      <c r="F276" s="30" t="s">
        <v>55</v>
      </c>
      <c r="G276" s="23">
        <v>43395</v>
      </c>
      <c r="H276" s="24">
        <v>0.43342592592592594</v>
      </c>
    </row>
    <row r="277" spans="1:11" ht="30" x14ac:dyDescent="0.25">
      <c r="A277">
        <v>291</v>
      </c>
      <c r="B277" t="s">
        <v>534</v>
      </c>
      <c r="C277" s="44">
        <v>29836.001</v>
      </c>
      <c r="D277" s="1" t="s">
        <v>341</v>
      </c>
      <c r="E277"/>
      <c r="F277" s="30" t="s">
        <v>8</v>
      </c>
      <c r="G277" s="23">
        <v>43395</v>
      </c>
      <c r="H277" s="24">
        <v>0.4334722222222222</v>
      </c>
    </row>
    <row r="278" spans="1:11" ht="30" x14ac:dyDescent="0.25">
      <c r="A278">
        <v>292</v>
      </c>
      <c r="B278" t="s">
        <v>535</v>
      </c>
      <c r="C278" s="44">
        <v>29836.001</v>
      </c>
      <c r="D278" s="1" t="s">
        <v>341</v>
      </c>
      <c r="E278"/>
      <c r="F278" s="30" t="s">
        <v>55</v>
      </c>
      <c r="G278" s="23">
        <v>43395</v>
      </c>
      <c r="H278" s="24">
        <v>0.43350694444444443</v>
      </c>
    </row>
    <row r="279" spans="1:11" ht="30" x14ac:dyDescent="0.25">
      <c r="A279">
        <v>293</v>
      </c>
      <c r="B279" t="s">
        <v>536</v>
      </c>
      <c r="C279" s="44">
        <v>29827.001</v>
      </c>
      <c r="D279" s="1" t="s">
        <v>537</v>
      </c>
      <c r="E279"/>
      <c r="F279" s="30" t="s">
        <v>22</v>
      </c>
      <c r="G279" s="23">
        <v>43395</v>
      </c>
      <c r="H279" s="24">
        <v>0.45276620370370368</v>
      </c>
    </row>
    <row r="280" spans="1:11" ht="30" x14ac:dyDescent="0.25">
      <c r="A280">
        <v>294</v>
      </c>
      <c r="B280" t="s">
        <v>538</v>
      </c>
      <c r="C280" s="44">
        <v>29836.001</v>
      </c>
      <c r="D280" s="1" t="s">
        <v>341</v>
      </c>
      <c r="E280"/>
      <c r="F280" s="30" t="s">
        <v>55</v>
      </c>
      <c r="G280" s="23">
        <v>43395</v>
      </c>
      <c r="H280" s="24">
        <v>0.47252314814814816</v>
      </c>
    </row>
    <row r="281" spans="1:11" ht="30" x14ac:dyDescent="0.25">
      <c r="A281">
        <v>295</v>
      </c>
      <c r="B281" t="s">
        <v>548</v>
      </c>
      <c r="C281" s="44">
        <v>29496.001</v>
      </c>
      <c r="D281" s="1" t="s">
        <v>338</v>
      </c>
      <c r="E281"/>
      <c r="F281" s="30" t="s">
        <v>8</v>
      </c>
      <c r="G281" s="23">
        <v>43395</v>
      </c>
      <c r="H281" s="24">
        <v>0.51232638888888882</v>
      </c>
    </row>
    <row r="282" spans="1:11" ht="30" x14ac:dyDescent="0.25">
      <c r="A282">
        <v>296</v>
      </c>
      <c r="B282" t="s">
        <v>549</v>
      </c>
      <c r="C282" s="44">
        <v>29886.001</v>
      </c>
      <c r="D282" s="1" t="s">
        <v>474</v>
      </c>
      <c r="E282"/>
      <c r="F282" s="30" t="s">
        <v>8</v>
      </c>
      <c r="G282" s="23">
        <v>43395</v>
      </c>
      <c r="H282" s="24">
        <v>0.7037268518518518</v>
      </c>
    </row>
    <row r="283" spans="1:11" ht="30" x14ac:dyDescent="0.25">
      <c r="A283">
        <v>297</v>
      </c>
      <c r="B283" t="s">
        <v>550</v>
      </c>
      <c r="C283" s="44">
        <v>29886.001</v>
      </c>
      <c r="D283" s="1" t="s">
        <v>474</v>
      </c>
      <c r="E283"/>
      <c r="F283" s="30" t="s">
        <v>55</v>
      </c>
      <c r="G283" s="23">
        <v>43395</v>
      </c>
      <c r="H283" s="24">
        <v>0.70427083333333329</v>
      </c>
    </row>
    <row r="284" spans="1:11" ht="30" x14ac:dyDescent="0.25">
      <c r="A284">
        <v>298</v>
      </c>
      <c r="B284" t="s">
        <v>551</v>
      </c>
      <c r="C284" s="44">
        <v>29886.001</v>
      </c>
      <c r="D284" s="1" t="s">
        <v>474</v>
      </c>
      <c r="E284"/>
      <c r="F284" s="30" t="s">
        <v>55</v>
      </c>
      <c r="G284" s="23">
        <v>43395</v>
      </c>
      <c r="H284" s="24">
        <v>0.70464120370370376</v>
      </c>
    </row>
    <row r="285" spans="1:11" ht="30" x14ac:dyDescent="0.25">
      <c r="A285">
        <v>299</v>
      </c>
      <c r="B285" t="s">
        <v>552</v>
      </c>
      <c r="C285" s="44">
        <v>21867.006000000001</v>
      </c>
      <c r="D285" s="1" t="s">
        <v>314</v>
      </c>
      <c r="E285"/>
      <c r="F285" s="30" t="s">
        <v>22</v>
      </c>
      <c r="G285" s="23">
        <v>43396</v>
      </c>
      <c r="H285" s="24">
        <v>0.37115740740740738</v>
      </c>
    </row>
    <row r="286" spans="1:11" ht="30" x14ac:dyDescent="0.25">
      <c r="A286">
        <v>300</v>
      </c>
      <c r="B286" t="s">
        <v>553</v>
      </c>
      <c r="C286" s="44">
        <v>21867.006000000001</v>
      </c>
      <c r="D286" s="1" t="s">
        <v>314</v>
      </c>
      <c r="E286"/>
      <c r="F286" s="30" t="s">
        <v>22</v>
      </c>
      <c r="G286" s="23">
        <v>43396</v>
      </c>
      <c r="H286" s="24">
        <v>0.37202546296296296</v>
      </c>
      <c r="J286" s="4">
        <v>43396</v>
      </c>
      <c r="K286" s="2">
        <v>0.37916666666666665</v>
      </c>
    </row>
    <row r="287" spans="1:11" ht="30" x14ac:dyDescent="0.25">
      <c r="A287">
        <v>301</v>
      </c>
      <c r="B287" t="s">
        <v>554</v>
      </c>
      <c r="C287" s="44">
        <v>21867.006000000001</v>
      </c>
      <c r="D287" s="1" t="s">
        <v>309</v>
      </c>
      <c r="E287"/>
      <c r="F287" s="30" t="s">
        <v>39</v>
      </c>
      <c r="G287" s="23">
        <v>43396</v>
      </c>
      <c r="H287" s="24">
        <v>0.37212962962962964</v>
      </c>
      <c r="J287" s="4">
        <v>43396</v>
      </c>
      <c r="K287" s="2">
        <v>0.43472222222222223</v>
      </c>
    </row>
    <row r="288" spans="1:11" ht="30" x14ac:dyDescent="0.25">
      <c r="A288">
        <v>302</v>
      </c>
      <c r="B288" t="s">
        <v>555</v>
      </c>
      <c r="C288" s="44">
        <v>29496.001</v>
      </c>
      <c r="D288" s="1" t="s">
        <v>307</v>
      </c>
      <c r="E288"/>
      <c r="F288" s="30" t="s">
        <v>39</v>
      </c>
      <c r="G288" s="23">
        <v>43396</v>
      </c>
      <c r="H288" s="24">
        <v>0.37571759259259258</v>
      </c>
    </row>
    <row r="289" spans="1:8" ht="30" x14ac:dyDescent="0.25">
      <c r="A289">
        <v>303</v>
      </c>
      <c r="B289" t="s">
        <v>556</v>
      </c>
      <c r="C289" s="44">
        <v>29886.001</v>
      </c>
      <c r="D289" s="1" t="s">
        <v>474</v>
      </c>
      <c r="E289"/>
      <c r="F289" s="30" t="s">
        <v>55</v>
      </c>
      <c r="G289" s="23">
        <v>43396</v>
      </c>
      <c r="H289" s="24">
        <v>0.37581018518518516</v>
      </c>
    </row>
    <row r="290" spans="1:8" ht="30" x14ac:dyDescent="0.25">
      <c r="A290">
        <v>304</v>
      </c>
      <c r="B290" t="s">
        <v>557</v>
      </c>
      <c r="C290" s="44">
        <v>29886.001</v>
      </c>
      <c r="D290" s="1" t="s">
        <v>474</v>
      </c>
      <c r="E290"/>
      <c r="F290" s="30" t="s">
        <v>8</v>
      </c>
      <c r="G290" s="23">
        <v>43396</v>
      </c>
      <c r="H290" s="24">
        <v>0.37592592592592594</v>
      </c>
    </row>
    <row r="291" spans="1:8" ht="30" x14ac:dyDescent="0.25">
      <c r="A291">
        <v>305</v>
      </c>
      <c r="B291" t="s">
        <v>558</v>
      </c>
      <c r="C291" s="44">
        <v>29886.001</v>
      </c>
      <c r="D291" s="1" t="s">
        <v>474</v>
      </c>
      <c r="E291"/>
      <c r="F291" s="30" t="s">
        <v>55</v>
      </c>
      <c r="G291" s="23">
        <v>43396</v>
      </c>
      <c r="H291" s="24">
        <v>0.37604166666666666</v>
      </c>
    </row>
    <row r="292" spans="1:8" ht="30" x14ac:dyDescent="0.25">
      <c r="A292">
        <v>306</v>
      </c>
      <c r="B292" t="s">
        <v>559</v>
      </c>
      <c r="C292" s="44">
        <v>29886.001</v>
      </c>
      <c r="D292" s="1" t="s">
        <v>474</v>
      </c>
      <c r="E292"/>
      <c r="F292" s="30" t="s">
        <v>55</v>
      </c>
      <c r="G292" s="23">
        <v>43396</v>
      </c>
      <c r="H292" s="24">
        <v>0.37613425925925931</v>
      </c>
    </row>
    <row r="293" spans="1:8" ht="30" x14ac:dyDescent="0.25">
      <c r="A293">
        <v>307</v>
      </c>
      <c r="B293" t="s">
        <v>560</v>
      </c>
      <c r="C293" s="44">
        <v>29886.001</v>
      </c>
      <c r="D293" s="1" t="s">
        <v>474</v>
      </c>
      <c r="E293"/>
      <c r="F293" s="30" t="s">
        <v>55</v>
      </c>
      <c r="G293" s="23">
        <v>43396</v>
      </c>
      <c r="H293" s="24">
        <v>0.37623842592592593</v>
      </c>
    </row>
    <row r="294" spans="1:8" ht="30" x14ac:dyDescent="0.25">
      <c r="A294">
        <v>308</v>
      </c>
      <c r="B294" t="s">
        <v>561</v>
      </c>
      <c r="C294" s="44">
        <v>29886.001</v>
      </c>
      <c r="D294" s="1" t="s">
        <v>474</v>
      </c>
      <c r="E294"/>
      <c r="F294" s="30" t="s">
        <v>55</v>
      </c>
      <c r="G294" s="23">
        <v>43396</v>
      </c>
      <c r="H294" s="24">
        <v>0.37633101851851852</v>
      </c>
    </row>
    <row r="295" spans="1:8" ht="30" x14ac:dyDescent="0.25">
      <c r="A295">
        <v>309</v>
      </c>
      <c r="B295" t="s">
        <v>562</v>
      </c>
      <c r="C295" s="44">
        <v>29886.001</v>
      </c>
      <c r="D295" s="1" t="s">
        <v>474</v>
      </c>
      <c r="E295"/>
      <c r="F295" s="30" t="s">
        <v>55</v>
      </c>
      <c r="G295" s="23">
        <v>43396</v>
      </c>
      <c r="H295" s="24">
        <v>0.37646990740740738</v>
      </c>
    </row>
    <row r="296" spans="1:8" ht="30" x14ac:dyDescent="0.25">
      <c r="A296">
        <v>310</v>
      </c>
      <c r="B296" t="s">
        <v>563</v>
      </c>
      <c r="C296" s="44">
        <v>29886.001</v>
      </c>
      <c r="D296" s="1" t="s">
        <v>474</v>
      </c>
      <c r="E296"/>
      <c r="F296" s="30" t="s">
        <v>55</v>
      </c>
      <c r="G296" s="23">
        <v>43396</v>
      </c>
      <c r="H296" s="24">
        <v>0.37658564814814816</v>
      </c>
    </row>
    <row r="297" spans="1:8" ht="30" x14ac:dyDescent="0.25">
      <c r="A297">
        <v>311</v>
      </c>
      <c r="B297" t="s">
        <v>564</v>
      </c>
      <c r="C297" s="44">
        <v>29886.001</v>
      </c>
      <c r="D297" s="1" t="s">
        <v>474</v>
      </c>
      <c r="E297"/>
      <c r="F297" s="30" t="s">
        <v>55</v>
      </c>
      <c r="G297" s="23">
        <v>43396</v>
      </c>
      <c r="H297" s="24">
        <v>0.37667824074074074</v>
      </c>
    </row>
    <row r="298" spans="1:8" ht="30" x14ac:dyDescent="0.25">
      <c r="A298">
        <v>312</v>
      </c>
      <c r="B298" t="s">
        <v>565</v>
      </c>
      <c r="C298" s="44">
        <v>29886.001</v>
      </c>
      <c r="D298" s="1" t="s">
        <v>474</v>
      </c>
      <c r="E298"/>
      <c r="F298" s="30" t="s">
        <v>55</v>
      </c>
      <c r="G298" s="23">
        <v>43396</v>
      </c>
      <c r="H298" s="24">
        <v>0.37678240740740737</v>
      </c>
    </row>
    <row r="299" spans="1:8" ht="30" x14ac:dyDescent="0.25">
      <c r="A299">
        <v>313</v>
      </c>
      <c r="B299" t="s">
        <v>566</v>
      </c>
      <c r="C299" s="44">
        <v>29886.001</v>
      </c>
      <c r="D299" s="1" t="s">
        <v>474</v>
      </c>
      <c r="E299"/>
      <c r="F299" s="30" t="s">
        <v>55</v>
      </c>
      <c r="G299" s="23">
        <v>43396</v>
      </c>
      <c r="H299" s="24">
        <v>0.37687500000000002</v>
      </c>
    </row>
    <row r="300" spans="1:8" x14ac:dyDescent="0.25">
      <c r="A300">
        <v>314</v>
      </c>
      <c r="B300" t="s">
        <v>567</v>
      </c>
      <c r="C300" s="44" t="s">
        <v>441</v>
      </c>
      <c r="D300" s="1" t="s">
        <v>440</v>
      </c>
      <c r="E300"/>
      <c r="F300" s="30" t="s">
        <v>23</v>
      </c>
      <c r="G300" s="23">
        <v>43396</v>
      </c>
      <c r="H300" s="24">
        <v>0.41038194444444448</v>
      </c>
    </row>
    <row r="301" spans="1:8" ht="30" x14ac:dyDescent="0.25">
      <c r="A301">
        <v>315</v>
      </c>
      <c r="B301" t="s">
        <v>568</v>
      </c>
      <c r="C301" s="44" t="s">
        <v>438</v>
      </c>
      <c r="D301" s="1" t="s">
        <v>474</v>
      </c>
      <c r="E301"/>
      <c r="F301" s="30" t="s">
        <v>8</v>
      </c>
      <c r="G301" s="23">
        <v>43396</v>
      </c>
      <c r="H301" s="24">
        <v>0.41324074074074074</v>
      </c>
    </row>
    <row r="302" spans="1:8" ht="30" x14ac:dyDescent="0.25">
      <c r="A302">
        <v>316</v>
      </c>
      <c r="B302" t="s">
        <v>569</v>
      </c>
      <c r="C302" s="44" t="s">
        <v>438</v>
      </c>
      <c r="D302" s="1" t="s">
        <v>474</v>
      </c>
      <c r="E302"/>
      <c r="F302" s="30" t="s">
        <v>55</v>
      </c>
      <c r="G302" s="23">
        <v>43396</v>
      </c>
      <c r="H302" s="24">
        <v>0.41681712962962963</v>
      </c>
    </row>
    <row r="303" spans="1:8" x14ac:dyDescent="0.25">
      <c r="A303">
        <v>317</v>
      </c>
      <c r="B303" t="s">
        <v>570</v>
      </c>
      <c r="C303" s="44" t="s">
        <v>435</v>
      </c>
      <c r="D303" s="1" t="s">
        <v>126</v>
      </c>
      <c r="E303"/>
      <c r="F303" s="30" t="s">
        <v>57</v>
      </c>
      <c r="G303" s="23">
        <v>43396</v>
      </c>
      <c r="H303" s="24">
        <v>0.42493055555555559</v>
      </c>
    </row>
    <row r="304" spans="1:8" ht="30" x14ac:dyDescent="0.25">
      <c r="A304">
        <v>318</v>
      </c>
      <c r="B304" t="s">
        <v>571</v>
      </c>
      <c r="C304" s="44" t="s">
        <v>436</v>
      </c>
      <c r="D304" s="1" t="s">
        <v>537</v>
      </c>
      <c r="E304"/>
      <c r="F304" s="30" t="s">
        <v>55</v>
      </c>
      <c r="G304" s="23">
        <v>43396</v>
      </c>
      <c r="H304" s="24">
        <v>0.42501157407407408</v>
      </c>
    </row>
    <row r="305" spans="1:8" x14ac:dyDescent="0.25">
      <c r="A305">
        <v>319</v>
      </c>
      <c r="B305" t="s">
        <v>572</v>
      </c>
      <c r="C305" s="44" t="s">
        <v>435</v>
      </c>
      <c r="D305" s="1" t="s">
        <v>126</v>
      </c>
      <c r="E305"/>
      <c r="F305" s="30" t="s">
        <v>118</v>
      </c>
      <c r="G305" s="23">
        <v>43396</v>
      </c>
      <c r="H305" s="24">
        <v>0.43914351851851857</v>
      </c>
    </row>
    <row r="306" spans="1:8" ht="30" x14ac:dyDescent="0.25">
      <c r="A306">
        <v>320</v>
      </c>
      <c r="B306" t="s">
        <v>573</v>
      </c>
      <c r="C306" s="44" t="s">
        <v>438</v>
      </c>
      <c r="D306" s="1" t="s">
        <v>474</v>
      </c>
      <c r="E306"/>
      <c r="F306" s="30" t="s">
        <v>8</v>
      </c>
      <c r="G306" s="23">
        <v>43396</v>
      </c>
      <c r="H306" s="24">
        <v>0.44489583333333332</v>
      </c>
    </row>
    <row r="307" spans="1:8" ht="30" x14ac:dyDescent="0.25">
      <c r="A307">
        <v>321</v>
      </c>
      <c r="B307" t="s">
        <v>574</v>
      </c>
      <c r="C307" s="44" t="s">
        <v>438</v>
      </c>
      <c r="D307" s="1" t="s">
        <v>474</v>
      </c>
      <c r="E307"/>
      <c r="F307" s="30" t="s">
        <v>55</v>
      </c>
      <c r="G307" s="23">
        <v>43396</v>
      </c>
      <c r="H307" s="24">
        <v>0.47685185185185186</v>
      </c>
    </row>
    <row r="308" spans="1:8" ht="30" x14ac:dyDescent="0.25">
      <c r="A308">
        <v>322</v>
      </c>
      <c r="B308" t="s">
        <v>575</v>
      </c>
      <c r="C308" s="44" t="s">
        <v>438</v>
      </c>
      <c r="D308" s="1" t="s">
        <v>474</v>
      </c>
      <c r="E308"/>
      <c r="F308" s="30" t="s">
        <v>8</v>
      </c>
      <c r="G308" s="23">
        <v>43396</v>
      </c>
      <c r="H308" s="24">
        <v>0.47699074074074077</v>
      </c>
    </row>
    <row r="309" spans="1:8" ht="30" x14ac:dyDescent="0.25">
      <c r="A309">
        <v>323</v>
      </c>
      <c r="B309" t="s">
        <v>576</v>
      </c>
      <c r="C309" s="44" t="s">
        <v>436</v>
      </c>
      <c r="D309" s="1" t="s">
        <v>283</v>
      </c>
      <c r="E309"/>
      <c r="F309" s="30" t="s">
        <v>55</v>
      </c>
      <c r="G309" s="23">
        <v>43396</v>
      </c>
      <c r="H309" s="24">
        <v>0.4770833333333333</v>
      </c>
    </row>
    <row r="310" spans="1:8" ht="30" x14ac:dyDescent="0.25">
      <c r="A310">
        <v>324</v>
      </c>
      <c r="B310" t="s">
        <v>577</v>
      </c>
      <c r="C310" s="44" t="s">
        <v>438</v>
      </c>
      <c r="D310" s="1" t="s">
        <v>474</v>
      </c>
      <c r="E310"/>
      <c r="F310" s="30" t="s">
        <v>55</v>
      </c>
      <c r="G310" s="23">
        <v>43396</v>
      </c>
      <c r="H310" s="24">
        <v>0.47718750000000004</v>
      </c>
    </row>
    <row r="311" spans="1:8" x14ac:dyDescent="0.25">
      <c r="A311">
        <v>325</v>
      </c>
      <c r="B311" t="s">
        <v>578</v>
      </c>
      <c r="C311" s="44" t="s">
        <v>433</v>
      </c>
      <c r="D311" s="1" t="s">
        <v>87</v>
      </c>
      <c r="E311"/>
      <c r="F311" s="30" t="s">
        <v>36</v>
      </c>
      <c r="G311" s="23">
        <v>43396</v>
      </c>
      <c r="H311" s="24">
        <v>0.47728009259259263</v>
      </c>
    </row>
    <row r="312" spans="1:8" x14ac:dyDescent="0.25">
      <c r="A312">
        <v>327</v>
      </c>
      <c r="B312" t="s">
        <v>579</v>
      </c>
      <c r="C312" s="44" t="s">
        <v>434</v>
      </c>
      <c r="D312" s="1" t="s">
        <v>125</v>
      </c>
      <c r="E312"/>
      <c r="F312" s="30" t="s">
        <v>23</v>
      </c>
      <c r="G312" s="23">
        <v>43396</v>
      </c>
      <c r="H312" s="24">
        <v>0.51266203703703705</v>
      </c>
    </row>
    <row r="313" spans="1:8" ht="30" x14ac:dyDescent="0.25">
      <c r="A313">
        <v>328</v>
      </c>
      <c r="B313" t="s">
        <v>580</v>
      </c>
      <c r="C313" s="44" t="s">
        <v>432</v>
      </c>
      <c r="D313" s="1" t="s">
        <v>581</v>
      </c>
      <c r="E313"/>
      <c r="F313" s="30" t="s">
        <v>55</v>
      </c>
      <c r="G313" s="23">
        <v>43396</v>
      </c>
      <c r="H313" s="24">
        <v>0.57984953703703701</v>
      </c>
    </row>
    <row r="314" spans="1:8" ht="30" x14ac:dyDescent="0.25">
      <c r="A314">
        <v>329</v>
      </c>
      <c r="B314" t="s">
        <v>582</v>
      </c>
      <c r="C314" s="44" t="s">
        <v>438</v>
      </c>
      <c r="D314" s="1" t="s">
        <v>474</v>
      </c>
      <c r="E314"/>
      <c r="F314" s="30" t="s">
        <v>55</v>
      </c>
      <c r="G314" s="23">
        <v>43396</v>
      </c>
      <c r="H314" s="24">
        <v>0.59127314814814813</v>
      </c>
    </row>
    <row r="315" spans="1:8" x14ac:dyDescent="0.25">
      <c r="A315">
        <v>330</v>
      </c>
      <c r="B315" t="s">
        <v>583</v>
      </c>
      <c r="C315" s="44" t="s">
        <v>435</v>
      </c>
      <c r="D315" s="1" t="s">
        <v>126</v>
      </c>
      <c r="E315"/>
      <c r="F315" s="30" t="s">
        <v>35</v>
      </c>
      <c r="G315" s="23">
        <v>43396</v>
      </c>
      <c r="H315" s="24">
        <v>0.60663194444444446</v>
      </c>
    </row>
    <row r="316" spans="1:8" ht="30" x14ac:dyDescent="0.25">
      <c r="A316">
        <v>331</v>
      </c>
      <c r="B316" t="s">
        <v>584</v>
      </c>
      <c r="C316" s="44" t="s">
        <v>435</v>
      </c>
      <c r="D316" s="1" t="s">
        <v>309</v>
      </c>
      <c r="E316"/>
      <c r="F316" s="30" t="s">
        <v>39</v>
      </c>
      <c r="G316" s="23">
        <v>43396</v>
      </c>
      <c r="H316" s="24">
        <v>0.60903935185185187</v>
      </c>
    </row>
    <row r="317" spans="1:8" ht="30" x14ac:dyDescent="0.25">
      <c r="A317">
        <v>332</v>
      </c>
      <c r="B317" t="s">
        <v>585</v>
      </c>
      <c r="C317" s="44" t="s">
        <v>438</v>
      </c>
      <c r="D317" s="1" t="s">
        <v>474</v>
      </c>
      <c r="E317"/>
      <c r="F317" s="30" t="s">
        <v>8</v>
      </c>
      <c r="G317" s="23">
        <v>43396</v>
      </c>
      <c r="H317" s="24">
        <v>0.61466435185185186</v>
      </c>
    </row>
    <row r="318" spans="1:8" ht="30" x14ac:dyDescent="0.25">
      <c r="A318">
        <v>333</v>
      </c>
      <c r="B318" t="s">
        <v>586</v>
      </c>
      <c r="C318" s="44" t="s">
        <v>438</v>
      </c>
      <c r="D318" s="1" t="s">
        <v>474</v>
      </c>
      <c r="E318"/>
      <c r="F318" s="30" t="s">
        <v>55</v>
      </c>
      <c r="G318" s="23">
        <v>43396</v>
      </c>
      <c r="H318" s="24">
        <v>0.62590277777777781</v>
      </c>
    </row>
    <row r="319" spans="1:8" ht="30" x14ac:dyDescent="0.25">
      <c r="A319">
        <v>334</v>
      </c>
      <c r="B319" t="s">
        <v>587</v>
      </c>
      <c r="C319" s="44" t="s">
        <v>438</v>
      </c>
      <c r="D319" s="1" t="s">
        <v>474</v>
      </c>
      <c r="E319"/>
      <c r="F319" s="30" t="s">
        <v>55</v>
      </c>
      <c r="G319" s="23">
        <v>43396</v>
      </c>
      <c r="H319" s="24">
        <v>0.63289351851851849</v>
      </c>
    </row>
    <row r="320" spans="1:8" ht="30" x14ac:dyDescent="0.25">
      <c r="A320">
        <v>335</v>
      </c>
      <c r="B320" t="s">
        <v>588</v>
      </c>
      <c r="C320" s="44" t="s">
        <v>438</v>
      </c>
      <c r="D320" s="1" t="s">
        <v>474</v>
      </c>
      <c r="E320"/>
      <c r="F320" s="30" t="s">
        <v>55</v>
      </c>
      <c r="G320" s="23">
        <v>43396</v>
      </c>
      <c r="H320" s="24">
        <v>0.63732638888888882</v>
      </c>
    </row>
    <row r="321" spans="1:8" ht="30" x14ac:dyDescent="0.25">
      <c r="A321">
        <v>336</v>
      </c>
      <c r="B321" t="s">
        <v>589</v>
      </c>
      <c r="C321" s="44" t="s">
        <v>438</v>
      </c>
      <c r="D321" s="1" t="s">
        <v>474</v>
      </c>
      <c r="E321"/>
      <c r="F321" s="30" t="s">
        <v>55</v>
      </c>
      <c r="G321" s="23">
        <v>43396</v>
      </c>
      <c r="H321" s="24">
        <v>0.64144675925925931</v>
      </c>
    </row>
    <row r="322" spans="1:8" ht="30" x14ac:dyDescent="0.25">
      <c r="A322">
        <v>337</v>
      </c>
      <c r="B322" t="s">
        <v>590</v>
      </c>
      <c r="C322" s="44" t="s">
        <v>436</v>
      </c>
      <c r="D322" s="1" t="s">
        <v>283</v>
      </c>
      <c r="E322"/>
      <c r="F322" s="30" t="s">
        <v>55</v>
      </c>
      <c r="G322" s="23">
        <v>43396</v>
      </c>
      <c r="H322" s="24">
        <v>0.6487384259259259</v>
      </c>
    </row>
    <row r="323" spans="1:8" ht="30" x14ac:dyDescent="0.25">
      <c r="A323">
        <v>338</v>
      </c>
      <c r="B323" t="s">
        <v>591</v>
      </c>
      <c r="C323" s="44" t="s">
        <v>436</v>
      </c>
      <c r="D323" s="1" t="s">
        <v>283</v>
      </c>
      <c r="E323"/>
      <c r="F323" s="30" t="s">
        <v>55</v>
      </c>
      <c r="G323" s="23">
        <v>43396</v>
      </c>
      <c r="H323" s="24">
        <v>0.64883101851851854</v>
      </c>
    </row>
    <row r="324" spans="1:8" ht="30" x14ac:dyDescent="0.25">
      <c r="A324">
        <v>339</v>
      </c>
      <c r="B324" t="s">
        <v>592</v>
      </c>
      <c r="C324" s="44" t="s">
        <v>438</v>
      </c>
      <c r="D324" s="1" t="s">
        <v>474</v>
      </c>
      <c r="E324"/>
      <c r="F324" s="30" t="s">
        <v>55</v>
      </c>
      <c r="G324" s="23">
        <v>43396</v>
      </c>
      <c r="H324" s="24">
        <v>0.65623842592592596</v>
      </c>
    </row>
    <row r="325" spans="1:8" ht="30" x14ac:dyDescent="0.25">
      <c r="A325">
        <v>340</v>
      </c>
      <c r="B325" t="s">
        <v>596</v>
      </c>
      <c r="C325" s="44" t="s">
        <v>433</v>
      </c>
      <c r="D325" s="1" t="s">
        <v>417</v>
      </c>
      <c r="E325"/>
      <c r="F325" s="30" t="s">
        <v>8</v>
      </c>
      <c r="G325" s="23">
        <v>43397</v>
      </c>
      <c r="H325" s="24">
        <v>0.43953703703703706</v>
      </c>
    </row>
    <row r="326" spans="1:8" x14ac:dyDescent="0.25">
      <c r="A326">
        <v>341</v>
      </c>
      <c r="B326" t="s">
        <v>597</v>
      </c>
      <c r="C326" s="44" t="s">
        <v>433</v>
      </c>
      <c r="D326" s="1" t="s">
        <v>87</v>
      </c>
      <c r="E326"/>
      <c r="F326" s="30" t="s">
        <v>118</v>
      </c>
      <c r="G326" s="23">
        <v>43397</v>
      </c>
      <c r="H326" s="24">
        <v>0.44383101851851853</v>
      </c>
    </row>
    <row r="327" spans="1:8" ht="30" x14ac:dyDescent="0.25">
      <c r="A327">
        <v>342</v>
      </c>
      <c r="B327" t="s">
        <v>598</v>
      </c>
      <c r="C327" s="44" t="s">
        <v>437</v>
      </c>
      <c r="D327" s="1" t="s">
        <v>341</v>
      </c>
      <c r="E327"/>
      <c r="F327" s="30" t="s">
        <v>8</v>
      </c>
      <c r="G327" s="23">
        <v>43397</v>
      </c>
      <c r="H327" s="24">
        <v>0.48312500000000003</v>
      </c>
    </row>
    <row r="328" spans="1:8" ht="30" x14ac:dyDescent="0.25">
      <c r="A328">
        <v>343</v>
      </c>
      <c r="B328" t="s">
        <v>599</v>
      </c>
      <c r="C328" s="44" t="s">
        <v>437</v>
      </c>
      <c r="D328" s="1" t="s">
        <v>318</v>
      </c>
      <c r="E328"/>
      <c r="F328" s="30" t="s">
        <v>21</v>
      </c>
      <c r="G328" s="23">
        <v>43397</v>
      </c>
      <c r="H328" s="24">
        <v>0.60446759259259253</v>
      </c>
    </row>
    <row r="329" spans="1:8" ht="30" x14ac:dyDescent="0.25">
      <c r="A329">
        <v>344</v>
      </c>
      <c r="B329" t="s">
        <v>600</v>
      </c>
      <c r="C329" s="44" t="s">
        <v>436</v>
      </c>
      <c r="D329" s="1" t="s">
        <v>288</v>
      </c>
      <c r="E329"/>
      <c r="F329" s="30" t="s">
        <v>39</v>
      </c>
      <c r="G329" s="23">
        <v>43397</v>
      </c>
      <c r="H329" s="24">
        <v>0.62270833333333331</v>
      </c>
    </row>
    <row r="330" spans="1:8" ht="30" x14ac:dyDescent="0.25">
      <c r="A330">
        <v>345</v>
      </c>
      <c r="B330" t="s">
        <v>601</v>
      </c>
      <c r="C330" s="44" t="s">
        <v>438</v>
      </c>
      <c r="D330" s="1" t="s">
        <v>474</v>
      </c>
      <c r="E330"/>
      <c r="F330" s="30" t="s">
        <v>55</v>
      </c>
      <c r="G330" s="23">
        <v>43397</v>
      </c>
      <c r="H330" s="24">
        <v>0.63113425925925926</v>
      </c>
    </row>
    <row r="331" spans="1:8" ht="30" x14ac:dyDescent="0.25">
      <c r="A331">
        <v>346</v>
      </c>
      <c r="B331" t="s">
        <v>602</v>
      </c>
      <c r="C331" s="44" t="s">
        <v>436</v>
      </c>
      <c r="D331" s="1" t="s">
        <v>283</v>
      </c>
      <c r="E331"/>
      <c r="F331" s="30" t="s">
        <v>55</v>
      </c>
      <c r="G331" s="23">
        <v>43397</v>
      </c>
      <c r="H331" s="24">
        <v>0.63123842592592594</v>
      </c>
    </row>
    <row r="332" spans="1:8" ht="30" x14ac:dyDescent="0.25">
      <c r="A332">
        <v>347</v>
      </c>
      <c r="B332" t="s">
        <v>603</v>
      </c>
      <c r="C332" s="44" t="s">
        <v>434</v>
      </c>
      <c r="D332" s="1" t="s">
        <v>290</v>
      </c>
      <c r="E332"/>
      <c r="F332" s="30" t="s">
        <v>55</v>
      </c>
      <c r="G332" s="23">
        <v>43397</v>
      </c>
      <c r="H332" s="24">
        <v>0.63135416666666666</v>
      </c>
    </row>
    <row r="333" spans="1:8" ht="30" x14ac:dyDescent="0.25">
      <c r="A333">
        <v>348</v>
      </c>
      <c r="B333" t="s">
        <v>604</v>
      </c>
      <c r="C333" s="44" t="s">
        <v>437</v>
      </c>
      <c r="D333" s="1" t="s">
        <v>447</v>
      </c>
      <c r="E333"/>
      <c r="F333" s="30" t="s">
        <v>39</v>
      </c>
      <c r="G333" s="23">
        <v>43397</v>
      </c>
      <c r="H333" s="24">
        <v>0.63145833333333334</v>
      </c>
    </row>
    <row r="334" spans="1:8" ht="30" x14ac:dyDescent="0.25">
      <c r="A334">
        <v>349</v>
      </c>
      <c r="B334" t="s">
        <v>605</v>
      </c>
      <c r="C334" s="44" t="s">
        <v>437</v>
      </c>
      <c r="D334" s="1" t="s">
        <v>447</v>
      </c>
      <c r="E334"/>
      <c r="F334" s="30" t="s">
        <v>39</v>
      </c>
      <c r="G334" s="23">
        <v>43397</v>
      </c>
      <c r="H334" s="24">
        <v>0.63155092592592588</v>
      </c>
    </row>
    <row r="335" spans="1:8" ht="30" x14ac:dyDescent="0.25">
      <c r="A335">
        <v>350</v>
      </c>
      <c r="B335" t="s">
        <v>606</v>
      </c>
      <c r="C335" s="44" t="s">
        <v>435</v>
      </c>
      <c r="D335" s="1" t="s">
        <v>314</v>
      </c>
      <c r="E335"/>
      <c r="F335" s="30" t="s">
        <v>8</v>
      </c>
      <c r="G335" s="23">
        <v>43398</v>
      </c>
      <c r="H335" s="24">
        <v>0.57780092592592591</v>
      </c>
    </row>
    <row r="336" spans="1:8" ht="30" x14ac:dyDescent="0.25">
      <c r="A336">
        <v>351</v>
      </c>
      <c r="B336" t="s">
        <v>607</v>
      </c>
      <c r="C336" s="44" t="s">
        <v>436</v>
      </c>
      <c r="D336" s="1" t="s">
        <v>537</v>
      </c>
      <c r="E336"/>
      <c r="F336" s="30" t="s">
        <v>55</v>
      </c>
      <c r="G336" s="23">
        <v>43398</v>
      </c>
      <c r="H336" s="24">
        <v>0.58478009259259256</v>
      </c>
    </row>
    <row r="337" spans="1:8" x14ac:dyDescent="0.25">
      <c r="A337">
        <v>352</v>
      </c>
      <c r="B337" t="s">
        <v>608</v>
      </c>
      <c r="C337" s="44" t="s">
        <v>437</v>
      </c>
      <c r="D337" s="1" t="s">
        <v>121</v>
      </c>
      <c r="E337"/>
      <c r="F337" s="30" t="s">
        <v>57</v>
      </c>
      <c r="G337" s="23">
        <v>43398</v>
      </c>
      <c r="H337" s="24">
        <v>0.5848726851851852</v>
      </c>
    </row>
    <row r="338" spans="1:8" ht="30" x14ac:dyDescent="0.25">
      <c r="A338">
        <v>353</v>
      </c>
      <c r="B338" t="s">
        <v>609</v>
      </c>
      <c r="C338" s="44" t="s">
        <v>435</v>
      </c>
      <c r="D338" s="1" t="s">
        <v>314</v>
      </c>
      <c r="E338"/>
      <c r="F338" s="30" t="s">
        <v>55</v>
      </c>
      <c r="G338" s="23">
        <v>43398</v>
      </c>
      <c r="H338" s="24">
        <v>0.5849537037037037</v>
      </c>
    </row>
    <row r="339" spans="1:8" ht="30" x14ac:dyDescent="0.25">
      <c r="A339">
        <v>354</v>
      </c>
      <c r="B339" t="s">
        <v>610</v>
      </c>
      <c r="C339" s="44" t="s">
        <v>435</v>
      </c>
      <c r="D339" s="1" t="s">
        <v>314</v>
      </c>
      <c r="E339"/>
      <c r="F339" s="30" t="s">
        <v>55</v>
      </c>
      <c r="G339" s="23">
        <v>43398</v>
      </c>
      <c r="H339" s="24">
        <v>0.58506944444444442</v>
      </c>
    </row>
    <row r="340" spans="1:8" ht="30" x14ac:dyDescent="0.25">
      <c r="A340">
        <v>355</v>
      </c>
      <c r="B340" t="s">
        <v>611</v>
      </c>
      <c r="C340" s="44" t="s">
        <v>435</v>
      </c>
      <c r="D340" s="1" t="s">
        <v>314</v>
      </c>
      <c r="E340"/>
      <c r="F340" s="30" t="s">
        <v>8</v>
      </c>
      <c r="G340" s="23">
        <v>43398</v>
      </c>
      <c r="H340" s="24">
        <v>0.58531250000000001</v>
      </c>
    </row>
    <row r="341" spans="1:8" ht="30" x14ac:dyDescent="0.25">
      <c r="A341">
        <v>356</v>
      </c>
      <c r="B341" t="s">
        <v>612</v>
      </c>
      <c r="C341" s="44" t="s">
        <v>435</v>
      </c>
      <c r="D341" s="1" t="s">
        <v>314</v>
      </c>
      <c r="E341"/>
      <c r="F341" s="30" t="s">
        <v>8</v>
      </c>
      <c r="G341" s="23">
        <v>43398</v>
      </c>
      <c r="H341" s="24">
        <v>0.58542824074074074</v>
      </c>
    </row>
    <row r="342" spans="1:8" x14ac:dyDescent="0.25">
      <c r="A342">
        <v>357</v>
      </c>
      <c r="B342" t="s">
        <v>613</v>
      </c>
      <c r="C342" s="44" t="s">
        <v>433</v>
      </c>
      <c r="D342" s="1" t="s">
        <v>87</v>
      </c>
      <c r="E342"/>
      <c r="F342" s="30" t="s">
        <v>57</v>
      </c>
      <c r="G342" s="23">
        <v>43398</v>
      </c>
      <c r="H342" s="24">
        <v>0.62403935185185189</v>
      </c>
    </row>
    <row r="343" spans="1:8" x14ac:dyDescent="0.25">
      <c r="A343">
        <v>358</v>
      </c>
      <c r="B343" t="s">
        <v>614</v>
      </c>
      <c r="C343" s="44" t="s">
        <v>437</v>
      </c>
      <c r="D343" s="1" t="s">
        <v>121</v>
      </c>
      <c r="E343"/>
      <c r="F343" s="30" t="s">
        <v>291</v>
      </c>
      <c r="G343" s="23">
        <v>43398</v>
      </c>
      <c r="H343" s="24">
        <v>0.65758101851851858</v>
      </c>
    </row>
    <row r="344" spans="1:8" ht="30" x14ac:dyDescent="0.25">
      <c r="A344">
        <v>359</v>
      </c>
      <c r="B344" t="s">
        <v>615</v>
      </c>
      <c r="C344" s="44" t="s">
        <v>437</v>
      </c>
      <c r="D344" s="1" t="s">
        <v>318</v>
      </c>
      <c r="E344"/>
      <c r="F344" s="30" t="s">
        <v>39</v>
      </c>
      <c r="G344" s="23">
        <v>43398</v>
      </c>
      <c r="H344" s="24">
        <v>0.69074074074074077</v>
      </c>
    </row>
    <row r="345" spans="1:8" ht="30" x14ac:dyDescent="0.25">
      <c r="A345">
        <v>360</v>
      </c>
      <c r="B345" t="s">
        <v>616</v>
      </c>
      <c r="C345" s="44" t="s">
        <v>438</v>
      </c>
      <c r="D345" s="1" t="s">
        <v>617</v>
      </c>
      <c r="E345"/>
      <c r="F345" s="30" t="s">
        <v>10</v>
      </c>
      <c r="G345" s="23">
        <v>43399</v>
      </c>
      <c r="H345" s="24">
        <v>0.39206018518518521</v>
      </c>
    </row>
    <row r="346" spans="1:8" ht="30" x14ac:dyDescent="0.25">
      <c r="A346">
        <v>361</v>
      </c>
      <c r="B346" t="s">
        <v>621</v>
      </c>
      <c r="C346" s="44" t="s">
        <v>441</v>
      </c>
      <c r="D346" s="1" t="s">
        <v>622</v>
      </c>
      <c r="E346"/>
      <c r="F346" s="30" t="s">
        <v>22</v>
      </c>
      <c r="G346" s="23">
        <v>43399</v>
      </c>
      <c r="H346" s="24">
        <v>0.47960648148148149</v>
      </c>
    </row>
    <row r="347" spans="1:8" ht="30" x14ac:dyDescent="0.25">
      <c r="A347">
        <v>363</v>
      </c>
      <c r="B347" t="s">
        <v>628</v>
      </c>
      <c r="C347" s="44" t="s">
        <v>439</v>
      </c>
      <c r="D347" s="1" t="s">
        <v>627</v>
      </c>
      <c r="E347"/>
      <c r="F347" s="30" t="s">
        <v>55</v>
      </c>
      <c r="G347" s="23">
        <v>43399</v>
      </c>
      <c r="H347" s="24">
        <v>0.56231481481481482</v>
      </c>
    </row>
    <row r="348" spans="1:8" ht="30" x14ac:dyDescent="0.25">
      <c r="A348">
        <v>364</v>
      </c>
      <c r="B348" t="s">
        <v>629</v>
      </c>
      <c r="C348" s="44" t="s">
        <v>439</v>
      </c>
      <c r="D348" s="1" t="s">
        <v>630</v>
      </c>
      <c r="E348"/>
      <c r="F348" s="30" t="s">
        <v>55</v>
      </c>
      <c r="G348" s="23">
        <v>43399</v>
      </c>
      <c r="H348" s="24">
        <v>0.56241898148148151</v>
      </c>
    </row>
    <row r="349" spans="1:8" ht="30" x14ac:dyDescent="0.25">
      <c r="A349">
        <v>365</v>
      </c>
      <c r="B349" t="s">
        <v>631</v>
      </c>
      <c r="C349" s="44" t="s">
        <v>439</v>
      </c>
      <c r="D349" s="1" t="s">
        <v>630</v>
      </c>
      <c r="E349"/>
      <c r="F349" s="30" t="s">
        <v>55</v>
      </c>
      <c r="G349" s="23">
        <v>43399</v>
      </c>
      <c r="H349" s="24">
        <v>0.56255787037037031</v>
      </c>
    </row>
    <row r="350" spans="1:8" ht="30" x14ac:dyDescent="0.25">
      <c r="A350">
        <v>366</v>
      </c>
      <c r="B350" t="s">
        <v>632</v>
      </c>
      <c r="C350" s="44" t="s">
        <v>439</v>
      </c>
      <c r="D350" s="1" t="s">
        <v>627</v>
      </c>
      <c r="E350"/>
      <c r="F350" s="30" t="s">
        <v>55</v>
      </c>
      <c r="G350" s="23">
        <v>43399</v>
      </c>
      <c r="H350" s="24">
        <v>0.56270833333333337</v>
      </c>
    </row>
    <row r="351" spans="1:8" ht="30" x14ac:dyDescent="0.25">
      <c r="A351">
        <v>367</v>
      </c>
      <c r="B351" t="s">
        <v>633</v>
      </c>
      <c r="C351" s="44" t="s">
        <v>439</v>
      </c>
      <c r="D351" s="1" t="s">
        <v>630</v>
      </c>
      <c r="E351"/>
      <c r="F351" s="30" t="s">
        <v>8</v>
      </c>
      <c r="G351" s="23">
        <v>43399</v>
      </c>
      <c r="H351" s="24">
        <v>0.56278935185185186</v>
      </c>
    </row>
    <row r="352" spans="1:8" ht="30" x14ac:dyDescent="0.25">
      <c r="A352">
        <v>368</v>
      </c>
      <c r="B352" t="s">
        <v>634</v>
      </c>
      <c r="C352" s="44" t="s">
        <v>439</v>
      </c>
      <c r="D352" s="1" t="s">
        <v>630</v>
      </c>
      <c r="E352"/>
      <c r="F352" s="30" t="s">
        <v>8</v>
      </c>
      <c r="G352" s="23">
        <v>43399</v>
      </c>
      <c r="H352" s="24">
        <v>0.5628819444444445</v>
      </c>
    </row>
    <row r="353" spans="1:8" ht="30" x14ac:dyDescent="0.25">
      <c r="A353">
        <v>369</v>
      </c>
      <c r="B353" t="s">
        <v>635</v>
      </c>
      <c r="C353" s="44" t="s">
        <v>439</v>
      </c>
      <c r="D353" s="1" t="s">
        <v>627</v>
      </c>
      <c r="E353"/>
      <c r="F353" s="30" t="s">
        <v>8</v>
      </c>
      <c r="G353" s="23">
        <v>43399</v>
      </c>
      <c r="H353" s="24">
        <v>0.56297453703703704</v>
      </c>
    </row>
    <row r="354" spans="1:8" x14ac:dyDescent="0.25">
      <c r="A354">
        <v>370</v>
      </c>
      <c r="B354" t="s">
        <v>636</v>
      </c>
      <c r="C354" s="44" t="s">
        <v>435</v>
      </c>
      <c r="D354" s="1" t="s">
        <v>126</v>
      </c>
      <c r="E354"/>
      <c r="F354" s="30" t="s">
        <v>291</v>
      </c>
      <c r="G354" s="23">
        <v>43399</v>
      </c>
      <c r="H354" s="24">
        <v>0.60403935185185187</v>
      </c>
    </row>
    <row r="355" spans="1:8" x14ac:dyDescent="0.25">
      <c r="A355">
        <v>371</v>
      </c>
      <c r="B355" t="s">
        <v>637</v>
      </c>
      <c r="C355" s="44" t="s">
        <v>438</v>
      </c>
      <c r="D355" s="1" t="s">
        <v>347</v>
      </c>
      <c r="E355"/>
      <c r="F355" s="30" t="s">
        <v>57</v>
      </c>
      <c r="G355" s="23">
        <v>43399</v>
      </c>
      <c r="H355" s="24">
        <v>0.69832175925925932</v>
      </c>
    </row>
    <row r="356" spans="1:8" x14ac:dyDescent="0.25">
      <c r="A356">
        <v>372</v>
      </c>
      <c r="B356" t="s">
        <v>638</v>
      </c>
      <c r="C356" s="44" t="s">
        <v>438</v>
      </c>
      <c r="D356" s="1" t="s">
        <v>347</v>
      </c>
      <c r="E356"/>
      <c r="F356" s="30" t="s">
        <v>57</v>
      </c>
      <c r="G356" s="23">
        <v>43399</v>
      </c>
      <c r="H356" s="24">
        <v>0.69851851851851843</v>
      </c>
    </row>
    <row r="357" spans="1:8" ht="30" x14ac:dyDescent="0.25">
      <c r="A357">
        <v>373</v>
      </c>
      <c r="B357" t="s">
        <v>639</v>
      </c>
      <c r="C357" s="44" t="s">
        <v>439</v>
      </c>
      <c r="D357" s="1" t="s">
        <v>627</v>
      </c>
      <c r="E357"/>
      <c r="F357" s="30" t="s">
        <v>55</v>
      </c>
      <c r="G357" s="23">
        <v>43399</v>
      </c>
      <c r="H357" s="24">
        <v>0.69859953703703714</v>
      </c>
    </row>
    <row r="358" spans="1:8" ht="30" x14ac:dyDescent="0.25">
      <c r="A358">
        <v>374</v>
      </c>
      <c r="B358" t="s">
        <v>640</v>
      </c>
      <c r="C358" s="44" t="s">
        <v>439</v>
      </c>
      <c r="D358" s="1" t="s">
        <v>630</v>
      </c>
      <c r="E358"/>
      <c r="F358" s="30" t="s">
        <v>55</v>
      </c>
      <c r="G358" s="23">
        <v>43399</v>
      </c>
      <c r="H358" s="24">
        <v>0.69869212962962957</v>
      </c>
    </row>
    <row r="359" spans="1:8" x14ac:dyDescent="0.25">
      <c r="A359">
        <v>375</v>
      </c>
      <c r="B359" t="s">
        <v>649</v>
      </c>
      <c r="C359" s="44" t="s">
        <v>435</v>
      </c>
      <c r="D359" s="1" t="s">
        <v>126</v>
      </c>
      <c r="E359"/>
      <c r="F359" s="30" t="s">
        <v>648</v>
      </c>
      <c r="G359" s="23">
        <v>43402</v>
      </c>
      <c r="H359" s="24">
        <v>0.39082175925925927</v>
      </c>
    </row>
    <row r="360" spans="1:8" x14ac:dyDescent="0.25">
      <c r="A360">
        <v>376</v>
      </c>
      <c r="B360" t="s">
        <v>650</v>
      </c>
      <c r="C360" s="44" t="s">
        <v>441</v>
      </c>
      <c r="D360" s="1" t="s">
        <v>651</v>
      </c>
      <c r="E360"/>
      <c r="F360" s="30" t="s">
        <v>39</v>
      </c>
      <c r="G360" s="23">
        <v>43402</v>
      </c>
      <c r="H360" s="24">
        <v>0.4095717592592592</v>
      </c>
    </row>
    <row r="361" spans="1:8" x14ac:dyDescent="0.25">
      <c r="A361">
        <v>377</v>
      </c>
      <c r="B361" t="s">
        <v>652</v>
      </c>
      <c r="C361" s="44" t="s">
        <v>434</v>
      </c>
      <c r="D361" s="1" t="s">
        <v>653</v>
      </c>
      <c r="E361"/>
      <c r="F361" s="30" t="s">
        <v>39</v>
      </c>
      <c r="G361" s="23">
        <v>43402</v>
      </c>
      <c r="H361" s="24">
        <v>0.41081018518518514</v>
      </c>
    </row>
    <row r="362" spans="1:8" x14ac:dyDescent="0.25">
      <c r="A362">
        <v>378</v>
      </c>
      <c r="B362" t="s">
        <v>657</v>
      </c>
      <c r="C362" s="44" t="s">
        <v>466</v>
      </c>
      <c r="D362" s="1" t="s">
        <v>658</v>
      </c>
      <c r="E362"/>
      <c r="F362" s="30" t="s">
        <v>39</v>
      </c>
      <c r="G362" s="23">
        <v>43402</v>
      </c>
      <c r="H362" s="24">
        <v>0.42076388888888888</v>
      </c>
    </row>
    <row r="363" spans="1:8" x14ac:dyDescent="0.25">
      <c r="A363">
        <v>379</v>
      </c>
      <c r="B363" t="s">
        <v>659</v>
      </c>
      <c r="C363" s="44" t="s">
        <v>466</v>
      </c>
      <c r="D363" s="1" t="s">
        <v>660</v>
      </c>
      <c r="E363"/>
      <c r="F363" s="30" t="s">
        <v>39</v>
      </c>
      <c r="G363" s="23">
        <v>43402</v>
      </c>
      <c r="H363" s="24">
        <v>0.42409722222222218</v>
      </c>
    </row>
    <row r="364" spans="1:8" x14ac:dyDescent="0.25">
      <c r="A364">
        <v>380</v>
      </c>
      <c r="B364" t="s">
        <v>661</v>
      </c>
      <c r="C364" s="44" t="s">
        <v>466</v>
      </c>
      <c r="D364" s="1" t="s">
        <v>662</v>
      </c>
      <c r="E364"/>
      <c r="F364" s="30" t="s">
        <v>39</v>
      </c>
      <c r="G364" s="23">
        <v>43402</v>
      </c>
      <c r="H364" s="24">
        <v>0.42440972222222223</v>
      </c>
    </row>
    <row r="365" spans="1:8" x14ac:dyDescent="0.25">
      <c r="A365">
        <v>381</v>
      </c>
      <c r="B365" t="s">
        <v>663</v>
      </c>
      <c r="C365" s="44" t="s">
        <v>437</v>
      </c>
      <c r="D365" s="1" t="s">
        <v>121</v>
      </c>
      <c r="E365"/>
      <c r="F365" s="30" t="s">
        <v>118</v>
      </c>
      <c r="G365" s="23">
        <v>43402</v>
      </c>
      <c r="H365" s="24">
        <v>0.43903935185185183</v>
      </c>
    </row>
    <row r="366" spans="1:8" x14ac:dyDescent="0.25">
      <c r="A366">
        <v>382</v>
      </c>
      <c r="B366" t="s">
        <v>665</v>
      </c>
      <c r="C366" s="44" t="s">
        <v>438</v>
      </c>
      <c r="D366" s="1" t="s">
        <v>666</v>
      </c>
      <c r="E366"/>
      <c r="F366" s="30" t="s">
        <v>8</v>
      </c>
      <c r="G366" s="23">
        <v>43402</v>
      </c>
      <c r="H366" s="24">
        <v>0.4470601851851852</v>
      </c>
    </row>
    <row r="367" spans="1:8" x14ac:dyDescent="0.25">
      <c r="A367">
        <v>383</v>
      </c>
      <c r="B367" t="s">
        <v>668</v>
      </c>
      <c r="C367" s="44" t="s">
        <v>436</v>
      </c>
      <c r="D367" s="1" t="s">
        <v>669</v>
      </c>
      <c r="E367"/>
      <c r="F367" s="30" t="s">
        <v>39</v>
      </c>
      <c r="G367" s="23">
        <v>43402</v>
      </c>
      <c r="H367" s="24">
        <v>0.47143518518518518</v>
      </c>
    </row>
    <row r="368" spans="1:8" x14ac:dyDescent="0.25">
      <c r="A368">
        <v>384</v>
      </c>
      <c r="B368" t="s">
        <v>670</v>
      </c>
      <c r="C368" s="44" t="s">
        <v>437</v>
      </c>
      <c r="D368" s="1" t="s">
        <v>121</v>
      </c>
      <c r="E368"/>
      <c r="F368" s="30" t="s">
        <v>118</v>
      </c>
      <c r="G368" s="23">
        <v>43402</v>
      </c>
      <c r="H368" s="24">
        <v>0.47598379629629628</v>
      </c>
    </row>
    <row r="369" spans="1:11" x14ac:dyDescent="0.25">
      <c r="A369">
        <v>385</v>
      </c>
      <c r="B369" t="s">
        <v>671</v>
      </c>
      <c r="C369" s="44" t="s">
        <v>437</v>
      </c>
      <c r="D369" s="1" t="s">
        <v>121</v>
      </c>
      <c r="E369"/>
      <c r="F369" s="30" t="s">
        <v>118</v>
      </c>
      <c r="G369" s="23">
        <v>43402</v>
      </c>
      <c r="H369" s="24">
        <v>0.47650462962962964</v>
      </c>
    </row>
    <row r="370" spans="1:11" x14ac:dyDescent="0.25">
      <c r="A370">
        <v>387</v>
      </c>
      <c r="B370" t="s">
        <v>673</v>
      </c>
      <c r="C370" s="44" t="s">
        <v>436</v>
      </c>
      <c r="D370" s="1" t="s">
        <v>674</v>
      </c>
      <c r="E370"/>
      <c r="F370" s="30" t="s">
        <v>39</v>
      </c>
      <c r="G370" s="23">
        <v>43402</v>
      </c>
      <c r="H370" s="24">
        <v>0.50269675925925927</v>
      </c>
    </row>
    <row r="371" spans="1:11" x14ac:dyDescent="0.25">
      <c r="A371">
        <v>388</v>
      </c>
      <c r="B371" t="s">
        <v>675</v>
      </c>
      <c r="C371" s="44" t="s">
        <v>436</v>
      </c>
      <c r="D371" s="1" t="s">
        <v>676</v>
      </c>
      <c r="E371"/>
      <c r="F371" s="30" t="s">
        <v>291</v>
      </c>
      <c r="G371" s="23">
        <v>43402</v>
      </c>
      <c r="H371" s="24">
        <v>0.50283564814814818</v>
      </c>
    </row>
    <row r="372" spans="1:11" x14ac:dyDescent="0.25">
      <c r="A372">
        <v>389</v>
      </c>
      <c r="B372" t="s">
        <v>677</v>
      </c>
      <c r="C372" s="44" t="s">
        <v>436</v>
      </c>
      <c r="D372" s="1" t="s">
        <v>678</v>
      </c>
      <c r="E372"/>
      <c r="F372" s="30" t="s">
        <v>291</v>
      </c>
      <c r="G372" s="23">
        <v>43402</v>
      </c>
      <c r="H372" s="24">
        <v>0.50296296296296295</v>
      </c>
    </row>
    <row r="373" spans="1:11" x14ac:dyDescent="0.25">
      <c r="A373">
        <v>390</v>
      </c>
      <c r="B373" t="s">
        <v>679</v>
      </c>
      <c r="C373" s="44" t="s">
        <v>434</v>
      </c>
      <c r="D373" s="1" t="s">
        <v>680</v>
      </c>
      <c r="E373"/>
      <c r="F373" s="30" t="s">
        <v>8</v>
      </c>
      <c r="G373" s="23">
        <v>43402</v>
      </c>
      <c r="H373" s="24">
        <v>0.50787037037037031</v>
      </c>
    </row>
    <row r="374" spans="1:11" x14ac:dyDescent="0.25">
      <c r="A374">
        <v>391</v>
      </c>
      <c r="B374" t="s">
        <v>681</v>
      </c>
      <c r="C374" s="44" t="s">
        <v>437</v>
      </c>
      <c r="D374" s="1" t="s">
        <v>682</v>
      </c>
      <c r="E374"/>
      <c r="F374" s="30" t="s">
        <v>8</v>
      </c>
      <c r="G374" s="23">
        <v>43402</v>
      </c>
      <c r="H374" s="24">
        <v>0.51361111111111113</v>
      </c>
    </row>
    <row r="375" spans="1:11" x14ac:dyDescent="0.25">
      <c r="A375">
        <v>392</v>
      </c>
      <c r="B375" t="s">
        <v>683</v>
      </c>
      <c r="C375" s="44" t="s">
        <v>438</v>
      </c>
      <c r="D375" s="1" t="s">
        <v>684</v>
      </c>
      <c r="E375"/>
      <c r="F375" s="30" t="s">
        <v>36</v>
      </c>
      <c r="G375" s="23">
        <v>43402</v>
      </c>
      <c r="H375" s="24">
        <v>0.51688657407407412</v>
      </c>
    </row>
    <row r="376" spans="1:11" x14ac:dyDescent="0.25">
      <c r="A376">
        <v>393</v>
      </c>
      <c r="B376" t="s">
        <v>685</v>
      </c>
      <c r="C376" s="44" t="s">
        <v>466</v>
      </c>
      <c r="D376" s="1" t="s">
        <v>686</v>
      </c>
      <c r="E376"/>
      <c r="F376" s="30" t="s">
        <v>291</v>
      </c>
      <c r="G376" s="23">
        <v>43402</v>
      </c>
      <c r="H376" s="24">
        <v>0.56472222222222224</v>
      </c>
      <c r="J376" s="4">
        <v>43402</v>
      </c>
      <c r="K376" s="2">
        <v>0.57500000000000007</v>
      </c>
    </row>
    <row r="377" spans="1:11" x14ac:dyDescent="0.25">
      <c r="A377">
        <v>395</v>
      </c>
      <c r="B377" t="s">
        <v>688</v>
      </c>
      <c r="C377" s="44" t="s">
        <v>466</v>
      </c>
      <c r="D377" s="1" t="s">
        <v>687</v>
      </c>
      <c r="E377"/>
      <c r="F377" s="30" t="s">
        <v>118</v>
      </c>
      <c r="G377" s="23">
        <v>43402</v>
      </c>
      <c r="H377" s="24">
        <v>0.57962962962962961</v>
      </c>
    </row>
    <row r="378" spans="1:11" x14ac:dyDescent="0.25">
      <c r="A378">
        <v>396</v>
      </c>
      <c r="B378" t="s">
        <v>689</v>
      </c>
      <c r="C378" s="44" t="s">
        <v>439</v>
      </c>
      <c r="D378" s="1" t="s">
        <v>690</v>
      </c>
      <c r="E378"/>
      <c r="F378" s="30" t="s">
        <v>39</v>
      </c>
      <c r="G378" s="23">
        <v>43402</v>
      </c>
      <c r="H378" s="24">
        <v>0.58469907407407407</v>
      </c>
    </row>
    <row r="379" spans="1:11" x14ac:dyDescent="0.25">
      <c r="A379">
        <v>397</v>
      </c>
      <c r="B379" t="s">
        <v>691</v>
      </c>
      <c r="C379" s="44" t="s">
        <v>439</v>
      </c>
      <c r="D379" s="1" t="s">
        <v>692</v>
      </c>
      <c r="E379"/>
      <c r="F379" s="30" t="s">
        <v>39</v>
      </c>
      <c r="G379" s="23">
        <v>43402</v>
      </c>
      <c r="H379" s="24">
        <v>0.58584490740740736</v>
      </c>
    </row>
    <row r="380" spans="1:11" x14ac:dyDescent="0.25">
      <c r="A380">
        <v>398</v>
      </c>
      <c r="B380" t="s">
        <v>693</v>
      </c>
      <c r="C380" s="44" t="s">
        <v>433</v>
      </c>
      <c r="D380" s="1" t="s">
        <v>694</v>
      </c>
      <c r="E380"/>
      <c r="F380" s="30" t="s">
        <v>39</v>
      </c>
      <c r="G380" s="23">
        <v>43402</v>
      </c>
      <c r="H380" s="24">
        <v>0.58622685185185186</v>
      </c>
    </row>
    <row r="381" spans="1:11" x14ac:dyDescent="0.25">
      <c r="A381">
        <v>399</v>
      </c>
      <c r="B381" t="s">
        <v>695</v>
      </c>
      <c r="C381" s="44" t="s">
        <v>439</v>
      </c>
      <c r="D381" s="1" t="s">
        <v>696</v>
      </c>
      <c r="E381"/>
      <c r="F381" s="30" t="s">
        <v>118</v>
      </c>
      <c r="G381" s="23">
        <v>43402</v>
      </c>
      <c r="H381" s="24">
        <v>0.58784722222222219</v>
      </c>
    </row>
    <row r="382" spans="1:11" x14ac:dyDescent="0.25">
      <c r="A382">
        <v>400</v>
      </c>
      <c r="B382" t="s">
        <v>697</v>
      </c>
      <c r="C382" s="44" t="s">
        <v>439</v>
      </c>
      <c r="D382" s="1" t="s">
        <v>698</v>
      </c>
      <c r="E382"/>
      <c r="F382" s="30" t="s">
        <v>55</v>
      </c>
      <c r="G382" s="23">
        <v>43402</v>
      </c>
      <c r="H382" s="24">
        <v>0.58902777777777782</v>
      </c>
    </row>
    <row r="383" spans="1:11" x14ac:dyDescent="0.25">
      <c r="A383">
        <v>401</v>
      </c>
      <c r="B383" t="s">
        <v>699</v>
      </c>
      <c r="C383" s="44" t="s">
        <v>435</v>
      </c>
      <c r="D383" s="1" t="s">
        <v>700</v>
      </c>
      <c r="E383"/>
      <c r="F383" s="30" t="s">
        <v>39</v>
      </c>
      <c r="G383" s="23">
        <v>43402</v>
      </c>
      <c r="H383" s="24">
        <v>0.59061342592592592</v>
      </c>
    </row>
    <row r="384" spans="1:11" x14ac:dyDescent="0.25">
      <c r="A384">
        <v>402</v>
      </c>
      <c r="B384" t="s">
        <v>701</v>
      </c>
      <c r="C384" s="44" t="s">
        <v>436</v>
      </c>
      <c r="D384" s="1" t="s">
        <v>702</v>
      </c>
      <c r="E384"/>
      <c r="F384" s="30" t="s">
        <v>55</v>
      </c>
      <c r="G384" s="23">
        <v>43402</v>
      </c>
      <c r="H384" s="24">
        <v>0.59081018518518513</v>
      </c>
    </row>
    <row r="385" spans="1:11" x14ac:dyDescent="0.25">
      <c r="A385">
        <v>404</v>
      </c>
      <c r="B385" t="s">
        <v>703</v>
      </c>
      <c r="C385" s="44" t="s">
        <v>435</v>
      </c>
      <c r="D385" s="1" t="s">
        <v>704</v>
      </c>
      <c r="E385"/>
      <c r="F385" s="30" t="s">
        <v>35</v>
      </c>
      <c r="G385" s="23">
        <v>43402</v>
      </c>
      <c r="H385" s="24">
        <v>0.5953356481481481</v>
      </c>
    </row>
    <row r="386" spans="1:11" x14ac:dyDescent="0.25">
      <c r="A386">
        <v>405</v>
      </c>
      <c r="B386" t="s">
        <v>705</v>
      </c>
      <c r="C386" s="44" t="s">
        <v>435</v>
      </c>
      <c r="D386" s="1" t="s">
        <v>706</v>
      </c>
      <c r="E386"/>
      <c r="F386" s="30" t="s">
        <v>39</v>
      </c>
      <c r="G386" s="23">
        <v>43402</v>
      </c>
      <c r="H386" s="24">
        <v>0.59819444444444447</v>
      </c>
    </row>
    <row r="387" spans="1:11" x14ac:dyDescent="0.25">
      <c r="A387">
        <v>406</v>
      </c>
      <c r="B387" t="s">
        <v>707</v>
      </c>
      <c r="C387" s="44" t="s">
        <v>435</v>
      </c>
      <c r="D387" s="1" t="s">
        <v>708</v>
      </c>
      <c r="E387"/>
      <c r="F387" s="30" t="s">
        <v>39</v>
      </c>
      <c r="G387" s="23">
        <v>43402</v>
      </c>
      <c r="H387" s="24">
        <v>0.59964120370370366</v>
      </c>
    </row>
    <row r="388" spans="1:11" x14ac:dyDescent="0.25">
      <c r="A388">
        <v>407</v>
      </c>
      <c r="B388" t="s">
        <v>709</v>
      </c>
      <c r="C388" s="44" t="s">
        <v>435</v>
      </c>
      <c r="D388" s="1" t="s">
        <v>710</v>
      </c>
      <c r="E388"/>
      <c r="F388" s="30" t="s">
        <v>291</v>
      </c>
      <c r="G388" s="23">
        <v>43402</v>
      </c>
      <c r="H388" s="24">
        <v>0.60050925925925924</v>
      </c>
      <c r="J388" s="4">
        <v>43402</v>
      </c>
      <c r="K388" s="2">
        <v>0.69305555555555554</v>
      </c>
    </row>
    <row r="389" spans="1:11" x14ac:dyDescent="0.25">
      <c r="A389">
        <v>408</v>
      </c>
      <c r="B389" t="s">
        <v>711</v>
      </c>
      <c r="C389" s="44" t="s">
        <v>435</v>
      </c>
      <c r="D389" s="1" t="s">
        <v>712</v>
      </c>
      <c r="E389"/>
      <c r="F389" s="30" t="s">
        <v>37</v>
      </c>
      <c r="G389" s="23">
        <v>43402</v>
      </c>
      <c r="H389" s="24">
        <v>0.6026273148148148</v>
      </c>
    </row>
    <row r="390" spans="1:11" x14ac:dyDescent="0.25">
      <c r="A390">
        <v>409</v>
      </c>
      <c r="B390" t="s">
        <v>713</v>
      </c>
      <c r="C390" s="44" t="s">
        <v>435</v>
      </c>
      <c r="D390" s="1" t="s">
        <v>714</v>
      </c>
      <c r="E390"/>
      <c r="F390" s="30" t="s">
        <v>291</v>
      </c>
      <c r="G390" s="23">
        <v>43402</v>
      </c>
      <c r="H390" s="24">
        <v>0.60408564814814814</v>
      </c>
    </row>
    <row r="391" spans="1:11" x14ac:dyDescent="0.25">
      <c r="A391">
        <v>410</v>
      </c>
      <c r="B391" t="s">
        <v>715</v>
      </c>
      <c r="C391" s="44" t="s">
        <v>435</v>
      </c>
      <c r="D391" s="1" t="s">
        <v>716</v>
      </c>
      <c r="E391"/>
      <c r="F391" s="30" t="s">
        <v>291</v>
      </c>
      <c r="G391" s="23">
        <v>43402</v>
      </c>
      <c r="H391" s="24">
        <v>0.60631944444444441</v>
      </c>
    </row>
    <row r="392" spans="1:11" x14ac:dyDescent="0.25">
      <c r="A392">
        <v>411</v>
      </c>
      <c r="B392" t="s">
        <v>718</v>
      </c>
      <c r="C392" s="44" t="s">
        <v>436</v>
      </c>
      <c r="D392" s="1" t="s">
        <v>719</v>
      </c>
      <c r="E392"/>
      <c r="F392" s="30" t="s">
        <v>118</v>
      </c>
      <c r="G392" s="23">
        <v>43402</v>
      </c>
      <c r="H392" s="24">
        <v>0.62194444444444441</v>
      </c>
      <c r="J392" s="4">
        <v>43403</v>
      </c>
      <c r="K392" s="2">
        <v>0.39583333333333331</v>
      </c>
    </row>
    <row r="393" spans="1:11" x14ac:dyDescent="0.25">
      <c r="A393">
        <v>412</v>
      </c>
      <c r="B393" t="s">
        <v>720</v>
      </c>
      <c r="C393" s="44" t="s">
        <v>437</v>
      </c>
      <c r="D393" s="1" t="s">
        <v>721</v>
      </c>
      <c r="E393"/>
      <c r="F393" s="30" t="s">
        <v>35</v>
      </c>
      <c r="G393" s="23">
        <v>43402</v>
      </c>
      <c r="H393" s="24">
        <v>0.62984953703703705</v>
      </c>
    </row>
    <row r="394" spans="1:11" x14ac:dyDescent="0.25">
      <c r="A394">
        <v>414</v>
      </c>
      <c r="B394" t="s">
        <v>722</v>
      </c>
      <c r="C394" s="44" t="s">
        <v>438</v>
      </c>
      <c r="D394" s="1" t="s">
        <v>723</v>
      </c>
      <c r="E394"/>
      <c r="F394" s="30" t="s">
        <v>35</v>
      </c>
      <c r="G394" s="23">
        <v>43402</v>
      </c>
      <c r="H394" s="24">
        <v>0.6371296296296296</v>
      </c>
    </row>
    <row r="395" spans="1:11" x14ac:dyDescent="0.25">
      <c r="A395">
        <v>415</v>
      </c>
      <c r="B395" t="s">
        <v>724</v>
      </c>
      <c r="C395" s="44" t="s">
        <v>436</v>
      </c>
      <c r="D395" s="1" t="s">
        <v>725</v>
      </c>
      <c r="E395"/>
      <c r="F395" s="30" t="s">
        <v>21</v>
      </c>
      <c r="G395" s="23">
        <v>43402</v>
      </c>
      <c r="H395" s="24">
        <v>0.64675925925925926</v>
      </c>
    </row>
    <row r="396" spans="1:11" x14ac:dyDescent="0.25">
      <c r="A396">
        <v>416</v>
      </c>
      <c r="B396" t="s">
        <v>726</v>
      </c>
      <c r="C396" s="44" t="s">
        <v>438</v>
      </c>
      <c r="D396" s="1" t="s">
        <v>727</v>
      </c>
      <c r="E396"/>
      <c r="F396" s="30" t="s">
        <v>122</v>
      </c>
      <c r="G396" s="23">
        <v>43402</v>
      </c>
      <c r="H396" s="24">
        <v>0.65178240740740734</v>
      </c>
    </row>
    <row r="397" spans="1:11" x14ac:dyDescent="0.25">
      <c r="A397">
        <v>417</v>
      </c>
      <c r="B397" t="s">
        <v>728</v>
      </c>
      <c r="C397" s="44" t="s">
        <v>434</v>
      </c>
      <c r="D397" s="1" t="s">
        <v>729</v>
      </c>
      <c r="E397"/>
      <c r="F397" s="30" t="s">
        <v>22</v>
      </c>
      <c r="G397" s="23">
        <v>43402</v>
      </c>
      <c r="H397" s="24">
        <v>0.65378472222222228</v>
      </c>
    </row>
    <row r="398" spans="1:11" x14ac:dyDescent="0.25">
      <c r="A398">
        <v>418</v>
      </c>
      <c r="B398" t="s">
        <v>730</v>
      </c>
      <c r="C398" s="44" t="s">
        <v>439</v>
      </c>
      <c r="D398" s="1" t="s">
        <v>731</v>
      </c>
      <c r="E398"/>
      <c r="F398" s="30" t="s">
        <v>55</v>
      </c>
      <c r="G398" s="23">
        <v>43402</v>
      </c>
      <c r="H398" s="24">
        <v>0.68890046296296292</v>
      </c>
    </row>
    <row r="399" spans="1:11" x14ac:dyDescent="0.25">
      <c r="A399">
        <v>419</v>
      </c>
      <c r="B399" t="s">
        <v>734</v>
      </c>
      <c r="C399" s="44" t="s">
        <v>466</v>
      </c>
      <c r="D399" s="1" t="s">
        <v>735</v>
      </c>
      <c r="E399"/>
      <c r="F399" s="30" t="s">
        <v>8</v>
      </c>
      <c r="G399" s="23">
        <v>43403</v>
      </c>
      <c r="H399" s="24">
        <v>0.39035879629629627</v>
      </c>
    </row>
    <row r="400" spans="1:11" x14ac:dyDescent="0.25">
      <c r="A400">
        <v>420</v>
      </c>
      <c r="B400" t="s">
        <v>736</v>
      </c>
      <c r="C400" s="44" t="s">
        <v>436</v>
      </c>
      <c r="D400" s="1" t="s">
        <v>737</v>
      </c>
      <c r="E400"/>
      <c r="F400" s="30" t="s">
        <v>23</v>
      </c>
      <c r="G400" s="23">
        <v>43403</v>
      </c>
      <c r="H400" s="24">
        <v>0.52336805555555554</v>
      </c>
      <c r="J400" s="4">
        <v>43403</v>
      </c>
      <c r="K400" s="2">
        <v>0.87708333333333333</v>
      </c>
    </row>
    <row r="401" spans="1:11" x14ac:dyDescent="0.25">
      <c r="A401">
        <v>421</v>
      </c>
      <c r="B401" t="s">
        <v>738</v>
      </c>
      <c r="C401" s="44" t="s">
        <v>436</v>
      </c>
      <c r="D401" s="1" t="s">
        <v>24</v>
      </c>
      <c r="E401"/>
      <c r="F401" s="30" t="s">
        <v>648</v>
      </c>
      <c r="G401" s="23">
        <v>43403</v>
      </c>
      <c r="H401" s="24">
        <v>0.52509259259259256</v>
      </c>
    </row>
    <row r="402" spans="1:11" x14ac:dyDescent="0.25">
      <c r="A402">
        <v>422</v>
      </c>
      <c r="B402" t="s">
        <v>739</v>
      </c>
      <c r="C402" s="44" t="s">
        <v>436</v>
      </c>
      <c r="D402" s="1" t="s">
        <v>740</v>
      </c>
      <c r="E402"/>
      <c r="F402" s="30" t="s">
        <v>55</v>
      </c>
      <c r="G402" s="23">
        <v>43403</v>
      </c>
      <c r="H402" s="24">
        <v>0.55781249999999993</v>
      </c>
    </row>
    <row r="403" spans="1:11" x14ac:dyDescent="0.25">
      <c r="A403">
        <v>423</v>
      </c>
      <c r="B403" t="s">
        <v>741</v>
      </c>
      <c r="C403" s="44" t="s">
        <v>436</v>
      </c>
      <c r="D403" s="1" t="s">
        <v>24</v>
      </c>
      <c r="E403"/>
      <c r="F403" s="30" t="s">
        <v>648</v>
      </c>
      <c r="G403" s="23">
        <v>43403</v>
      </c>
      <c r="H403" s="24">
        <v>0.55791666666666673</v>
      </c>
    </row>
    <row r="404" spans="1:11" x14ac:dyDescent="0.25">
      <c r="A404">
        <v>424</v>
      </c>
      <c r="B404" t="s">
        <v>742</v>
      </c>
      <c r="C404" s="44" t="s">
        <v>436</v>
      </c>
      <c r="D404" s="1" t="s">
        <v>743</v>
      </c>
      <c r="E404"/>
      <c r="F404" s="30" t="s">
        <v>22</v>
      </c>
      <c r="G404" s="23">
        <v>43403</v>
      </c>
      <c r="H404" s="24">
        <v>0.55799768518518522</v>
      </c>
    </row>
    <row r="405" spans="1:11" x14ac:dyDescent="0.25">
      <c r="A405">
        <v>425</v>
      </c>
      <c r="B405" t="s">
        <v>744</v>
      </c>
      <c r="C405" s="44" t="s">
        <v>436</v>
      </c>
      <c r="D405" s="1" t="s">
        <v>745</v>
      </c>
      <c r="E405"/>
      <c r="F405" s="30" t="s">
        <v>22</v>
      </c>
      <c r="G405" s="23">
        <v>43403</v>
      </c>
      <c r="H405" s="24">
        <v>0.55809027777777775</v>
      </c>
    </row>
    <row r="406" spans="1:11" x14ac:dyDescent="0.25">
      <c r="A406">
        <v>426</v>
      </c>
      <c r="B406" t="s">
        <v>746</v>
      </c>
      <c r="C406" s="44" t="s">
        <v>436</v>
      </c>
      <c r="D406" s="1" t="s">
        <v>747</v>
      </c>
      <c r="E406"/>
      <c r="F406" s="30" t="s">
        <v>22</v>
      </c>
      <c r="G406" s="23">
        <v>43403</v>
      </c>
      <c r="H406" s="24">
        <v>0.55821759259259263</v>
      </c>
    </row>
    <row r="407" spans="1:11" x14ac:dyDescent="0.25">
      <c r="A407">
        <v>427</v>
      </c>
      <c r="B407" t="s">
        <v>748</v>
      </c>
      <c r="C407" s="44" t="s">
        <v>436</v>
      </c>
      <c r="D407" s="1" t="s">
        <v>749</v>
      </c>
      <c r="E407"/>
      <c r="F407" s="30" t="s">
        <v>22</v>
      </c>
      <c r="G407" s="23">
        <v>43403</v>
      </c>
      <c r="H407" s="24">
        <v>0.5583217592592592</v>
      </c>
    </row>
    <row r="408" spans="1:11" x14ac:dyDescent="0.25">
      <c r="A408">
        <v>428</v>
      </c>
      <c r="B408" t="s">
        <v>750</v>
      </c>
      <c r="C408" s="44" t="s">
        <v>436</v>
      </c>
      <c r="D408" s="1" t="s">
        <v>751</v>
      </c>
      <c r="E408"/>
      <c r="F408" s="30" t="s">
        <v>22</v>
      </c>
      <c r="G408" s="23">
        <v>43403</v>
      </c>
      <c r="H408" s="24">
        <v>0.55843750000000003</v>
      </c>
    </row>
    <row r="409" spans="1:11" x14ac:dyDescent="0.25">
      <c r="A409">
        <v>429</v>
      </c>
      <c r="B409" t="s">
        <v>752</v>
      </c>
      <c r="C409" s="44" t="s">
        <v>436</v>
      </c>
      <c r="D409" s="1" t="s">
        <v>753</v>
      </c>
      <c r="E409"/>
      <c r="F409" s="30" t="s">
        <v>8</v>
      </c>
      <c r="G409" s="23">
        <v>43403</v>
      </c>
      <c r="H409" s="24">
        <v>0.55856481481481479</v>
      </c>
    </row>
    <row r="410" spans="1:11" x14ac:dyDescent="0.25">
      <c r="A410">
        <v>430</v>
      </c>
      <c r="B410" t="s">
        <v>754</v>
      </c>
      <c r="C410" s="44" t="s">
        <v>436</v>
      </c>
      <c r="D410" s="1" t="s">
        <v>755</v>
      </c>
      <c r="E410"/>
      <c r="F410" s="30" t="s">
        <v>22</v>
      </c>
      <c r="G410" s="23">
        <v>43403</v>
      </c>
      <c r="H410" s="24">
        <v>0.55879629629629635</v>
      </c>
    </row>
    <row r="411" spans="1:11" x14ac:dyDescent="0.25">
      <c r="A411">
        <v>431</v>
      </c>
      <c r="B411" t="s">
        <v>756</v>
      </c>
      <c r="C411" s="44" t="s">
        <v>436</v>
      </c>
      <c r="D411" s="1" t="s">
        <v>24</v>
      </c>
      <c r="E411"/>
      <c r="F411" s="30" t="s">
        <v>648</v>
      </c>
      <c r="G411" s="23">
        <v>43403</v>
      </c>
      <c r="H411" s="24">
        <v>0.55890046296296292</v>
      </c>
    </row>
    <row r="412" spans="1:11" x14ac:dyDescent="0.25">
      <c r="A412">
        <v>432</v>
      </c>
      <c r="B412" t="s">
        <v>757</v>
      </c>
      <c r="C412" s="44" t="s">
        <v>436</v>
      </c>
      <c r="D412" s="1" t="s">
        <v>758</v>
      </c>
      <c r="E412"/>
      <c r="F412" s="30" t="s">
        <v>22</v>
      </c>
      <c r="G412" s="23">
        <v>43403</v>
      </c>
      <c r="H412" s="24">
        <v>0.55913194444444447</v>
      </c>
    </row>
    <row r="413" spans="1:11" x14ac:dyDescent="0.25">
      <c r="A413">
        <v>433</v>
      </c>
      <c r="B413" t="s">
        <v>759</v>
      </c>
      <c r="C413" s="44" t="s">
        <v>436</v>
      </c>
      <c r="D413" s="1" t="s">
        <v>760</v>
      </c>
      <c r="E413"/>
      <c r="F413" s="30" t="s">
        <v>22</v>
      </c>
      <c r="G413" s="23">
        <v>43403</v>
      </c>
      <c r="H413" s="24">
        <v>0.55925925925925923</v>
      </c>
      <c r="J413" s="4">
        <v>43404</v>
      </c>
      <c r="K413" s="2">
        <v>0.38958333333333334</v>
      </c>
    </row>
    <row r="414" spans="1:11" x14ac:dyDescent="0.25">
      <c r="A414">
        <v>434</v>
      </c>
      <c r="B414" t="s">
        <v>761</v>
      </c>
      <c r="C414" s="44" t="s">
        <v>436</v>
      </c>
      <c r="D414" s="1" t="s">
        <v>762</v>
      </c>
      <c r="E414"/>
      <c r="F414" s="30" t="s">
        <v>22</v>
      </c>
      <c r="G414" s="23">
        <v>43403</v>
      </c>
      <c r="H414" s="24">
        <v>0.55936342592592592</v>
      </c>
    </row>
    <row r="415" spans="1:11" x14ac:dyDescent="0.25">
      <c r="A415">
        <v>435</v>
      </c>
      <c r="B415" t="s">
        <v>763</v>
      </c>
      <c r="C415" s="44" t="s">
        <v>436</v>
      </c>
      <c r="D415" s="1" t="s">
        <v>764</v>
      </c>
      <c r="E415"/>
      <c r="F415" s="30" t="s">
        <v>22</v>
      </c>
      <c r="G415" s="23">
        <v>43403</v>
      </c>
      <c r="H415" s="24">
        <v>0.5594675925925926</v>
      </c>
    </row>
    <row r="416" spans="1:11" x14ac:dyDescent="0.25">
      <c r="A416">
        <v>436</v>
      </c>
      <c r="B416" t="s">
        <v>765</v>
      </c>
      <c r="C416" s="44" t="s">
        <v>436</v>
      </c>
      <c r="D416" s="1" t="s">
        <v>766</v>
      </c>
      <c r="E416"/>
      <c r="F416" s="30" t="s">
        <v>22</v>
      </c>
      <c r="G416" s="23">
        <v>43403</v>
      </c>
      <c r="H416" s="24">
        <v>0.56730324074074068</v>
      </c>
    </row>
    <row r="417" spans="1:11" x14ac:dyDescent="0.25">
      <c r="A417">
        <v>437</v>
      </c>
      <c r="B417" t="s">
        <v>767</v>
      </c>
      <c r="C417" s="44" t="s">
        <v>436</v>
      </c>
      <c r="D417" s="1" t="s">
        <v>24</v>
      </c>
      <c r="E417"/>
      <c r="F417" s="30" t="s">
        <v>648</v>
      </c>
      <c r="G417" s="23">
        <v>43403</v>
      </c>
      <c r="H417" s="24">
        <v>0.56740740740740747</v>
      </c>
    </row>
    <row r="418" spans="1:11" x14ac:dyDescent="0.25">
      <c r="A418">
        <v>438</v>
      </c>
      <c r="B418" t="s">
        <v>768</v>
      </c>
      <c r="C418" s="44" t="s">
        <v>436</v>
      </c>
      <c r="D418" s="1" t="s">
        <v>24</v>
      </c>
      <c r="E418"/>
      <c r="F418" s="30" t="s">
        <v>648</v>
      </c>
      <c r="G418" s="23">
        <v>43403</v>
      </c>
      <c r="H418" s="24">
        <v>0.56747685185185182</v>
      </c>
    </row>
    <row r="419" spans="1:11" x14ac:dyDescent="0.25">
      <c r="A419">
        <v>439</v>
      </c>
      <c r="B419" t="s">
        <v>769</v>
      </c>
      <c r="C419" s="44" t="s">
        <v>436</v>
      </c>
      <c r="D419" s="1" t="s">
        <v>770</v>
      </c>
      <c r="E419"/>
      <c r="F419" s="30" t="s">
        <v>22</v>
      </c>
      <c r="G419" s="23">
        <v>43403</v>
      </c>
      <c r="H419" s="24">
        <v>0.56755787037037042</v>
      </c>
    </row>
    <row r="420" spans="1:11" x14ac:dyDescent="0.25">
      <c r="A420">
        <v>440</v>
      </c>
      <c r="B420" t="s">
        <v>771</v>
      </c>
      <c r="C420" s="44" t="s">
        <v>436</v>
      </c>
      <c r="D420" s="1" t="s">
        <v>772</v>
      </c>
      <c r="E420"/>
      <c r="F420" s="30" t="s">
        <v>22</v>
      </c>
      <c r="G420" s="23">
        <v>43403</v>
      </c>
      <c r="H420" s="24">
        <v>0.56767361111111114</v>
      </c>
    </row>
    <row r="421" spans="1:11" x14ac:dyDescent="0.25">
      <c r="A421">
        <v>441</v>
      </c>
      <c r="B421" t="s">
        <v>773</v>
      </c>
      <c r="C421" s="44" t="s">
        <v>436</v>
      </c>
      <c r="D421" s="1" t="s">
        <v>774</v>
      </c>
      <c r="E421"/>
      <c r="F421" s="30" t="s">
        <v>22</v>
      </c>
      <c r="G421" s="23">
        <v>43403</v>
      </c>
      <c r="H421" s="24">
        <v>0.56782407407407409</v>
      </c>
      <c r="J421" s="4">
        <v>43404</v>
      </c>
      <c r="K421" s="2">
        <v>0.1076388888888889</v>
      </c>
    </row>
    <row r="422" spans="1:11" x14ac:dyDescent="0.25">
      <c r="A422">
        <v>442</v>
      </c>
      <c r="B422" t="s">
        <v>775</v>
      </c>
      <c r="C422" s="44" t="s">
        <v>436</v>
      </c>
      <c r="D422" s="1" t="s">
        <v>776</v>
      </c>
      <c r="E422"/>
      <c r="F422" s="30" t="s">
        <v>22</v>
      </c>
      <c r="G422" s="23">
        <v>43403</v>
      </c>
      <c r="H422" s="24">
        <v>0.56791666666666674</v>
      </c>
    </row>
    <row r="423" spans="1:11" x14ac:dyDescent="0.25">
      <c r="A423">
        <v>443</v>
      </c>
      <c r="B423" t="s">
        <v>777</v>
      </c>
      <c r="C423" s="44" t="s">
        <v>436</v>
      </c>
      <c r="D423" s="1" t="s">
        <v>778</v>
      </c>
      <c r="E423"/>
      <c r="F423" s="30" t="s">
        <v>22</v>
      </c>
      <c r="G423" s="23">
        <v>43403</v>
      </c>
      <c r="H423" s="24">
        <v>0.56802083333333331</v>
      </c>
    </row>
    <row r="424" spans="1:11" x14ac:dyDescent="0.25">
      <c r="A424">
        <v>444</v>
      </c>
      <c r="B424" t="s">
        <v>779</v>
      </c>
      <c r="C424" s="44" t="s">
        <v>436</v>
      </c>
      <c r="D424" s="1" t="s">
        <v>780</v>
      </c>
      <c r="E424"/>
      <c r="F424" s="30" t="s">
        <v>22</v>
      </c>
      <c r="G424" s="23">
        <v>43403</v>
      </c>
      <c r="H424" s="24">
        <v>0.56812499999999999</v>
      </c>
    </row>
    <row r="425" spans="1:11" x14ac:dyDescent="0.25">
      <c r="A425">
        <v>445</v>
      </c>
      <c r="B425" t="s">
        <v>781</v>
      </c>
      <c r="C425" s="44" t="s">
        <v>436</v>
      </c>
      <c r="D425" s="1" t="s">
        <v>782</v>
      </c>
      <c r="E425"/>
      <c r="F425" s="30" t="s">
        <v>22</v>
      </c>
      <c r="G425" s="23">
        <v>43403</v>
      </c>
      <c r="H425" s="24">
        <v>0.56821759259259264</v>
      </c>
    </row>
    <row r="426" spans="1:11" x14ac:dyDescent="0.25">
      <c r="A426">
        <v>446</v>
      </c>
      <c r="B426" t="s">
        <v>783</v>
      </c>
      <c r="C426" s="44" t="s">
        <v>436</v>
      </c>
      <c r="D426" s="1" t="s">
        <v>784</v>
      </c>
      <c r="E426"/>
      <c r="F426" s="30" t="s">
        <v>22</v>
      </c>
      <c r="G426" s="23">
        <v>43403</v>
      </c>
      <c r="H426" s="24">
        <v>0.56835648148148155</v>
      </c>
    </row>
    <row r="427" spans="1:11" x14ac:dyDescent="0.25">
      <c r="A427">
        <v>447</v>
      </c>
      <c r="B427" t="s">
        <v>785</v>
      </c>
      <c r="C427" s="44" t="s">
        <v>434</v>
      </c>
      <c r="D427" s="1" t="s">
        <v>786</v>
      </c>
      <c r="E427"/>
      <c r="F427" s="30" t="s">
        <v>55</v>
      </c>
      <c r="G427" s="23">
        <v>43403</v>
      </c>
      <c r="H427" s="24">
        <v>0.56844907407407408</v>
      </c>
    </row>
    <row r="428" spans="1:11" x14ac:dyDescent="0.25">
      <c r="A428">
        <v>448</v>
      </c>
      <c r="B428" t="s">
        <v>787</v>
      </c>
      <c r="C428" s="44" t="s">
        <v>436</v>
      </c>
      <c r="D428" s="1" t="s">
        <v>788</v>
      </c>
      <c r="E428"/>
      <c r="F428" s="30" t="s">
        <v>22</v>
      </c>
      <c r="G428" s="23">
        <v>43403</v>
      </c>
      <c r="H428" s="24">
        <v>0.56858796296296299</v>
      </c>
    </row>
    <row r="429" spans="1:11" x14ac:dyDescent="0.25">
      <c r="A429">
        <v>449</v>
      </c>
      <c r="B429" t="s">
        <v>789</v>
      </c>
      <c r="C429" s="44" t="s">
        <v>436</v>
      </c>
      <c r="D429" s="1" t="s">
        <v>790</v>
      </c>
      <c r="E429"/>
      <c r="F429" s="30" t="s">
        <v>22</v>
      </c>
      <c r="G429" s="23">
        <v>43403</v>
      </c>
      <c r="H429" s="24">
        <v>0.56869212962962956</v>
      </c>
    </row>
    <row r="430" spans="1:11" x14ac:dyDescent="0.25">
      <c r="A430">
        <v>450</v>
      </c>
      <c r="B430" t="s">
        <v>791</v>
      </c>
      <c r="C430" s="44" t="s">
        <v>466</v>
      </c>
      <c r="D430" s="1" t="s">
        <v>792</v>
      </c>
      <c r="E430"/>
      <c r="F430" s="30" t="s">
        <v>55</v>
      </c>
      <c r="G430" s="23">
        <v>43403</v>
      </c>
      <c r="H430" s="24">
        <v>0.67156249999999995</v>
      </c>
    </row>
    <row r="431" spans="1:11" x14ac:dyDescent="0.25">
      <c r="A431">
        <v>451</v>
      </c>
      <c r="B431" t="s">
        <v>793</v>
      </c>
      <c r="C431" s="44" t="s">
        <v>436</v>
      </c>
      <c r="D431" s="1" t="s">
        <v>794</v>
      </c>
      <c r="E431"/>
      <c r="F431" s="30" t="s">
        <v>22</v>
      </c>
      <c r="G431" s="23">
        <v>43403</v>
      </c>
      <c r="H431" s="24">
        <v>0.7084259259259259</v>
      </c>
    </row>
    <row r="432" spans="1:11" x14ac:dyDescent="0.25">
      <c r="A432">
        <v>452</v>
      </c>
      <c r="B432" t="s">
        <v>795</v>
      </c>
      <c r="C432" s="44" t="s">
        <v>436</v>
      </c>
      <c r="D432" s="1" t="s">
        <v>796</v>
      </c>
      <c r="E432"/>
      <c r="F432" s="30" t="s">
        <v>22</v>
      </c>
      <c r="G432" s="23">
        <v>43403</v>
      </c>
      <c r="H432" s="24">
        <v>0.7085300925925927</v>
      </c>
      <c r="J432" s="4">
        <v>43403</v>
      </c>
      <c r="K432" s="2">
        <v>0.7104166666666667</v>
      </c>
    </row>
    <row r="433" spans="1:8" x14ac:dyDescent="0.25">
      <c r="A433">
        <v>453</v>
      </c>
      <c r="B433" t="s">
        <v>797</v>
      </c>
      <c r="C433" s="44" t="s">
        <v>436</v>
      </c>
      <c r="D433" s="1" t="s">
        <v>798</v>
      </c>
      <c r="E433"/>
      <c r="F433" s="30" t="s">
        <v>22</v>
      </c>
      <c r="G433" s="23">
        <v>43403</v>
      </c>
      <c r="H433" s="24">
        <v>0.70862268518518512</v>
      </c>
    </row>
    <row r="434" spans="1:8" x14ac:dyDescent="0.25">
      <c r="A434">
        <v>454</v>
      </c>
      <c r="B434" t="s">
        <v>799</v>
      </c>
      <c r="C434" s="44" t="s">
        <v>436</v>
      </c>
      <c r="D434" s="1" t="s">
        <v>800</v>
      </c>
      <c r="E434"/>
      <c r="F434" s="30" t="s">
        <v>22</v>
      </c>
      <c r="G434" s="23">
        <v>43403</v>
      </c>
      <c r="H434" s="24">
        <v>0.7087268518518518</v>
      </c>
    </row>
    <row r="435" spans="1:8" x14ac:dyDescent="0.25">
      <c r="A435">
        <v>455</v>
      </c>
      <c r="B435" t="s">
        <v>801</v>
      </c>
      <c r="C435" s="44" t="s">
        <v>436</v>
      </c>
      <c r="D435" s="1" t="s">
        <v>802</v>
      </c>
      <c r="E435"/>
      <c r="F435" s="30" t="s">
        <v>22</v>
      </c>
      <c r="G435" s="23">
        <v>43403</v>
      </c>
      <c r="H435" s="24">
        <v>0.709050925925926</v>
      </c>
    </row>
    <row r="436" spans="1:8" x14ac:dyDescent="0.25">
      <c r="A436">
        <v>456</v>
      </c>
      <c r="B436" t="s">
        <v>803</v>
      </c>
      <c r="C436" s="44" t="s">
        <v>436</v>
      </c>
      <c r="D436" s="1" t="s">
        <v>804</v>
      </c>
      <c r="E436"/>
      <c r="F436" s="30" t="s">
        <v>22</v>
      </c>
      <c r="G436" s="23">
        <v>43403</v>
      </c>
      <c r="H436" s="24">
        <v>0.70934027777777775</v>
      </c>
    </row>
    <row r="437" spans="1:8" x14ac:dyDescent="0.25">
      <c r="A437">
        <v>457</v>
      </c>
      <c r="B437" t="s">
        <v>805</v>
      </c>
      <c r="C437" s="44" t="s">
        <v>436</v>
      </c>
      <c r="D437" s="1" t="s">
        <v>24</v>
      </c>
      <c r="E437"/>
      <c r="F437" s="30" t="s">
        <v>648</v>
      </c>
      <c r="G437" s="23">
        <v>43403</v>
      </c>
      <c r="H437" s="24">
        <v>0.70962962962962972</v>
      </c>
    </row>
    <row r="438" spans="1:8" x14ac:dyDescent="0.25">
      <c r="A438">
        <v>458</v>
      </c>
      <c r="B438" t="s">
        <v>806</v>
      </c>
      <c r="C438" s="44" t="s">
        <v>436</v>
      </c>
      <c r="D438" s="1" t="s">
        <v>807</v>
      </c>
      <c r="E438"/>
      <c r="F438" s="30" t="s">
        <v>22</v>
      </c>
      <c r="G438" s="23">
        <v>43403</v>
      </c>
      <c r="H438" s="24">
        <v>0.70984953703703713</v>
      </c>
    </row>
    <row r="439" spans="1:8" x14ac:dyDescent="0.25">
      <c r="A439">
        <v>459</v>
      </c>
      <c r="B439" t="s">
        <v>808</v>
      </c>
      <c r="C439" s="44" t="s">
        <v>436</v>
      </c>
      <c r="D439" s="1" t="s">
        <v>24</v>
      </c>
      <c r="E439"/>
      <c r="F439" s="30" t="s">
        <v>648</v>
      </c>
      <c r="G439" s="23">
        <v>43403</v>
      </c>
      <c r="H439" s="24">
        <v>0.70994212962962966</v>
      </c>
    </row>
    <row r="440" spans="1:8" x14ac:dyDescent="0.25">
      <c r="A440">
        <v>460</v>
      </c>
      <c r="B440" t="s">
        <v>809</v>
      </c>
      <c r="C440" s="44" t="s">
        <v>436</v>
      </c>
      <c r="D440" s="1" t="s">
        <v>810</v>
      </c>
      <c r="E440"/>
      <c r="F440" s="30" t="s">
        <v>22</v>
      </c>
      <c r="G440" s="23">
        <v>43403</v>
      </c>
      <c r="H440" s="24">
        <v>0.71002314814814815</v>
      </c>
    </row>
    <row r="441" spans="1:8" x14ac:dyDescent="0.25">
      <c r="A441">
        <v>461</v>
      </c>
      <c r="B441" t="s">
        <v>811</v>
      </c>
      <c r="C441" s="44" t="s">
        <v>436</v>
      </c>
      <c r="D441" s="1" t="s">
        <v>812</v>
      </c>
      <c r="E441"/>
      <c r="F441" s="30" t="s">
        <v>22</v>
      </c>
      <c r="G441" s="23">
        <v>43403</v>
      </c>
      <c r="H441" s="24">
        <v>0.7101736111111111</v>
      </c>
    </row>
    <row r="442" spans="1:8" x14ac:dyDescent="0.25">
      <c r="A442">
        <v>462</v>
      </c>
      <c r="B442" t="s">
        <v>813</v>
      </c>
      <c r="C442" s="44" t="s">
        <v>436</v>
      </c>
      <c r="D442" s="1" t="s">
        <v>753</v>
      </c>
      <c r="E442"/>
      <c r="F442" s="30" t="s">
        <v>8</v>
      </c>
      <c r="G442" s="23">
        <v>43403</v>
      </c>
      <c r="H442" s="24">
        <v>0.71034722222222213</v>
      </c>
    </row>
    <row r="443" spans="1:8" x14ac:dyDescent="0.25">
      <c r="A443">
        <v>463</v>
      </c>
      <c r="B443" t="s">
        <v>814</v>
      </c>
      <c r="C443" s="44" t="s">
        <v>436</v>
      </c>
      <c r="D443" s="1" t="s">
        <v>815</v>
      </c>
      <c r="E443"/>
      <c r="F443" s="30" t="s">
        <v>22</v>
      </c>
      <c r="G443" s="23">
        <v>43403</v>
      </c>
      <c r="H443" s="24">
        <v>0.71049768518518519</v>
      </c>
    </row>
    <row r="444" spans="1:8" x14ac:dyDescent="0.25">
      <c r="A444">
        <v>464</v>
      </c>
      <c r="B444" t="s">
        <v>816</v>
      </c>
      <c r="C444" s="44" t="s">
        <v>436</v>
      </c>
      <c r="D444" s="1" t="s">
        <v>817</v>
      </c>
      <c r="E444"/>
      <c r="F444" s="30" t="s">
        <v>22</v>
      </c>
      <c r="G444" s="23">
        <v>43403</v>
      </c>
      <c r="H444" s="24">
        <v>0.71065972222222218</v>
      </c>
    </row>
    <row r="445" spans="1:8" x14ac:dyDescent="0.25">
      <c r="A445">
        <v>465</v>
      </c>
      <c r="B445" t="s">
        <v>818</v>
      </c>
      <c r="C445" s="44" t="s">
        <v>466</v>
      </c>
      <c r="D445" s="1" t="s">
        <v>819</v>
      </c>
      <c r="E445"/>
      <c r="F445" s="30" t="s">
        <v>55</v>
      </c>
      <c r="G445" s="23">
        <v>43403</v>
      </c>
      <c r="H445" s="24">
        <v>0.71078703703703694</v>
      </c>
    </row>
    <row r="446" spans="1:8" x14ac:dyDescent="0.25">
      <c r="A446">
        <v>466</v>
      </c>
      <c r="B446" t="s">
        <v>820</v>
      </c>
      <c r="C446" s="44" t="s">
        <v>466</v>
      </c>
      <c r="D446" s="1" t="s">
        <v>821</v>
      </c>
      <c r="E446"/>
      <c r="F446" s="30" t="s">
        <v>55</v>
      </c>
      <c r="G446" s="23">
        <v>43403</v>
      </c>
      <c r="H446" s="24">
        <v>0.71098379629629627</v>
      </c>
    </row>
    <row r="447" spans="1:8" x14ac:dyDescent="0.25">
      <c r="A447">
        <v>467</v>
      </c>
      <c r="B447" t="s">
        <v>822</v>
      </c>
      <c r="C447" s="44" t="s">
        <v>466</v>
      </c>
      <c r="D447" s="1" t="s">
        <v>465</v>
      </c>
      <c r="E447"/>
      <c r="F447" s="30" t="s">
        <v>648</v>
      </c>
      <c r="G447" s="23">
        <v>43403</v>
      </c>
      <c r="H447" s="24">
        <v>0.71119212962962963</v>
      </c>
    </row>
    <row r="448" spans="1:8" x14ac:dyDescent="0.25">
      <c r="A448">
        <v>468</v>
      </c>
      <c r="B448" t="s">
        <v>823</v>
      </c>
      <c r="C448" s="44" t="s">
        <v>466</v>
      </c>
      <c r="D448" s="1" t="s">
        <v>824</v>
      </c>
      <c r="E448"/>
      <c r="F448" s="30" t="s">
        <v>55</v>
      </c>
      <c r="G448" s="23">
        <v>43403</v>
      </c>
      <c r="H448" s="24">
        <v>0.71134259259259258</v>
      </c>
    </row>
    <row r="449" spans="1:11" x14ac:dyDescent="0.25">
      <c r="A449">
        <v>469</v>
      </c>
      <c r="B449" t="s">
        <v>825</v>
      </c>
      <c r="C449" s="44" t="s">
        <v>466</v>
      </c>
      <c r="D449" s="1" t="s">
        <v>826</v>
      </c>
      <c r="E449"/>
      <c r="F449" s="30" t="s">
        <v>55</v>
      </c>
      <c r="G449" s="23">
        <v>43403</v>
      </c>
      <c r="H449" s="24">
        <v>0.71173611111111112</v>
      </c>
    </row>
    <row r="450" spans="1:11" x14ac:dyDescent="0.25">
      <c r="A450">
        <v>470</v>
      </c>
      <c r="B450" t="s">
        <v>827</v>
      </c>
      <c r="C450" s="44" t="s">
        <v>466</v>
      </c>
      <c r="D450" s="1" t="s">
        <v>828</v>
      </c>
      <c r="E450"/>
      <c r="F450" s="30" t="s">
        <v>55</v>
      </c>
      <c r="G450" s="23">
        <v>43403</v>
      </c>
      <c r="H450" s="24">
        <v>0.7119212962962963</v>
      </c>
    </row>
    <row r="451" spans="1:11" x14ac:dyDescent="0.25">
      <c r="A451">
        <v>471</v>
      </c>
      <c r="B451" t="s">
        <v>829</v>
      </c>
      <c r="C451" s="44" t="s">
        <v>466</v>
      </c>
      <c r="D451" s="1" t="s">
        <v>830</v>
      </c>
      <c r="E451"/>
      <c r="F451" s="30" t="s">
        <v>55</v>
      </c>
      <c r="G451" s="23">
        <v>43403</v>
      </c>
      <c r="H451" s="24">
        <v>0.71209490740740744</v>
      </c>
    </row>
    <row r="452" spans="1:11" x14ac:dyDescent="0.25">
      <c r="A452">
        <v>472</v>
      </c>
      <c r="B452" t="s">
        <v>831</v>
      </c>
      <c r="C452" s="44" t="s">
        <v>436</v>
      </c>
      <c r="D452" s="1" t="s">
        <v>753</v>
      </c>
      <c r="E452"/>
      <c r="F452" s="30" t="s">
        <v>8</v>
      </c>
      <c r="G452" s="23">
        <v>43403</v>
      </c>
      <c r="H452" s="24">
        <v>0.7141319444444445</v>
      </c>
    </row>
    <row r="453" spans="1:11" x14ac:dyDescent="0.25">
      <c r="A453">
        <v>473</v>
      </c>
      <c r="B453" t="s">
        <v>832</v>
      </c>
      <c r="C453" s="44" t="s">
        <v>439</v>
      </c>
      <c r="D453" s="1" t="s">
        <v>346</v>
      </c>
      <c r="E453"/>
      <c r="F453" s="30" t="s">
        <v>648</v>
      </c>
      <c r="G453" s="23">
        <v>43403</v>
      </c>
      <c r="H453" s="24">
        <v>0.71829861111111104</v>
      </c>
    </row>
    <row r="454" spans="1:11" x14ac:dyDescent="0.25">
      <c r="A454">
        <v>474</v>
      </c>
      <c r="B454" t="s">
        <v>833</v>
      </c>
      <c r="C454" s="44" t="s">
        <v>438</v>
      </c>
      <c r="D454" s="1" t="s">
        <v>834</v>
      </c>
      <c r="E454"/>
      <c r="F454" s="30" t="s">
        <v>36</v>
      </c>
      <c r="G454" s="23">
        <v>43404</v>
      </c>
      <c r="H454" s="24">
        <v>0.3628587962962963</v>
      </c>
      <c r="J454" s="4">
        <v>43406</v>
      </c>
      <c r="K454" s="2">
        <v>0.36388888888888887</v>
      </c>
    </row>
    <row r="455" spans="1:11" x14ac:dyDescent="0.25">
      <c r="A455">
        <v>475</v>
      </c>
      <c r="B455" t="s">
        <v>835</v>
      </c>
      <c r="C455" s="44" t="s">
        <v>436</v>
      </c>
      <c r="D455" s="1" t="s">
        <v>836</v>
      </c>
      <c r="E455"/>
      <c r="F455" s="30" t="s">
        <v>55</v>
      </c>
      <c r="G455" s="23">
        <v>43404</v>
      </c>
      <c r="H455" s="24">
        <v>0.40181712962962962</v>
      </c>
    </row>
    <row r="456" spans="1:11" x14ac:dyDescent="0.25">
      <c r="A456">
        <v>476</v>
      </c>
      <c r="B456" t="s">
        <v>837</v>
      </c>
      <c r="C456" s="44" t="s">
        <v>437</v>
      </c>
      <c r="D456" s="1" t="s">
        <v>682</v>
      </c>
      <c r="E456"/>
      <c r="F456" s="30" t="s">
        <v>8</v>
      </c>
      <c r="G456" s="23">
        <v>43404</v>
      </c>
      <c r="H456" s="24">
        <v>0.51247685185185188</v>
      </c>
    </row>
    <row r="457" spans="1:11" x14ac:dyDescent="0.25">
      <c r="A457">
        <v>477</v>
      </c>
      <c r="B457" t="s">
        <v>838</v>
      </c>
      <c r="C457" s="44" t="s">
        <v>466</v>
      </c>
      <c r="D457" s="1" t="s">
        <v>839</v>
      </c>
      <c r="E457"/>
      <c r="F457" s="30" t="s">
        <v>55</v>
      </c>
      <c r="G457" s="23">
        <v>43404</v>
      </c>
      <c r="H457" s="24">
        <v>0.57847222222222217</v>
      </c>
    </row>
    <row r="458" spans="1:11" x14ac:dyDescent="0.25">
      <c r="A458">
        <v>478</v>
      </c>
      <c r="B458" t="s">
        <v>840</v>
      </c>
      <c r="C458" s="44" t="s">
        <v>466</v>
      </c>
      <c r="D458" s="1" t="s">
        <v>841</v>
      </c>
      <c r="E458"/>
      <c r="F458" s="30" t="s">
        <v>55</v>
      </c>
      <c r="G458" s="23">
        <v>43404</v>
      </c>
      <c r="H458" s="24">
        <v>0.58800925925925929</v>
      </c>
    </row>
    <row r="459" spans="1:11" x14ac:dyDescent="0.25">
      <c r="A459">
        <v>479</v>
      </c>
      <c r="B459" t="s">
        <v>843</v>
      </c>
      <c r="C459" s="44" t="s">
        <v>466</v>
      </c>
      <c r="D459" s="1" t="s">
        <v>735</v>
      </c>
      <c r="E459"/>
      <c r="F459" s="30" t="s">
        <v>8</v>
      </c>
      <c r="G459" s="23">
        <v>43404</v>
      </c>
      <c r="H459" s="24">
        <v>0.61254629629629631</v>
      </c>
    </row>
    <row r="460" spans="1:11" x14ac:dyDescent="0.25">
      <c r="A460">
        <v>480</v>
      </c>
      <c r="B460" t="s">
        <v>799</v>
      </c>
      <c r="C460" s="44" t="s">
        <v>439</v>
      </c>
      <c r="D460" s="1" t="s">
        <v>346</v>
      </c>
      <c r="E460"/>
      <c r="F460" s="30" t="s">
        <v>118</v>
      </c>
      <c r="G460" s="23">
        <v>43404</v>
      </c>
      <c r="H460" s="24">
        <v>0.61561342592592594</v>
      </c>
    </row>
    <row r="461" spans="1:11" x14ac:dyDescent="0.25">
      <c r="A461">
        <v>481</v>
      </c>
      <c r="B461" t="s">
        <v>844</v>
      </c>
      <c r="C461" s="44" t="s">
        <v>466</v>
      </c>
      <c r="D461" s="1" t="s">
        <v>735</v>
      </c>
      <c r="E461"/>
      <c r="F461" s="30" t="s">
        <v>8</v>
      </c>
      <c r="G461" s="23">
        <v>43404</v>
      </c>
      <c r="H461" s="24">
        <v>0.65041666666666664</v>
      </c>
    </row>
    <row r="462" spans="1:11" x14ac:dyDescent="0.25">
      <c r="A462">
        <v>482</v>
      </c>
      <c r="B462" t="s">
        <v>845</v>
      </c>
      <c r="C462" s="44" t="s">
        <v>436</v>
      </c>
      <c r="D462" s="1" t="s">
        <v>846</v>
      </c>
      <c r="E462"/>
      <c r="F462" s="30" t="s">
        <v>22</v>
      </c>
      <c r="G462" s="23">
        <v>43404</v>
      </c>
      <c r="H462" s="24">
        <v>0.69526620370370373</v>
      </c>
      <c r="J462" s="4">
        <v>43404</v>
      </c>
      <c r="K462" s="2">
        <v>0.70416666666666661</v>
      </c>
    </row>
    <row r="463" spans="1:11" x14ac:dyDescent="0.25">
      <c r="A463">
        <v>483</v>
      </c>
      <c r="B463" t="s">
        <v>818</v>
      </c>
      <c r="C463" s="44" t="s">
        <v>436</v>
      </c>
      <c r="D463" s="1" t="s">
        <v>847</v>
      </c>
      <c r="E463"/>
      <c r="F463" s="30" t="s">
        <v>22</v>
      </c>
      <c r="G463" s="23">
        <v>43404</v>
      </c>
      <c r="H463" s="24">
        <v>0.69537037037037042</v>
      </c>
    </row>
    <row r="464" spans="1:11" x14ac:dyDescent="0.25">
      <c r="A464">
        <v>484</v>
      </c>
      <c r="B464" t="s">
        <v>848</v>
      </c>
      <c r="C464" s="44" t="s">
        <v>436</v>
      </c>
      <c r="D464" s="1" t="s">
        <v>849</v>
      </c>
      <c r="E464"/>
      <c r="F464" s="30" t="s">
        <v>22</v>
      </c>
      <c r="G464" s="23">
        <v>43404</v>
      </c>
      <c r="H464" s="24">
        <v>0.69547453703703699</v>
      </c>
    </row>
    <row r="465" spans="1:11" x14ac:dyDescent="0.25">
      <c r="A465">
        <v>485</v>
      </c>
      <c r="B465" t="s">
        <v>850</v>
      </c>
      <c r="C465" s="44" t="s">
        <v>436</v>
      </c>
      <c r="D465" s="1" t="s">
        <v>851</v>
      </c>
      <c r="E465"/>
      <c r="F465" s="30" t="s">
        <v>22</v>
      </c>
      <c r="G465" s="23">
        <v>43404</v>
      </c>
      <c r="H465" s="24">
        <v>0.69559027777777782</v>
      </c>
    </row>
    <row r="466" spans="1:11" x14ac:dyDescent="0.25">
      <c r="A466">
        <v>486</v>
      </c>
      <c r="B466" t="s">
        <v>852</v>
      </c>
      <c r="C466" s="44" t="s">
        <v>436</v>
      </c>
      <c r="D466" s="1" t="s">
        <v>753</v>
      </c>
      <c r="E466"/>
      <c r="F466" s="30" t="s">
        <v>8</v>
      </c>
      <c r="G466" s="23">
        <v>43404</v>
      </c>
      <c r="H466" s="24">
        <v>0.69572916666666673</v>
      </c>
    </row>
    <row r="467" spans="1:11" x14ac:dyDescent="0.25">
      <c r="A467">
        <v>487</v>
      </c>
      <c r="B467" t="s">
        <v>853</v>
      </c>
      <c r="C467" s="44" t="s">
        <v>436</v>
      </c>
      <c r="D467" s="1" t="s">
        <v>753</v>
      </c>
      <c r="E467"/>
      <c r="F467" s="30" t="s">
        <v>8</v>
      </c>
      <c r="G467" s="23">
        <v>43404</v>
      </c>
      <c r="H467" s="24">
        <v>0.69585648148148149</v>
      </c>
    </row>
    <row r="468" spans="1:11" x14ac:dyDescent="0.25">
      <c r="A468">
        <v>488</v>
      </c>
      <c r="B468" t="s">
        <v>854</v>
      </c>
      <c r="C468" s="44" t="s">
        <v>436</v>
      </c>
      <c r="D468" s="1" t="s">
        <v>855</v>
      </c>
      <c r="E468"/>
      <c r="F468" s="30" t="s">
        <v>22</v>
      </c>
      <c r="G468" s="23">
        <v>43404</v>
      </c>
      <c r="H468" s="24">
        <v>0.69597222222222221</v>
      </c>
      <c r="J468" s="4">
        <v>43404</v>
      </c>
      <c r="K468" s="2">
        <v>0.70347222222222217</v>
      </c>
    </row>
    <row r="469" spans="1:11" x14ac:dyDescent="0.25">
      <c r="A469">
        <v>489</v>
      </c>
      <c r="B469" t="s">
        <v>856</v>
      </c>
      <c r="C469" s="44" t="s">
        <v>436</v>
      </c>
      <c r="D469" s="1" t="s">
        <v>753</v>
      </c>
      <c r="E469"/>
      <c r="F469" s="30" t="s">
        <v>8</v>
      </c>
      <c r="G469" s="23">
        <v>43404</v>
      </c>
      <c r="H469" s="24">
        <v>0.69609953703703698</v>
      </c>
    </row>
    <row r="470" spans="1:11" x14ac:dyDescent="0.25">
      <c r="A470">
        <v>490</v>
      </c>
      <c r="B470" t="s">
        <v>857</v>
      </c>
      <c r="C470" s="44" t="s">
        <v>436</v>
      </c>
      <c r="D470" s="1" t="s">
        <v>753</v>
      </c>
      <c r="E470"/>
      <c r="F470" s="30" t="s">
        <v>8</v>
      </c>
      <c r="G470" s="23">
        <v>43404</v>
      </c>
      <c r="H470" s="24">
        <v>0.69620370370370377</v>
      </c>
    </row>
    <row r="471" spans="1:11" x14ac:dyDescent="0.25">
      <c r="A471">
        <v>491</v>
      </c>
      <c r="B471" t="s">
        <v>858</v>
      </c>
      <c r="C471" s="44" t="s">
        <v>466</v>
      </c>
      <c r="D471" s="1" t="s">
        <v>859</v>
      </c>
      <c r="E471"/>
      <c r="F471" s="30" t="s">
        <v>55</v>
      </c>
      <c r="G471" s="23">
        <v>43404</v>
      </c>
      <c r="H471" s="24">
        <v>0.69636574074074076</v>
      </c>
    </row>
    <row r="472" spans="1:11" x14ac:dyDescent="0.25">
      <c r="A472">
        <v>492</v>
      </c>
      <c r="B472" t="s">
        <v>860</v>
      </c>
      <c r="C472" s="44" t="s">
        <v>466</v>
      </c>
      <c r="D472" s="1" t="s">
        <v>861</v>
      </c>
      <c r="E472"/>
      <c r="F472" s="30" t="s">
        <v>55</v>
      </c>
      <c r="G472" s="23">
        <v>43404</v>
      </c>
      <c r="H472" s="24">
        <v>0.69649305555555552</v>
      </c>
    </row>
    <row r="473" spans="1:11" x14ac:dyDescent="0.25">
      <c r="A473">
        <v>493</v>
      </c>
      <c r="B473" t="s">
        <v>862</v>
      </c>
      <c r="C473" s="44" t="s">
        <v>466</v>
      </c>
      <c r="D473" s="1" t="s">
        <v>863</v>
      </c>
      <c r="E473"/>
      <c r="F473" s="30" t="s">
        <v>55</v>
      </c>
      <c r="G473" s="23">
        <v>43404</v>
      </c>
      <c r="H473" s="24">
        <v>0.6965972222222222</v>
      </c>
    </row>
    <row r="474" spans="1:11" ht="30" x14ac:dyDescent="0.25">
      <c r="A474">
        <v>494</v>
      </c>
      <c r="B474" t="s">
        <v>864</v>
      </c>
      <c r="C474" s="44" t="s">
        <v>439</v>
      </c>
      <c r="D474" s="1" t="s">
        <v>865</v>
      </c>
      <c r="E474"/>
      <c r="F474" s="30" t="s">
        <v>10</v>
      </c>
      <c r="G474" s="23">
        <v>43404</v>
      </c>
      <c r="H474" s="24">
        <v>0.6977199074074073</v>
      </c>
    </row>
    <row r="475" spans="1:11" x14ac:dyDescent="0.25">
      <c r="A475">
        <v>495</v>
      </c>
      <c r="B475" t="s">
        <v>866</v>
      </c>
      <c r="C475" s="44" t="s">
        <v>466</v>
      </c>
      <c r="D475" s="1" t="s">
        <v>863</v>
      </c>
      <c r="E475"/>
      <c r="F475" s="30" t="s">
        <v>55</v>
      </c>
      <c r="G475" s="23">
        <v>43404</v>
      </c>
      <c r="H475" s="24">
        <v>0.6988078703703704</v>
      </c>
    </row>
    <row r="476" spans="1:11" x14ac:dyDescent="0.25">
      <c r="A476">
        <v>496</v>
      </c>
      <c r="B476" t="s">
        <v>867</v>
      </c>
      <c r="C476" s="44" t="s">
        <v>466</v>
      </c>
      <c r="D476" s="1" t="s">
        <v>868</v>
      </c>
      <c r="E476"/>
      <c r="F476" s="30" t="s">
        <v>55</v>
      </c>
      <c r="G476" s="23">
        <v>43404</v>
      </c>
      <c r="H476" s="24">
        <v>0.69892361111111112</v>
      </c>
    </row>
    <row r="477" spans="1:11" x14ac:dyDescent="0.25">
      <c r="A477">
        <v>497</v>
      </c>
      <c r="B477" t="s">
        <v>869</v>
      </c>
      <c r="C477" s="44" t="s">
        <v>466</v>
      </c>
      <c r="D477" s="1" t="s">
        <v>870</v>
      </c>
      <c r="E477"/>
      <c r="F477" s="30" t="s">
        <v>55</v>
      </c>
      <c r="G477" s="23">
        <v>43404</v>
      </c>
      <c r="H477" s="24">
        <v>0.6990277777777778</v>
      </c>
    </row>
    <row r="478" spans="1:11" x14ac:dyDescent="0.25">
      <c r="A478">
        <v>498</v>
      </c>
      <c r="B478" t="s">
        <v>871</v>
      </c>
      <c r="C478" s="44" t="s">
        <v>466</v>
      </c>
      <c r="D478" s="1" t="s">
        <v>872</v>
      </c>
      <c r="E478"/>
      <c r="F478" s="30" t="s">
        <v>55</v>
      </c>
      <c r="G478" s="23">
        <v>43404</v>
      </c>
      <c r="H478" s="24">
        <v>0.69927083333333329</v>
      </c>
    </row>
    <row r="479" spans="1:11" x14ac:dyDescent="0.25">
      <c r="A479">
        <v>499</v>
      </c>
      <c r="B479" t="s">
        <v>873</v>
      </c>
      <c r="C479" s="44" t="s">
        <v>466</v>
      </c>
      <c r="D479" s="1" t="s">
        <v>874</v>
      </c>
      <c r="E479"/>
      <c r="F479" s="30" t="s">
        <v>55</v>
      </c>
      <c r="G479" s="23">
        <v>43404</v>
      </c>
      <c r="H479" s="24">
        <v>0.69936342592592593</v>
      </c>
    </row>
    <row r="480" spans="1:11" x14ac:dyDescent="0.25">
      <c r="A480">
        <v>500</v>
      </c>
      <c r="B480" t="s">
        <v>875</v>
      </c>
      <c r="C480" s="44" t="s">
        <v>466</v>
      </c>
      <c r="D480" s="1" t="s">
        <v>876</v>
      </c>
      <c r="E480"/>
      <c r="F480" s="30" t="s">
        <v>55</v>
      </c>
      <c r="G480" s="23">
        <v>43404</v>
      </c>
      <c r="H480" s="24">
        <v>0.69947916666666676</v>
      </c>
    </row>
    <row r="481" spans="1:8" x14ac:dyDescent="0.25">
      <c r="A481">
        <v>501</v>
      </c>
      <c r="B481" t="s">
        <v>877</v>
      </c>
      <c r="C481" s="44" t="s">
        <v>466</v>
      </c>
      <c r="D481" s="1" t="s">
        <v>878</v>
      </c>
      <c r="E481"/>
      <c r="F481" s="30" t="s">
        <v>55</v>
      </c>
      <c r="G481" s="23">
        <v>43404</v>
      </c>
      <c r="H481" s="24">
        <v>0.69959490740740737</v>
      </c>
    </row>
    <row r="482" spans="1:8" x14ac:dyDescent="0.25">
      <c r="A482">
        <v>502</v>
      </c>
      <c r="B482" t="s">
        <v>880</v>
      </c>
      <c r="C482" s="44" t="s">
        <v>434</v>
      </c>
      <c r="D482" s="1" t="s">
        <v>881</v>
      </c>
      <c r="E482"/>
      <c r="F482" s="30" t="s">
        <v>55</v>
      </c>
      <c r="G482" s="23">
        <v>43405</v>
      </c>
      <c r="H482" s="24">
        <v>0.59509259259259262</v>
      </c>
    </row>
    <row r="483" spans="1:8" x14ac:dyDescent="0.25">
      <c r="A483">
        <v>503</v>
      </c>
      <c r="B483" t="s">
        <v>882</v>
      </c>
      <c r="C483" s="44" t="s">
        <v>434</v>
      </c>
      <c r="D483" s="1" t="s">
        <v>883</v>
      </c>
      <c r="E483"/>
      <c r="F483" s="30" t="s">
        <v>55</v>
      </c>
      <c r="G483" s="23">
        <v>43405</v>
      </c>
      <c r="H483" s="24">
        <v>0.59519675925925919</v>
      </c>
    </row>
    <row r="484" spans="1:8" x14ac:dyDescent="0.25">
      <c r="A484">
        <v>504</v>
      </c>
      <c r="B484" t="s">
        <v>884</v>
      </c>
      <c r="C484" s="44" t="s">
        <v>436</v>
      </c>
      <c r="D484" s="1" t="s">
        <v>885</v>
      </c>
      <c r="E484"/>
      <c r="F484" s="30" t="s">
        <v>55</v>
      </c>
      <c r="G484" s="23">
        <v>43405</v>
      </c>
      <c r="H484" s="24">
        <v>0.59540509259259256</v>
      </c>
    </row>
    <row r="485" spans="1:8" x14ac:dyDescent="0.25">
      <c r="A485">
        <v>505</v>
      </c>
      <c r="B485" t="s">
        <v>886</v>
      </c>
      <c r="C485" s="44" t="s">
        <v>466</v>
      </c>
      <c r="D485" s="1" t="s">
        <v>887</v>
      </c>
      <c r="E485"/>
      <c r="F485" s="30" t="s">
        <v>55</v>
      </c>
      <c r="G485" s="23">
        <v>43405</v>
      </c>
      <c r="H485" s="24">
        <v>0.59592592592592586</v>
      </c>
    </row>
    <row r="486" spans="1:8" x14ac:dyDescent="0.25">
      <c r="A486">
        <v>506</v>
      </c>
      <c r="B486" t="s">
        <v>888</v>
      </c>
      <c r="C486" s="44" t="s">
        <v>434</v>
      </c>
      <c r="D486" s="1" t="s">
        <v>889</v>
      </c>
      <c r="E486"/>
      <c r="F486" s="30" t="s">
        <v>55</v>
      </c>
      <c r="G486" s="23">
        <v>43405</v>
      </c>
      <c r="H486" s="24">
        <v>0.59603009259259265</v>
      </c>
    </row>
    <row r="487" spans="1:8" x14ac:dyDescent="0.25">
      <c r="A487">
        <v>507</v>
      </c>
      <c r="B487" t="s">
        <v>890</v>
      </c>
      <c r="C487" s="44" t="s">
        <v>466</v>
      </c>
      <c r="D487" s="1" t="s">
        <v>891</v>
      </c>
      <c r="E487"/>
      <c r="F487" s="30" t="s">
        <v>55</v>
      </c>
      <c r="G487" s="23">
        <v>43405</v>
      </c>
      <c r="H487" s="24">
        <v>0.59614583333333326</v>
      </c>
    </row>
    <row r="488" spans="1:8" x14ac:dyDescent="0.25">
      <c r="A488">
        <v>508</v>
      </c>
      <c r="B488" t="s">
        <v>892</v>
      </c>
      <c r="C488" s="44" t="s">
        <v>466</v>
      </c>
      <c r="D488" s="1" t="s">
        <v>893</v>
      </c>
      <c r="E488"/>
      <c r="F488" s="30" t="s">
        <v>55</v>
      </c>
      <c r="G488" s="23">
        <v>43405</v>
      </c>
      <c r="H488" s="24">
        <v>0.59622685185185187</v>
      </c>
    </row>
    <row r="489" spans="1:8" x14ac:dyDescent="0.25">
      <c r="A489">
        <v>509</v>
      </c>
      <c r="B489" t="s">
        <v>894</v>
      </c>
      <c r="C489" s="44" t="s">
        <v>466</v>
      </c>
      <c r="D489" s="1" t="s">
        <v>735</v>
      </c>
      <c r="E489"/>
      <c r="F489" s="30" t="s">
        <v>8</v>
      </c>
      <c r="G489" s="23">
        <v>43405</v>
      </c>
      <c r="H489" s="24">
        <v>0.59631944444444451</v>
      </c>
    </row>
    <row r="490" spans="1:8" x14ac:dyDescent="0.25">
      <c r="A490">
        <v>510</v>
      </c>
      <c r="B490" t="s">
        <v>895</v>
      </c>
      <c r="C490" s="44" t="s">
        <v>436</v>
      </c>
      <c r="D490" s="1" t="s">
        <v>896</v>
      </c>
      <c r="E490"/>
      <c r="F490" s="30" t="s">
        <v>22</v>
      </c>
      <c r="G490" s="23">
        <v>43405</v>
      </c>
      <c r="H490" s="24">
        <v>0.59643518518518512</v>
      </c>
    </row>
    <row r="491" spans="1:8" x14ac:dyDescent="0.25">
      <c r="A491">
        <v>511</v>
      </c>
      <c r="B491" t="s">
        <v>897</v>
      </c>
      <c r="C491" s="44" t="s">
        <v>441</v>
      </c>
      <c r="D491" s="1" t="s">
        <v>898</v>
      </c>
      <c r="E491"/>
      <c r="F491" s="30" t="s">
        <v>8</v>
      </c>
      <c r="G491" s="23">
        <v>43405</v>
      </c>
      <c r="H491" s="24">
        <v>0.59658564814814818</v>
      </c>
    </row>
    <row r="492" spans="1:8" x14ac:dyDescent="0.25">
      <c r="A492">
        <v>512</v>
      </c>
      <c r="B492" t="s">
        <v>899</v>
      </c>
      <c r="C492" s="44" t="s">
        <v>441</v>
      </c>
      <c r="D492" s="1" t="s">
        <v>900</v>
      </c>
      <c r="E492"/>
      <c r="F492" s="30" t="s">
        <v>55</v>
      </c>
      <c r="G492" s="23">
        <v>43405</v>
      </c>
      <c r="H492" s="24">
        <v>0.59675925925925932</v>
      </c>
    </row>
    <row r="493" spans="1:8" x14ac:dyDescent="0.25">
      <c r="A493">
        <v>513</v>
      </c>
      <c r="B493" t="s">
        <v>901</v>
      </c>
      <c r="C493" s="44" t="s">
        <v>466</v>
      </c>
      <c r="D493" s="1" t="s">
        <v>902</v>
      </c>
      <c r="E493"/>
      <c r="F493" s="30" t="s">
        <v>55</v>
      </c>
      <c r="G493" s="23">
        <v>43405</v>
      </c>
      <c r="H493" s="24">
        <v>0.59685185185185186</v>
      </c>
    </row>
    <row r="494" spans="1:8" x14ac:dyDescent="0.25">
      <c r="A494">
        <v>514</v>
      </c>
      <c r="B494" t="s">
        <v>903</v>
      </c>
      <c r="C494" s="44" t="s">
        <v>441</v>
      </c>
      <c r="D494" s="1" t="s">
        <v>898</v>
      </c>
      <c r="E494"/>
      <c r="F494" s="30" t="s">
        <v>8</v>
      </c>
      <c r="G494" s="23">
        <v>43405</v>
      </c>
      <c r="H494" s="24">
        <v>0.59694444444444439</v>
      </c>
    </row>
    <row r="495" spans="1:8" x14ac:dyDescent="0.25">
      <c r="A495">
        <v>515</v>
      </c>
      <c r="B495" t="s">
        <v>904</v>
      </c>
      <c r="C495" s="44" t="s">
        <v>441</v>
      </c>
      <c r="D495" s="1" t="s">
        <v>898</v>
      </c>
      <c r="E495"/>
      <c r="F495" s="30" t="s">
        <v>8</v>
      </c>
      <c r="G495" s="23">
        <v>43405</v>
      </c>
      <c r="H495" s="24">
        <v>0.59725694444444444</v>
      </c>
    </row>
    <row r="496" spans="1:8" x14ac:dyDescent="0.25">
      <c r="A496">
        <v>516</v>
      </c>
      <c r="B496" t="s">
        <v>816</v>
      </c>
      <c r="C496" s="44" t="s">
        <v>441</v>
      </c>
      <c r="D496" s="1" t="s">
        <v>898</v>
      </c>
      <c r="E496"/>
      <c r="F496" s="30" t="s">
        <v>8</v>
      </c>
      <c r="G496" s="23">
        <v>43405</v>
      </c>
      <c r="H496" s="24">
        <v>0.59734953703703708</v>
      </c>
    </row>
    <row r="497" spans="1:8" x14ac:dyDescent="0.25">
      <c r="A497">
        <v>517</v>
      </c>
      <c r="B497" t="s">
        <v>905</v>
      </c>
      <c r="C497" s="44" t="s">
        <v>441</v>
      </c>
      <c r="D497" s="1" t="s">
        <v>906</v>
      </c>
      <c r="E497"/>
      <c r="F497" s="30" t="s">
        <v>55</v>
      </c>
      <c r="G497" s="23">
        <v>43405</v>
      </c>
      <c r="H497" s="24">
        <v>0.59745370370370365</v>
      </c>
    </row>
    <row r="498" spans="1:8" x14ac:dyDescent="0.25">
      <c r="A498">
        <v>518</v>
      </c>
      <c r="B498" t="s">
        <v>907</v>
      </c>
      <c r="C498" s="44" t="s">
        <v>441</v>
      </c>
      <c r="D498" s="1" t="s">
        <v>908</v>
      </c>
      <c r="E498"/>
      <c r="F498" s="30" t="s">
        <v>55</v>
      </c>
      <c r="G498" s="23">
        <v>43405</v>
      </c>
      <c r="H498" s="24">
        <v>0.59766203703703702</v>
      </c>
    </row>
    <row r="499" spans="1:8" x14ac:dyDescent="0.25">
      <c r="A499">
        <v>519</v>
      </c>
      <c r="B499" t="s">
        <v>909</v>
      </c>
      <c r="C499" s="44" t="s">
        <v>434</v>
      </c>
      <c r="D499" s="1" t="s">
        <v>910</v>
      </c>
      <c r="E499"/>
      <c r="F499" s="30" t="s">
        <v>55</v>
      </c>
      <c r="G499" s="23">
        <v>43405</v>
      </c>
      <c r="H499" s="24">
        <v>0.59782407407407401</v>
      </c>
    </row>
    <row r="500" spans="1:8" x14ac:dyDescent="0.25">
      <c r="A500">
        <v>520</v>
      </c>
      <c r="B500" t="s">
        <v>911</v>
      </c>
      <c r="C500" s="44" t="s">
        <v>439</v>
      </c>
      <c r="D500" s="1" t="s">
        <v>912</v>
      </c>
      <c r="E500"/>
      <c r="F500" s="30" t="s">
        <v>55</v>
      </c>
      <c r="G500" s="23">
        <v>43405</v>
      </c>
      <c r="H500" s="24">
        <v>0.70373842592592595</v>
      </c>
    </row>
    <row r="501" spans="1:8" x14ac:dyDescent="0.25">
      <c r="A501">
        <v>521</v>
      </c>
      <c r="B501" t="s">
        <v>913</v>
      </c>
      <c r="C501" s="44" t="s">
        <v>439</v>
      </c>
      <c r="D501" s="1" t="s">
        <v>914</v>
      </c>
      <c r="E501"/>
      <c r="F501" s="30" t="s">
        <v>55</v>
      </c>
      <c r="G501" s="23">
        <v>43405</v>
      </c>
      <c r="H501" s="24">
        <v>0.70383101851851848</v>
      </c>
    </row>
    <row r="502" spans="1:8" x14ac:dyDescent="0.25">
      <c r="A502">
        <v>522</v>
      </c>
      <c r="B502" t="s">
        <v>915</v>
      </c>
      <c r="C502" s="44" t="s">
        <v>439</v>
      </c>
      <c r="D502" s="1" t="s">
        <v>916</v>
      </c>
      <c r="E502"/>
      <c r="F502" s="30" t="s">
        <v>55</v>
      </c>
      <c r="G502" s="23">
        <v>43405</v>
      </c>
      <c r="H502" s="24">
        <v>0.70393518518518527</v>
      </c>
    </row>
    <row r="503" spans="1:8" x14ac:dyDescent="0.25">
      <c r="A503">
        <v>523</v>
      </c>
      <c r="B503" t="s">
        <v>917</v>
      </c>
      <c r="C503" s="44" t="s">
        <v>439</v>
      </c>
      <c r="D503" s="1" t="s">
        <v>918</v>
      </c>
      <c r="E503"/>
      <c r="F503" s="30" t="s">
        <v>55</v>
      </c>
      <c r="G503" s="23">
        <v>43405</v>
      </c>
      <c r="H503" s="24">
        <v>0.70402777777777781</v>
      </c>
    </row>
    <row r="504" spans="1:8" x14ac:dyDescent="0.25">
      <c r="A504">
        <v>524</v>
      </c>
      <c r="B504" t="s">
        <v>919</v>
      </c>
      <c r="C504" s="44" t="s">
        <v>439</v>
      </c>
      <c r="D504" s="1" t="s">
        <v>920</v>
      </c>
      <c r="E504"/>
      <c r="F504" s="30" t="s">
        <v>55</v>
      </c>
      <c r="G504" s="23">
        <v>43405</v>
      </c>
      <c r="H504" s="24">
        <v>0.70412037037037034</v>
      </c>
    </row>
    <row r="505" spans="1:8" x14ac:dyDescent="0.25">
      <c r="A505">
        <v>525</v>
      </c>
      <c r="B505" t="s">
        <v>921</v>
      </c>
      <c r="C505" s="44" t="s">
        <v>439</v>
      </c>
      <c r="D505" s="1" t="s">
        <v>922</v>
      </c>
      <c r="E505"/>
      <c r="F505" s="30" t="s">
        <v>55</v>
      </c>
      <c r="G505" s="23">
        <v>43405</v>
      </c>
      <c r="H505" s="24">
        <v>0.70420138888888895</v>
      </c>
    </row>
    <row r="506" spans="1:8" x14ac:dyDescent="0.25">
      <c r="A506">
        <v>526</v>
      </c>
      <c r="B506" t="s">
        <v>923</v>
      </c>
      <c r="C506" s="44" t="s">
        <v>439</v>
      </c>
      <c r="D506" s="1" t="s">
        <v>924</v>
      </c>
      <c r="E506"/>
      <c r="F506" s="30" t="s">
        <v>55</v>
      </c>
      <c r="G506" s="23">
        <v>43405</v>
      </c>
      <c r="H506" s="24">
        <v>0.70430555555555552</v>
      </c>
    </row>
    <row r="507" spans="1:8" x14ac:dyDescent="0.25">
      <c r="A507">
        <v>527</v>
      </c>
      <c r="B507" t="s">
        <v>925</v>
      </c>
      <c r="C507" s="44" t="s">
        <v>439</v>
      </c>
      <c r="D507" s="1" t="s">
        <v>926</v>
      </c>
      <c r="E507"/>
      <c r="F507" s="30" t="s">
        <v>55</v>
      </c>
      <c r="G507" s="23">
        <v>43405</v>
      </c>
      <c r="H507" s="24">
        <v>0.70439814814814816</v>
      </c>
    </row>
    <row r="508" spans="1:8" x14ac:dyDescent="0.25">
      <c r="A508">
        <v>528</v>
      </c>
      <c r="B508" t="s">
        <v>927</v>
      </c>
      <c r="C508" s="44" t="s">
        <v>439</v>
      </c>
      <c r="D508" s="1" t="s">
        <v>928</v>
      </c>
      <c r="E508"/>
      <c r="F508" s="30" t="s">
        <v>55</v>
      </c>
      <c r="G508" s="23">
        <v>43405</v>
      </c>
      <c r="H508" s="24">
        <v>0.7044907407407407</v>
      </c>
    </row>
    <row r="509" spans="1:8" x14ac:dyDescent="0.25">
      <c r="A509">
        <v>529</v>
      </c>
      <c r="B509" t="s">
        <v>929</v>
      </c>
      <c r="C509" s="44" t="s">
        <v>439</v>
      </c>
      <c r="D509" s="1" t="s">
        <v>930</v>
      </c>
      <c r="E509"/>
      <c r="F509" s="30" t="s">
        <v>55</v>
      </c>
      <c r="G509" s="23">
        <v>43405</v>
      </c>
      <c r="H509" s="24">
        <v>0.70458333333333334</v>
      </c>
    </row>
    <row r="510" spans="1:8" x14ac:dyDescent="0.25">
      <c r="A510">
        <v>530</v>
      </c>
      <c r="B510" t="s">
        <v>931</v>
      </c>
      <c r="C510" s="44" t="s">
        <v>439</v>
      </c>
      <c r="D510" s="1" t="s">
        <v>932</v>
      </c>
      <c r="E510"/>
      <c r="F510" s="30" t="s">
        <v>55</v>
      </c>
      <c r="G510" s="23">
        <v>43405</v>
      </c>
      <c r="H510" s="24">
        <v>0.70468750000000002</v>
      </c>
    </row>
    <row r="511" spans="1:8" x14ac:dyDescent="0.25">
      <c r="A511">
        <v>531</v>
      </c>
      <c r="B511" t="s">
        <v>933</v>
      </c>
      <c r="C511" s="44" t="s">
        <v>439</v>
      </c>
      <c r="D511" s="1" t="s">
        <v>934</v>
      </c>
      <c r="E511"/>
      <c r="F511" s="30" t="s">
        <v>55</v>
      </c>
      <c r="G511" s="23">
        <v>43405</v>
      </c>
      <c r="H511" s="24">
        <v>0.70479166666666659</v>
      </c>
    </row>
    <row r="512" spans="1:8" x14ac:dyDescent="0.25">
      <c r="A512">
        <v>532</v>
      </c>
      <c r="B512" t="s">
        <v>935</v>
      </c>
      <c r="C512" s="44" t="s">
        <v>439</v>
      </c>
      <c r="D512" s="1" t="s">
        <v>936</v>
      </c>
      <c r="E512"/>
      <c r="F512" s="30" t="s">
        <v>55</v>
      </c>
      <c r="G512" s="23">
        <v>43405</v>
      </c>
      <c r="H512" s="24">
        <v>0.70488425925925924</v>
      </c>
    </row>
    <row r="513" spans="1:8" x14ac:dyDescent="0.25">
      <c r="A513">
        <v>533</v>
      </c>
      <c r="B513" t="s">
        <v>937</v>
      </c>
      <c r="C513" s="44" t="s">
        <v>439</v>
      </c>
      <c r="D513" s="1" t="s">
        <v>938</v>
      </c>
      <c r="E513"/>
      <c r="F513" s="30" t="s">
        <v>55</v>
      </c>
      <c r="G513" s="23">
        <v>43405</v>
      </c>
      <c r="H513" s="24">
        <v>0.70498842592592592</v>
      </c>
    </row>
    <row r="514" spans="1:8" x14ac:dyDescent="0.25">
      <c r="A514">
        <v>534</v>
      </c>
      <c r="B514" t="s">
        <v>939</v>
      </c>
      <c r="C514" s="44" t="s">
        <v>439</v>
      </c>
      <c r="D514" s="1" t="s">
        <v>940</v>
      </c>
      <c r="E514"/>
      <c r="F514" s="30" t="s">
        <v>55</v>
      </c>
      <c r="G514" s="23">
        <v>43405</v>
      </c>
      <c r="H514" s="24">
        <v>0.70508101851851857</v>
      </c>
    </row>
    <row r="515" spans="1:8" x14ac:dyDescent="0.25">
      <c r="A515">
        <v>535</v>
      </c>
      <c r="B515" t="s">
        <v>941</v>
      </c>
      <c r="C515" s="44" t="s">
        <v>439</v>
      </c>
      <c r="D515" s="1" t="s">
        <v>942</v>
      </c>
      <c r="E515"/>
      <c r="F515" s="30" t="s">
        <v>55</v>
      </c>
      <c r="G515" s="23">
        <v>43405</v>
      </c>
      <c r="H515" s="24">
        <v>0.70518518518518514</v>
      </c>
    </row>
    <row r="516" spans="1:8" x14ac:dyDescent="0.25">
      <c r="A516">
        <v>536</v>
      </c>
      <c r="B516" t="s">
        <v>943</v>
      </c>
      <c r="C516" s="44" t="s">
        <v>439</v>
      </c>
      <c r="D516" s="1" t="s">
        <v>944</v>
      </c>
      <c r="E516"/>
      <c r="F516" s="30" t="s">
        <v>55</v>
      </c>
      <c r="G516" s="23">
        <v>43405</v>
      </c>
      <c r="H516" s="24">
        <v>0.70527777777777778</v>
      </c>
    </row>
    <row r="517" spans="1:8" x14ac:dyDescent="0.25">
      <c r="A517">
        <v>537</v>
      </c>
      <c r="B517" t="s">
        <v>945</v>
      </c>
      <c r="C517" s="44" t="s">
        <v>439</v>
      </c>
      <c r="D517" s="1" t="s">
        <v>946</v>
      </c>
      <c r="E517"/>
      <c r="F517" s="30" t="s">
        <v>55</v>
      </c>
      <c r="G517" s="23">
        <v>43405</v>
      </c>
      <c r="H517" s="24">
        <v>0.70537037037037031</v>
      </c>
    </row>
    <row r="518" spans="1:8" x14ac:dyDescent="0.25">
      <c r="A518">
        <v>538</v>
      </c>
      <c r="B518" t="s">
        <v>947</v>
      </c>
      <c r="C518" s="44" t="s">
        <v>439</v>
      </c>
      <c r="D518" s="1" t="s">
        <v>948</v>
      </c>
      <c r="E518"/>
      <c r="F518" s="30" t="s">
        <v>55</v>
      </c>
      <c r="G518" s="23">
        <v>43405</v>
      </c>
      <c r="H518" s="24">
        <v>0.70546296296296296</v>
      </c>
    </row>
    <row r="519" spans="1:8" x14ac:dyDescent="0.25">
      <c r="A519">
        <v>539</v>
      </c>
      <c r="B519" t="s">
        <v>949</v>
      </c>
      <c r="C519" s="44" t="s">
        <v>439</v>
      </c>
      <c r="D519" s="1" t="s">
        <v>950</v>
      </c>
      <c r="E519"/>
      <c r="F519" s="30" t="s">
        <v>22</v>
      </c>
      <c r="G519" s="23">
        <v>43405</v>
      </c>
      <c r="H519" s="24">
        <v>0.70554398148148145</v>
      </c>
    </row>
    <row r="520" spans="1:8" x14ac:dyDescent="0.25">
      <c r="A520">
        <v>540</v>
      </c>
      <c r="B520" t="s">
        <v>951</v>
      </c>
      <c r="C520" s="44" t="s">
        <v>439</v>
      </c>
      <c r="D520" s="1" t="s">
        <v>952</v>
      </c>
      <c r="E520"/>
      <c r="F520" s="30" t="s">
        <v>55</v>
      </c>
      <c r="G520" s="23">
        <v>43405</v>
      </c>
      <c r="H520" s="24">
        <v>0.70564814814814814</v>
      </c>
    </row>
    <row r="521" spans="1:8" x14ac:dyDescent="0.25">
      <c r="A521">
        <v>541</v>
      </c>
      <c r="B521" t="s">
        <v>953</v>
      </c>
      <c r="C521" s="44" t="s">
        <v>439</v>
      </c>
      <c r="D521" s="1" t="s">
        <v>954</v>
      </c>
      <c r="E521"/>
      <c r="F521" s="30" t="s">
        <v>55</v>
      </c>
      <c r="G521" s="23">
        <v>43405</v>
      </c>
      <c r="H521" s="24">
        <v>0.70574074074074078</v>
      </c>
    </row>
    <row r="522" spans="1:8" x14ac:dyDescent="0.25">
      <c r="A522">
        <v>542</v>
      </c>
      <c r="B522" t="s">
        <v>955</v>
      </c>
      <c r="C522" s="44" t="s">
        <v>439</v>
      </c>
      <c r="D522" s="1" t="s">
        <v>956</v>
      </c>
      <c r="E522"/>
      <c r="F522" s="30" t="s">
        <v>55</v>
      </c>
      <c r="G522" s="23">
        <v>43405</v>
      </c>
      <c r="H522" s="24">
        <v>0.70582175925925927</v>
      </c>
    </row>
    <row r="523" spans="1:8" x14ac:dyDescent="0.25">
      <c r="A523">
        <v>543</v>
      </c>
      <c r="B523" t="s">
        <v>957</v>
      </c>
      <c r="C523" s="44" t="s">
        <v>439</v>
      </c>
      <c r="D523" s="1" t="s">
        <v>958</v>
      </c>
      <c r="E523"/>
      <c r="F523" s="30" t="s">
        <v>55</v>
      </c>
      <c r="G523" s="23">
        <v>43405</v>
      </c>
      <c r="H523" s="24">
        <v>0.70590277777777777</v>
      </c>
    </row>
    <row r="524" spans="1:8" x14ac:dyDescent="0.25">
      <c r="A524">
        <v>544</v>
      </c>
      <c r="B524" t="s">
        <v>959</v>
      </c>
      <c r="C524" s="44" t="s">
        <v>434</v>
      </c>
      <c r="D524" s="1" t="s">
        <v>960</v>
      </c>
      <c r="E524"/>
      <c r="F524" s="30" t="s">
        <v>55</v>
      </c>
      <c r="G524" s="23">
        <v>43405</v>
      </c>
      <c r="H524" s="24">
        <v>0.70601851851851849</v>
      </c>
    </row>
    <row r="525" spans="1:8" x14ac:dyDescent="0.25">
      <c r="A525">
        <v>545</v>
      </c>
      <c r="B525" t="s">
        <v>961</v>
      </c>
      <c r="C525" s="44" t="s">
        <v>439</v>
      </c>
      <c r="D525" s="1" t="s">
        <v>962</v>
      </c>
      <c r="E525"/>
      <c r="F525" s="30" t="s">
        <v>55</v>
      </c>
      <c r="G525" s="23">
        <v>43405</v>
      </c>
      <c r="H525" s="24">
        <v>0.70613425925925932</v>
      </c>
    </row>
    <row r="526" spans="1:8" x14ac:dyDescent="0.25">
      <c r="A526">
        <v>546</v>
      </c>
      <c r="B526" t="s">
        <v>963</v>
      </c>
      <c r="C526" s="44" t="s">
        <v>439</v>
      </c>
      <c r="D526" s="1" t="s">
        <v>964</v>
      </c>
      <c r="E526"/>
      <c r="F526" s="30" t="s">
        <v>55</v>
      </c>
      <c r="G526" s="23">
        <v>43405</v>
      </c>
      <c r="H526" s="24">
        <v>0.70622685185185186</v>
      </c>
    </row>
    <row r="527" spans="1:8" x14ac:dyDescent="0.25">
      <c r="A527">
        <v>547</v>
      </c>
      <c r="B527" t="s">
        <v>965</v>
      </c>
      <c r="C527" s="44" t="s">
        <v>439</v>
      </c>
      <c r="D527" s="1" t="s">
        <v>966</v>
      </c>
      <c r="E527"/>
      <c r="F527" s="30" t="s">
        <v>55</v>
      </c>
      <c r="G527" s="23">
        <v>43405</v>
      </c>
      <c r="H527" s="24">
        <v>0.70633101851851843</v>
      </c>
    </row>
    <row r="528" spans="1:8" x14ac:dyDescent="0.25">
      <c r="A528">
        <v>548</v>
      </c>
      <c r="B528" t="s">
        <v>967</v>
      </c>
      <c r="C528" s="44" t="s">
        <v>439</v>
      </c>
      <c r="D528" s="1" t="s">
        <v>968</v>
      </c>
      <c r="E528"/>
      <c r="F528" s="30" t="s">
        <v>55</v>
      </c>
      <c r="G528" s="23">
        <v>43405</v>
      </c>
      <c r="H528" s="24">
        <v>0.70641203703703714</v>
      </c>
    </row>
    <row r="529" spans="1:8" x14ac:dyDescent="0.25">
      <c r="A529">
        <v>549</v>
      </c>
      <c r="B529" t="s">
        <v>174</v>
      </c>
      <c r="C529" s="44" t="s">
        <v>439</v>
      </c>
      <c r="D529" s="1" t="s">
        <v>969</v>
      </c>
      <c r="E529"/>
      <c r="F529" s="30" t="s">
        <v>55</v>
      </c>
      <c r="G529" s="23">
        <v>43405</v>
      </c>
      <c r="H529" s="24">
        <v>0.70650462962962957</v>
      </c>
    </row>
    <row r="530" spans="1:8" x14ac:dyDescent="0.25">
      <c r="A530">
        <v>550</v>
      </c>
      <c r="B530" t="s">
        <v>970</v>
      </c>
      <c r="C530" s="44" t="s">
        <v>439</v>
      </c>
      <c r="D530" s="1" t="s">
        <v>971</v>
      </c>
      <c r="E530"/>
      <c r="F530" s="30" t="s">
        <v>55</v>
      </c>
      <c r="G530" s="23">
        <v>43405</v>
      </c>
      <c r="H530" s="24">
        <v>0.70660879629629625</v>
      </c>
    </row>
    <row r="531" spans="1:8" x14ac:dyDescent="0.25">
      <c r="A531">
        <v>551</v>
      </c>
      <c r="B531" t="s">
        <v>972</v>
      </c>
      <c r="C531" s="44" t="s">
        <v>439</v>
      </c>
      <c r="D531" s="1" t="s">
        <v>973</v>
      </c>
      <c r="E531"/>
      <c r="F531" s="30" t="s">
        <v>55</v>
      </c>
      <c r="G531" s="23">
        <v>43405</v>
      </c>
      <c r="H531" s="24">
        <v>0.70670138888888889</v>
      </c>
    </row>
    <row r="532" spans="1:8" x14ac:dyDescent="0.25">
      <c r="A532">
        <v>552</v>
      </c>
      <c r="B532" t="s">
        <v>974</v>
      </c>
      <c r="C532" s="44" t="s">
        <v>439</v>
      </c>
      <c r="D532" s="1" t="s">
        <v>975</v>
      </c>
      <c r="E532"/>
      <c r="F532" s="30" t="s">
        <v>55</v>
      </c>
      <c r="G532" s="23">
        <v>43405</v>
      </c>
      <c r="H532" s="24">
        <v>0.70680555555555558</v>
      </c>
    </row>
    <row r="533" spans="1:8" x14ac:dyDescent="0.25">
      <c r="A533">
        <v>553</v>
      </c>
      <c r="B533" t="s">
        <v>976</v>
      </c>
      <c r="C533" s="44" t="s">
        <v>439</v>
      </c>
      <c r="D533" s="1" t="s">
        <v>977</v>
      </c>
      <c r="E533"/>
      <c r="F533" s="30" t="s">
        <v>55</v>
      </c>
      <c r="G533" s="23">
        <v>43405</v>
      </c>
      <c r="H533" s="24">
        <v>0.70690972222222215</v>
      </c>
    </row>
    <row r="534" spans="1:8" x14ac:dyDescent="0.25">
      <c r="A534">
        <v>554</v>
      </c>
      <c r="B534" t="s">
        <v>978</v>
      </c>
      <c r="C534" s="44" t="s">
        <v>439</v>
      </c>
      <c r="D534" s="1" t="s">
        <v>979</v>
      </c>
      <c r="E534"/>
      <c r="F534" s="30" t="s">
        <v>55</v>
      </c>
      <c r="G534" s="23">
        <v>43405</v>
      </c>
      <c r="H534" s="24">
        <v>0.70700231481481479</v>
      </c>
    </row>
    <row r="535" spans="1:8" x14ac:dyDescent="0.25">
      <c r="A535">
        <v>555</v>
      </c>
      <c r="B535" t="s">
        <v>980</v>
      </c>
      <c r="C535" s="44" t="s">
        <v>439</v>
      </c>
      <c r="D535" s="1" t="s">
        <v>981</v>
      </c>
      <c r="E535"/>
      <c r="F535" s="30" t="s">
        <v>55</v>
      </c>
      <c r="G535" s="23">
        <v>43405</v>
      </c>
      <c r="H535" s="24">
        <v>0.70710648148148147</v>
      </c>
    </row>
    <row r="536" spans="1:8" x14ac:dyDescent="0.25">
      <c r="A536">
        <v>556</v>
      </c>
      <c r="B536" t="s">
        <v>982</v>
      </c>
      <c r="C536" s="44" t="s">
        <v>439</v>
      </c>
      <c r="D536" s="1" t="s">
        <v>983</v>
      </c>
      <c r="E536"/>
      <c r="F536" s="30" t="s">
        <v>55</v>
      </c>
      <c r="G536" s="23">
        <v>43405</v>
      </c>
      <c r="H536" s="24">
        <v>0.72990740740740734</v>
      </c>
    </row>
    <row r="537" spans="1:8" x14ac:dyDescent="0.25">
      <c r="A537">
        <v>557</v>
      </c>
      <c r="B537" t="s">
        <v>984</v>
      </c>
      <c r="C537" s="44" t="s">
        <v>439</v>
      </c>
      <c r="D537" s="1" t="s">
        <v>985</v>
      </c>
      <c r="E537"/>
      <c r="F537" s="30" t="s">
        <v>55</v>
      </c>
      <c r="G537" s="23">
        <v>43405</v>
      </c>
      <c r="H537" s="24">
        <v>0.73</v>
      </c>
    </row>
    <row r="538" spans="1:8" x14ac:dyDescent="0.25">
      <c r="A538">
        <v>558</v>
      </c>
      <c r="B538" t="s">
        <v>987</v>
      </c>
      <c r="C538" s="44" t="s">
        <v>436</v>
      </c>
      <c r="D538" s="1" t="s">
        <v>988</v>
      </c>
      <c r="E538">
        <v>6</v>
      </c>
      <c r="F538" s="30" t="s">
        <v>23</v>
      </c>
      <c r="G538" s="23">
        <v>43406</v>
      </c>
      <c r="H538" s="24">
        <v>0.4268055555555556</v>
      </c>
    </row>
    <row r="539" spans="1:8" x14ac:dyDescent="0.25">
      <c r="A539">
        <v>559</v>
      </c>
      <c r="B539" t="s">
        <v>989</v>
      </c>
      <c r="C539" s="44" t="s">
        <v>438</v>
      </c>
      <c r="D539" s="1" t="s">
        <v>347</v>
      </c>
      <c r="E539">
        <v>3</v>
      </c>
      <c r="F539" s="30" t="s">
        <v>118</v>
      </c>
      <c r="G539" s="23">
        <v>43406</v>
      </c>
      <c r="H539" s="24">
        <v>0.47994212962962962</v>
      </c>
    </row>
    <row r="540" spans="1:8" x14ac:dyDescent="0.25">
      <c r="A540">
        <v>560</v>
      </c>
      <c r="B540" t="s">
        <v>992</v>
      </c>
      <c r="C540" s="44" t="s">
        <v>466</v>
      </c>
      <c r="D540" s="1" t="s">
        <v>868</v>
      </c>
      <c r="E540">
        <v>4</v>
      </c>
      <c r="F540" s="30" t="s">
        <v>55</v>
      </c>
      <c r="G540" s="23">
        <v>43406</v>
      </c>
      <c r="H540" s="24">
        <v>0.52144675925925921</v>
      </c>
    </row>
    <row r="541" spans="1:8" x14ac:dyDescent="0.25">
      <c r="A541">
        <v>561</v>
      </c>
      <c r="B541" t="s">
        <v>993</v>
      </c>
      <c r="C541" s="44" t="s">
        <v>441</v>
      </c>
      <c r="D541" s="1" t="s">
        <v>898</v>
      </c>
      <c r="E541">
        <v>14</v>
      </c>
      <c r="F541" s="30" t="s">
        <v>8</v>
      </c>
      <c r="G541" s="23">
        <v>43406</v>
      </c>
      <c r="H541" s="24">
        <v>0.52152777777777781</v>
      </c>
    </row>
    <row r="542" spans="1:8" x14ac:dyDescent="0.25">
      <c r="A542">
        <v>562</v>
      </c>
      <c r="B542" t="s">
        <v>994</v>
      </c>
      <c r="C542" s="44" t="s">
        <v>435</v>
      </c>
      <c r="D542" s="1" t="s">
        <v>995</v>
      </c>
      <c r="E542">
        <v>14</v>
      </c>
      <c r="F542" s="30" t="s">
        <v>8</v>
      </c>
      <c r="G542" s="23">
        <v>43406</v>
      </c>
      <c r="H542" s="24">
        <v>0.52165509259259257</v>
      </c>
    </row>
    <row r="543" spans="1:8" x14ac:dyDescent="0.25">
      <c r="A543">
        <v>563</v>
      </c>
      <c r="B543" t="s">
        <v>996</v>
      </c>
      <c r="C543" s="44" t="s">
        <v>441</v>
      </c>
      <c r="D543" s="1" t="s">
        <v>997</v>
      </c>
      <c r="E543">
        <v>4</v>
      </c>
      <c r="F543" s="30" t="s">
        <v>55</v>
      </c>
      <c r="G543" s="23">
        <v>43406</v>
      </c>
      <c r="H543" s="24">
        <v>0.52180555555555552</v>
      </c>
    </row>
    <row r="544" spans="1:8" x14ac:dyDescent="0.25">
      <c r="A544">
        <v>564</v>
      </c>
      <c r="B544" t="s">
        <v>998</v>
      </c>
      <c r="C544" s="44" t="s">
        <v>441</v>
      </c>
      <c r="D544" s="1" t="s">
        <v>999</v>
      </c>
      <c r="E544">
        <v>4</v>
      </c>
      <c r="F544" s="30" t="s">
        <v>55</v>
      </c>
      <c r="G544" s="23">
        <v>43406</v>
      </c>
      <c r="H544" s="24">
        <v>0.52190972222222221</v>
      </c>
    </row>
    <row r="545" spans="1:8" x14ac:dyDescent="0.25">
      <c r="A545">
        <v>565</v>
      </c>
      <c r="B545" t="s">
        <v>1000</v>
      </c>
      <c r="C545" s="44" t="s">
        <v>466</v>
      </c>
      <c r="D545" s="1" t="s">
        <v>1001</v>
      </c>
      <c r="E545">
        <v>4</v>
      </c>
      <c r="F545" s="30" t="s">
        <v>55</v>
      </c>
      <c r="G545" s="23">
        <v>43406</v>
      </c>
      <c r="H545" s="24">
        <v>0.52201388888888889</v>
      </c>
    </row>
    <row r="546" spans="1:8" x14ac:dyDescent="0.25">
      <c r="A546">
        <v>566</v>
      </c>
      <c r="B546" t="s">
        <v>1002</v>
      </c>
      <c r="C546" s="44" t="s">
        <v>466</v>
      </c>
      <c r="D546" s="1" t="s">
        <v>735</v>
      </c>
      <c r="E546">
        <v>14</v>
      </c>
      <c r="F546" s="30" t="s">
        <v>8</v>
      </c>
      <c r="G546" s="23">
        <v>43406</v>
      </c>
      <c r="H546" s="24">
        <v>0.52210648148148142</v>
      </c>
    </row>
    <row r="547" spans="1:8" x14ac:dyDescent="0.25">
      <c r="A547">
        <v>567</v>
      </c>
      <c r="B547" t="s">
        <v>1003</v>
      </c>
      <c r="C547" s="44" t="s">
        <v>434</v>
      </c>
      <c r="D547" s="1" t="s">
        <v>680</v>
      </c>
      <c r="E547">
        <v>14</v>
      </c>
      <c r="F547" s="30" t="s">
        <v>8</v>
      </c>
      <c r="G547" s="23">
        <v>43406</v>
      </c>
      <c r="H547" s="24">
        <v>0.61063657407407412</v>
      </c>
    </row>
    <row r="548" spans="1:8" x14ac:dyDescent="0.25">
      <c r="A548">
        <v>568</v>
      </c>
      <c r="B548" t="s">
        <v>1004</v>
      </c>
      <c r="C548" s="44" t="s">
        <v>435</v>
      </c>
      <c r="D548" s="1" t="s">
        <v>1005</v>
      </c>
      <c r="E548">
        <v>13</v>
      </c>
      <c r="F548" s="30" t="s">
        <v>39</v>
      </c>
      <c r="G548" s="23">
        <v>43406</v>
      </c>
      <c r="H548" s="24">
        <v>0.62621527777777775</v>
      </c>
    </row>
    <row r="549" spans="1:8" x14ac:dyDescent="0.25">
      <c r="A549">
        <v>569</v>
      </c>
      <c r="B549" t="s">
        <v>1006</v>
      </c>
      <c r="C549" s="44" t="s">
        <v>433</v>
      </c>
      <c r="D549" s="1" t="s">
        <v>87</v>
      </c>
      <c r="E549">
        <v>3</v>
      </c>
      <c r="F549" s="30" t="s">
        <v>118</v>
      </c>
      <c r="G549" s="23">
        <v>43406</v>
      </c>
      <c r="H549" s="24">
        <v>0.64743055555555562</v>
      </c>
    </row>
    <row r="550" spans="1:8" x14ac:dyDescent="0.25">
      <c r="A550">
        <v>570</v>
      </c>
      <c r="B550" t="s">
        <v>1007</v>
      </c>
      <c r="C550" s="44" t="s">
        <v>436</v>
      </c>
      <c r="D550" s="1" t="s">
        <v>1008</v>
      </c>
      <c r="E550">
        <v>4</v>
      </c>
      <c r="F550" s="30" t="s">
        <v>22</v>
      </c>
      <c r="G550" s="23">
        <v>43406</v>
      </c>
      <c r="H550" s="24">
        <v>0.6881828703703704</v>
      </c>
    </row>
    <row r="551" spans="1:8" ht="30" x14ac:dyDescent="0.25">
      <c r="A551">
        <v>571</v>
      </c>
      <c r="B551" t="s">
        <v>1009</v>
      </c>
      <c r="C551" s="44" t="s">
        <v>435</v>
      </c>
      <c r="D551" s="1" t="s">
        <v>1010</v>
      </c>
      <c r="E551">
        <v>3</v>
      </c>
      <c r="F551" s="30" t="s">
        <v>118</v>
      </c>
      <c r="G551" s="23">
        <v>43409</v>
      </c>
      <c r="H551" s="24">
        <v>0.43997685185185187</v>
      </c>
    </row>
    <row r="552" spans="1:8" x14ac:dyDescent="0.25">
      <c r="A552">
        <v>572</v>
      </c>
      <c r="B552" t="s">
        <v>1011</v>
      </c>
      <c r="C552" s="44" t="s">
        <v>438</v>
      </c>
      <c r="D552" s="1" t="s">
        <v>347</v>
      </c>
      <c r="E552">
        <v>3</v>
      </c>
      <c r="F552" s="30" t="s">
        <v>118</v>
      </c>
      <c r="G552" s="23">
        <v>43409</v>
      </c>
      <c r="H552" s="24">
        <v>0.4403819444444444</v>
      </c>
    </row>
    <row r="553" spans="1:8" x14ac:dyDescent="0.25">
      <c r="A553">
        <v>573</v>
      </c>
      <c r="B553" t="s">
        <v>1012</v>
      </c>
      <c r="C553" s="44" t="s">
        <v>436</v>
      </c>
      <c r="D553" s="1" t="s">
        <v>1013</v>
      </c>
      <c r="E553">
        <v>6</v>
      </c>
      <c r="F553" s="30" t="s">
        <v>23</v>
      </c>
      <c r="G553" s="23">
        <v>43409</v>
      </c>
      <c r="H553" s="24">
        <v>0.46436342592592594</v>
      </c>
    </row>
    <row r="554" spans="1:8" x14ac:dyDescent="0.25">
      <c r="A554">
        <v>574</v>
      </c>
      <c r="B554" t="s">
        <v>1014</v>
      </c>
      <c r="C554" s="44" t="s">
        <v>436</v>
      </c>
      <c r="D554" s="1" t="s">
        <v>1015</v>
      </c>
      <c r="E554">
        <v>6</v>
      </c>
      <c r="F554" s="30" t="s">
        <v>23</v>
      </c>
      <c r="G554" s="23">
        <v>43409</v>
      </c>
      <c r="H554" s="24">
        <v>0.47087962962962965</v>
      </c>
    </row>
    <row r="555" spans="1:8" x14ac:dyDescent="0.25">
      <c r="A555">
        <v>575</v>
      </c>
      <c r="B555" t="s">
        <v>1016</v>
      </c>
      <c r="C555" s="44" t="s">
        <v>436</v>
      </c>
      <c r="D555" s="1" t="s">
        <v>24</v>
      </c>
      <c r="E555">
        <v>3</v>
      </c>
      <c r="F555" s="30" t="s">
        <v>118</v>
      </c>
      <c r="G555" s="23">
        <v>43409</v>
      </c>
      <c r="H555" s="24">
        <v>0.52045138888888887</v>
      </c>
    </row>
    <row r="556" spans="1:8" x14ac:dyDescent="0.25">
      <c r="A556">
        <v>576</v>
      </c>
      <c r="B556" t="s">
        <v>1018</v>
      </c>
      <c r="C556" s="44" t="s">
        <v>436</v>
      </c>
      <c r="D556" s="1" t="s">
        <v>1019</v>
      </c>
      <c r="E556">
        <v>4</v>
      </c>
      <c r="F556" s="30" t="s">
        <v>22</v>
      </c>
      <c r="G556" s="23">
        <v>43409</v>
      </c>
      <c r="H556" s="24">
        <v>0.72134259259259259</v>
      </c>
    </row>
    <row r="557" spans="1:8" x14ac:dyDescent="0.25">
      <c r="A557">
        <v>577</v>
      </c>
      <c r="B557" t="s">
        <v>1020</v>
      </c>
      <c r="C557" s="44" t="s">
        <v>441</v>
      </c>
      <c r="D557" s="1" t="s">
        <v>1021</v>
      </c>
      <c r="E557">
        <v>4</v>
      </c>
      <c r="F557" s="30" t="s">
        <v>55</v>
      </c>
      <c r="G557" s="23">
        <v>43409</v>
      </c>
      <c r="H557" s="24">
        <v>0.7214814814814815</v>
      </c>
    </row>
    <row r="558" spans="1:8" x14ac:dyDescent="0.25">
      <c r="A558">
        <v>578</v>
      </c>
      <c r="B558" t="s">
        <v>1022</v>
      </c>
      <c r="C558" s="44" t="s">
        <v>466</v>
      </c>
      <c r="D558" s="1" t="s">
        <v>1023</v>
      </c>
      <c r="E558">
        <v>4</v>
      </c>
      <c r="F558" s="30" t="s">
        <v>55</v>
      </c>
      <c r="G558" s="23">
        <v>43409</v>
      </c>
      <c r="H558" s="24">
        <v>0.72162037037037041</v>
      </c>
    </row>
    <row r="559" spans="1:8" x14ac:dyDescent="0.25">
      <c r="A559">
        <v>579</v>
      </c>
      <c r="B559" t="s">
        <v>1024</v>
      </c>
      <c r="C559" s="44" t="s">
        <v>466</v>
      </c>
      <c r="D559" s="1" t="s">
        <v>1025</v>
      </c>
      <c r="E559">
        <v>4</v>
      </c>
      <c r="F559" s="30" t="s">
        <v>55</v>
      </c>
      <c r="G559" s="23">
        <v>43409</v>
      </c>
      <c r="H559" s="24">
        <v>0.72171296296296295</v>
      </c>
    </row>
    <row r="560" spans="1:8" x14ac:dyDescent="0.25">
      <c r="A560">
        <v>580</v>
      </c>
      <c r="B560" t="s">
        <v>1026</v>
      </c>
      <c r="C560" s="44" t="s">
        <v>436</v>
      </c>
      <c r="D560" s="1" t="s">
        <v>1027</v>
      </c>
      <c r="E560">
        <v>4</v>
      </c>
      <c r="F560" s="30" t="s">
        <v>55</v>
      </c>
      <c r="G560" s="23">
        <v>43409</v>
      </c>
      <c r="H560" s="24">
        <v>0.72181712962962974</v>
      </c>
    </row>
    <row r="561" spans="1:8" x14ac:dyDescent="0.25">
      <c r="A561">
        <v>581</v>
      </c>
      <c r="B561" t="s">
        <v>1028</v>
      </c>
      <c r="C561" s="44" t="s">
        <v>436</v>
      </c>
      <c r="D561" s="1" t="s">
        <v>1008</v>
      </c>
      <c r="E561">
        <v>4</v>
      </c>
      <c r="F561" s="30" t="s">
        <v>22</v>
      </c>
      <c r="G561" s="23">
        <v>43409</v>
      </c>
      <c r="H561" s="24">
        <v>0.72190972222222216</v>
      </c>
    </row>
    <row r="562" spans="1:8" x14ac:dyDescent="0.25">
      <c r="A562">
        <v>582</v>
      </c>
      <c r="B562" t="s">
        <v>1029</v>
      </c>
      <c r="C562" s="44" t="s">
        <v>434</v>
      </c>
      <c r="D562" s="1" t="s">
        <v>1030</v>
      </c>
      <c r="E562">
        <v>4</v>
      </c>
      <c r="F562" s="30" t="s">
        <v>55</v>
      </c>
      <c r="G562" s="23">
        <v>43409</v>
      </c>
      <c r="H562" s="24">
        <v>0.72201388888888884</v>
      </c>
    </row>
    <row r="563" spans="1:8" x14ac:dyDescent="0.25">
      <c r="A563">
        <v>583</v>
      </c>
      <c r="B563" t="s">
        <v>1031</v>
      </c>
      <c r="C563" s="44" t="s">
        <v>436</v>
      </c>
      <c r="D563" s="1" t="s">
        <v>1032</v>
      </c>
      <c r="E563">
        <v>4</v>
      </c>
      <c r="F563" s="30" t="s">
        <v>22</v>
      </c>
      <c r="G563" s="23">
        <v>43409</v>
      </c>
      <c r="H563" s="24">
        <v>0.72212962962962957</v>
      </c>
    </row>
    <row r="564" spans="1:8" x14ac:dyDescent="0.25">
      <c r="A564">
        <v>584</v>
      </c>
      <c r="B564" t="s">
        <v>1035</v>
      </c>
      <c r="C564" s="44" t="s">
        <v>438</v>
      </c>
      <c r="D564" s="1" t="s">
        <v>1036</v>
      </c>
      <c r="E564">
        <v>4</v>
      </c>
      <c r="F564" s="30" t="s">
        <v>22</v>
      </c>
      <c r="G564" s="23">
        <v>43410</v>
      </c>
      <c r="H564" s="24">
        <v>0.37738425925925928</v>
      </c>
    </row>
    <row r="565" spans="1:8" x14ac:dyDescent="0.25">
      <c r="A565">
        <v>585</v>
      </c>
      <c r="B565" t="s">
        <v>1037</v>
      </c>
      <c r="C565" s="44" t="s">
        <v>436</v>
      </c>
      <c r="D565" s="1" t="s">
        <v>1038</v>
      </c>
      <c r="E565">
        <v>6</v>
      </c>
      <c r="F565" s="30" t="s">
        <v>37</v>
      </c>
      <c r="G565" s="23">
        <v>43410</v>
      </c>
      <c r="H565" s="24">
        <v>0.39087962962962958</v>
      </c>
    </row>
    <row r="566" spans="1:8" ht="30" x14ac:dyDescent="0.25">
      <c r="A566">
        <v>586</v>
      </c>
      <c r="B566" t="s">
        <v>992</v>
      </c>
      <c r="C566" s="44" t="s">
        <v>435</v>
      </c>
      <c r="D566" s="1" t="s">
        <v>1039</v>
      </c>
      <c r="E566">
        <v>4</v>
      </c>
      <c r="F566" s="30" t="s">
        <v>55</v>
      </c>
      <c r="G566" s="23">
        <v>43410</v>
      </c>
      <c r="H566" s="24">
        <v>0.57590277777777776</v>
      </c>
    </row>
    <row r="567" spans="1:8" x14ac:dyDescent="0.25">
      <c r="A567">
        <v>587</v>
      </c>
      <c r="B567" t="s">
        <v>1040</v>
      </c>
      <c r="C567" s="44" t="s">
        <v>438</v>
      </c>
      <c r="D567" s="1" t="s">
        <v>347</v>
      </c>
      <c r="E567">
        <v>3</v>
      </c>
      <c r="F567" s="30" t="s">
        <v>118</v>
      </c>
      <c r="G567" s="23">
        <v>43410</v>
      </c>
      <c r="H567" s="24">
        <v>0.58354166666666674</v>
      </c>
    </row>
    <row r="568" spans="1:8" x14ac:dyDescent="0.25">
      <c r="A568">
        <v>588</v>
      </c>
      <c r="B568" t="s">
        <v>1043</v>
      </c>
      <c r="C568" s="44" t="s">
        <v>438</v>
      </c>
      <c r="D568" s="1" t="s">
        <v>687</v>
      </c>
      <c r="E568">
        <v>16</v>
      </c>
      <c r="F568" s="30" t="s">
        <v>1042</v>
      </c>
      <c r="G568" s="23">
        <v>43410</v>
      </c>
      <c r="H568" s="24">
        <v>0.62222222222222223</v>
      </c>
    </row>
    <row r="569" spans="1:8" x14ac:dyDescent="0.25">
      <c r="A569">
        <v>589</v>
      </c>
      <c r="B569" t="s">
        <v>993</v>
      </c>
      <c r="C569" s="44" t="s">
        <v>438</v>
      </c>
      <c r="D569" s="1" t="s">
        <v>687</v>
      </c>
      <c r="E569">
        <v>16</v>
      </c>
      <c r="F569" s="30" t="s">
        <v>1042</v>
      </c>
      <c r="G569" s="23">
        <v>43410</v>
      </c>
      <c r="H569" s="24">
        <v>0.62288194444444445</v>
      </c>
    </row>
    <row r="570" spans="1:8" x14ac:dyDescent="0.25">
      <c r="A570">
        <v>590</v>
      </c>
      <c r="B570" t="s">
        <v>1044</v>
      </c>
      <c r="C570" s="44" t="s">
        <v>466</v>
      </c>
      <c r="D570" s="1" t="s">
        <v>1045</v>
      </c>
      <c r="E570">
        <v>4</v>
      </c>
      <c r="F570" s="30" t="s">
        <v>55</v>
      </c>
      <c r="G570" s="23">
        <v>43410</v>
      </c>
      <c r="H570" s="24">
        <v>0.67210648148148155</v>
      </c>
    </row>
    <row r="571" spans="1:8" x14ac:dyDescent="0.25">
      <c r="A571">
        <v>591</v>
      </c>
      <c r="B571" t="s">
        <v>1046</v>
      </c>
      <c r="C571" s="44" t="s">
        <v>434</v>
      </c>
      <c r="D571" s="1" t="s">
        <v>1047</v>
      </c>
      <c r="E571">
        <v>4</v>
      </c>
      <c r="F571" s="30" t="s">
        <v>55</v>
      </c>
      <c r="G571" s="23">
        <v>43410</v>
      </c>
      <c r="H571" s="24">
        <v>0.67222222222222217</v>
      </c>
    </row>
    <row r="572" spans="1:8" x14ac:dyDescent="0.25">
      <c r="A572">
        <v>592</v>
      </c>
      <c r="B572" t="s">
        <v>1048</v>
      </c>
      <c r="C572" s="44" t="s">
        <v>437</v>
      </c>
      <c r="D572" s="1" t="s">
        <v>1049</v>
      </c>
      <c r="E572">
        <v>11</v>
      </c>
      <c r="F572" s="30" t="s">
        <v>127</v>
      </c>
      <c r="G572" s="23">
        <v>43410</v>
      </c>
      <c r="H572" s="24">
        <v>0.67232638888888896</v>
      </c>
    </row>
    <row r="573" spans="1:8" x14ac:dyDescent="0.25">
      <c r="A573">
        <v>593</v>
      </c>
      <c r="B573" t="s">
        <v>1050</v>
      </c>
      <c r="C573" s="44" t="s">
        <v>436</v>
      </c>
      <c r="D573" s="1" t="s">
        <v>24</v>
      </c>
      <c r="E573">
        <v>3</v>
      </c>
      <c r="F573" s="30" t="s">
        <v>36</v>
      </c>
      <c r="G573" s="23">
        <v>43410</v>
      </c>
      <c r="H573" s="24">
        <v>0.6850925925925927</v>
      </c>
    </row>
    <row r="574" spans="1:8" x14ac:dyDescent="0.25">
      <c r="A574">
        <v>594</v>
      </c>
      <c r="B574" t="s">
        <v>1051</v>
      </c>
      <c r="C574" s="44" t="s">
        <v>436</v>
      </c>
      <c r="D574" s="1" t="s">
        <v>687</v>
      </c>
      <c r="E574">
        <v>16</v>
      </c>
      <c r="F574" s="30" t="s">
        <v>1042</v>
      </c>
      <c r="G574" s="23">
        <v>43410</v>
      </c>
      <c r="H574" s="24">
        <v>0.68598379629629624</v>
      </c>
    </row>
    <row r="575" spans="1:8" x14ac:dyDescent="0.25">
      <c r="A575">
        <v>595</v>
      </c>
      <c r="B575" t="s">
        <v>1052</v>
      </c>
      <c r="C575" s="44" t="s">
        <v>435</v>
      </c>
      <c r="D575" s="1" t="s">
        <v>995</v>
      </c>
      <c r="E575">
        <v>14</v>
      </c>
      <c r="F575" s="30" t="s">
        <v>23</v>
      </c>
      <c r="G575" s="23">
        <v>43411</v>
      </c>
      <c r="H575" s="24">
        <v>0.41098379629629633</v>
      </c>
    </row>
    <row r="576" spans="1:8" x14ac:dyDescent="0.25">
      <c r="A576">
        <v>596</v>
      </c>
      <c r="B576" t="s">
        <v>1053</v>
      </c>
      <c r="C576" s="44" t="s">
        <v>435</v>
      </c>
      <c r="D576" s="1" t="s">
        <v>995</v>
      </c>
      <c r="E576">
        <v>14</v>
      </c>
      <c r="F576" s="30" t="s">
        <v>8</v>
      </c>
      <c r="G576" s="23">
        <v>43411</v>
      </c>
      <c r="H576" s="24">
        <v>0.42357638888888888</v>
      </c>
    </row>
    <row r="577" spans="1:8" x14ac:dyDescent="0.25">
      <c r="A577">
        <v>597</v>
      </c>
      <c r="B577" t="s">
        <v>1054</v>
      </c>
      <c r="C577" s="44" t="s">
        <v>435</v>
      </c>
      <c r="D577" s="1" t="s">
        <v>1055</v>
      </c>
      <c r="E577">
        <v>4</v>
      </c>
      <c r="F577" s="30" t="s">
        <v>22</v>
      </c>
      <c r="G577" s="23">
        <v>43411</v>
      </c>
      <c r="H577" s="24">
        <v>0.44378472222222221</v>
      </c>
    </row>
    <row r="578" spans="1:8" x14ac:dyDescent="0.25">
      <c r="A578">
        <v>598</v>
      </c>
      <c r="B578" t="s">
        <v>1056</v>
      </c>
      <c r="C578" s="44" t="s">
        <v>466</v>
      </c>
      <c r="D578" s="1" t="s">
        <v>735</v>
      </c>
      <c r="E578">
        <v>14</v>
      </c>
      <c r="F578" s="30" t="s">
        <v>8</v>
      </c>
      <c r="G578" s="23">
        <v>43411</v>
      </c>
      <c r="H578" s="24">
        <v>0.44699074074074074</v>
      </c>
    </row>
    <row r="579" spans="1:8" x14ac:dyDescent="0.25">
      <c r="A579">
        <v>599</v>
      </c>
      <c r="B579" t="s">
        <v>1057</v>
      </c>
      <c r="C579" s="44" t="s">
        <v>435</v>
      </c>
      <c r="D579" s="1" t="s">
        <v>1058</v>
      </c>
      <c r="E579">
        <v>4</v>
      </c>
      <c r="F579" s="30" t="s">
        <v>55</v>
      </c>
      <c r="G579" s="23">
        <v>43411</v>
      </c>
      <c r="H579" s="24">
        <v>0.51700231481481485</v>
      </c>
    </row>
    <row r="580" spans="1:8" x14ac:dyDescent="0.25">
      <c r="A580">
        <v>600</v>
      </c>
      <c r="B580" t="s">
        <v>1071</v>
      </c>
      <c r="C580" s="44" t="s">
        <v>1017</v>
      </c>
      <c r="D580" s="1" t="s">
        <v>1072</v>
      </c>
      <c r="E580">
        <v>14</v>
      </c>
      <c r="F580" s="30" t="s">
        <v>8</v>
      </c>
      <c r="G580" s="23">
        <v>43411</v>
      </c>
      <c r="H580" s="24">
        <v>0.58437499999999998</v>
      </c>
    </row>
    <row r="581" spans="1:8" x14ac:dyDescent="0.25">
      <c r="A581">
        <v>601</v>
      </c>
      <c r="B581" t="s">
        <v>1073</v>
      </c>
      <c r="C581" s="44" t="s">
        <v>1017</v>
      </c>
      <c r="D581" s="1" t="s">
        <v>1072</v>
      </c>
      <c r="E581">
        <v>14</v>
      </c>
      <c r="F581" s="30" t="s">
        <v>8</v>
      </c>
      <c r="G581" s="23">
        <v>43411</v>
      </c>
      <c r="H581" s="24">
        <v>0.59243055555555557</v>
      </c>
    </row>
    <row r="582" spans="1:8" x14ac:dyDescent="0.25">
      <c r="A582">
        <v>602</v>
      </c>
      <c r="B582" t="s">
        <v>1074</v>
      </c>
      <c r="C582" s="44" t="s">
        <v>1017</v>
      </c>
      <c r="D582" s="1" t="s">
        <v>1075</v>
      </c>
      <c r="E582">
        <v>4</v>
      </c>
      <c r="F582" s="30" t="s">
        <v>55</v>
      </c>
      <c r="G582" s="23">
        <v>43411</v>
      </c>
      <c r="H582" s="24">
        <v>0.60406250000000006</v>
      </c>
    </row>
    <row r="583" spans="1:8" x14ac:dyDescent="0.25">
      <c r="A583">
        <v>603</v>
      </c>
      <c r="B583" t="s">
        <v>1076</v>
      </c>
      <c r="C583" s="44" t="s">
        <v>1017</v>
      </c>
      <c r="D583" s="1" t="s">
        <v>1077</v>
      </c>
      <c r="E583">
        <v>4</v>
      </c>
      <c r="F583" s="30" t="s">
        <v>55</v>
      </c>
      <c r="G583" s="23">
        <v>43411</v>
      </c>
      <c r="H583" s="24">
        <v>0.61737268518518518</v>
      </c>
    </row>
    <row r="584" spans="1:8" x14ac:dyDescent="0.25">
      <c r="A584">
        <v>604</v>
      </c>
      <c r="B584" t="s">
        <v>1078</v>
      </c>
      <c r="C584" s="44" t="s">
        <v>435</v>
      </c>
      <c r="D584" s="1" t="s">
        <v>1079</v>
      </c>
      <c r="E584">
        <v>4</v>
      </c>
      <c r="F584" s="30" t="s">
        <v>22</v>
      </c>
      <c r="G584" s="23">
        <v>43411</v>
      </c>
      <c r="H584" s="24">
        <v>0.65445601851851853</v>
      </c>
    </row>
    <row r="585" spans="1:8" x14ac:dyDescent="0.25">
      <c r="A585">
        <v>605</v>
      </c>
      <c r="B585" t="s">
        <v>1080</v>
      </c>
      <c r="C585" s="44" t="s">
        <v>1017</v>
      </c>
      <c r="D585" s="1" t="s">
        <v>1072</v>
      </c>
      <c r="E585">
        <v>14</v>
      </c>
      <c r="F585" s="30" t="s">
        <v>8</v>
      </c>
      <c r="G585" s="23">
        <v>43411</v>
      </c>
      <c r="H585" s="24">
        <v>0.65607638888888886</v>
      </c>
    </row>
    <row r="586" spans="1:8" x14ac:dyDescent="0.25">
      <c r="A586">
        <v>606</v>
      </c>
      <c r="B586" t="s">
        <v>886</v>
      </c>
      <c r="C586" s="44" t="s">
        <v>1017</v>
      </c>
      <c r="D586" s="1" t="s">
        <v>1081</v>
      </c>
      <c r="E586">
        <v>4</v>
      </c>
      <c r="F586" s="30" t="s">
        <v>55</v>
      </c>
      <c r="G586" s="23">
        <v>43411</v>
      </c>
      <c r="H586" s="24">
        <v>0.65635416666666668</v>
      </c>
    </row>
    <row r="587" spans="1:8" x14ac:dyDescent="0.25">
      <c r="A587">
        <v>607</v>
      </c>
      <c r="B587" t="s">
        <v>1082</v>
      </c>
      <c r="C587" s="44" t="s">
        <v>1017</v>
      </c>
      <c r="D587" s="1" t="s">
        <v>1083</v>
      </c>
      <c r="E587">
        <v>4</v>
      </c>
      <c r="F587" s="30" t="s">
        <v>55</v>
      </c>
      <c r="G587" s="23">
        <v>43411</v>
      </c>
      <c r="H587" s="24">
        <v>0.65644675925925922</v>
      </c>
    </row>
    <row r="588" spans="1:8" x14ac:dyDescent="0.25">
      <c r="A588">
        <v>608</v>
      </c>
      <c r="B588" t="s">
        <v>1084</v>
      </c>
      <c r="C588" s="44" t="s">
        <v>1017</v>
      </c>
      <c r="D588" s="1" t="s">
        <v>1085</v>
      </c>
      <c r="E588">
        <v>4</v>
      </c>
      <c r="F588" s="30" t="s">
        <v>55</v>
      </c>
      <c r="G588" s="23">
        <v>43411</v>
      </c>
      <c r="H588" s="24">
        <v>0.6565509259259259</v>
      </c>
    </row>
    <row r="589" spans="1:8" x14ac:dyDescent="0.25">
      <c r="A589">
        <v>609</v>
      </c>
      <c r="B589" t="s">
        <v>1086</v>
      </c>
      <c r="C589" s="44" t="s">
        <v>1017</v>
      </c>
      <c r="D589" s="1" t="s">
        <v>1087</v>
      </c>
      <c r="E589">
        <v>4</v>
      </c>
      <c r="F589" s="30" t="s">
        <v>55</v>
      </c>
      <c r="G589" s="23">
        <v>43411</v>
      </c>
      <c r="H589" s="24">
        <v>0.65665509259259258</v>
      </c>
    </row>
    <row r="590" spans="1:8" x14ac:dyDescent="0.25">
      <c r="A590">
        <v>610</v>
      </c>
      <c r="B590" t="s">
        <v>1088</v>
      </c>
      <c r="C590" s="44" t="s">
        <v>1017</v>
      </c>
      <c r="D590" s="1" t="s">
        <v>1089</v>
      </c>
      <c r="E590">
        <v>4</v>
      </c>
      <c r="F590" s="30" t="s">
        <v>55</v>
      </c>
      <c r="G590" s="23">
        <v>43411</v>
      </c>
      <c r="H590" s="24">
        <v>0.6567708333333333</v>
      </c>
    </row>
    <row r="591" spans="1:8" x14ac:dyDescent="0.25">
      <c r="A591">
        <v>611</v>
      </c>
      <c r="B591" t="s">
        <v>1090</v>
      </c>
      <c r="C591" s="44" t="s">
        <v>1017</v>
      </c>
      <c r="D591" s="1" t="s">
        <v>1091</v>
      </c>
      <c r="E591">
        <v>4</v>
      </c>
      <c r="F591" s="30" t="s">
        <v>55</v>
      </c>
      <c r="G591" s="23">
        <v>43411</v>
      </c>
      <c r="H591" s="24">
        <v>0.65687499999999999</v>
      </c>
    </row>
    <row r="592" spans="1:8" x14ac:dyDescent="0.25">
      <c r="A592">
        <v>612</v>
      </c>
      <c r="B592" t="s">
        <v>1092</v>
      </c>
      <c r="C592" s="44" t="s">
        <v>1017</v>
      </c>
      <c r="D592" s="1" t="s">
        <v>1093</v>
      </c>
      <c r="E592">
        <v>4</v>
      </c>
      <c r="F592" s="30" t="s">
        <v>55</v>
      </c>
      <c r="G592" s="23">
        <v>43411</v>
      </c>
      <c r="H592" s="24">
        <v>0.65697916666666667</v>
      </c>
    </row>
    <row r="593" spans="1:11" x14ac:dyDescent="0.25">
      <c r="A593">
        <v>613</v>
      </c>
      <c r="B593" t="s">
        <v>1094</v>
      </c>
      <c r="C593" s="44" t="s">
        <v>1017</v>
      </c>
      <c r="D593" s="1" t="s">
        <v>1095</v>
      </c>
      <c r="E593">
        <v>4</v>
      </c>
      <c r="F593" s="30" t="s">
        <v>55</v>
      </c>
      <c r="G593" s="23">
        <v>43411</v>
      </c>
      <c r="H593" s="24">
        <v>0.65708333333333335</v>
      </c>
    </row>
    <row r="594" spans="1:11" x14ac:dyDescent="0.25">
      <c r="A594">
        <v>614</v>
      </c>
      <c r="B594" t="s">
        <v>1096</v>
      </c>
      <c r="C594" s="44" t="s">
        <v>1017</v>
      </c>
      <c r="D594" s="1" t="s">
        <v>1097</v>
      </c>
      <c r="E594">
        <v>4</v>
      </c>
      <c r="F594" s="30" t="s">
        <v>55</v>
      </c>
      <c r="G594" s="23">
        <v>43411</v>
      </c>
      <c r="H594" s="24">
        <v>0.65718750000000004</v>
      </c>
    </row>
    <row r="595" spans="1:11" x14ac:dyDescent="0.25">
      <c r="A595">
        <v>615</v>
      </c>
      <c r="B595" t="s">
        <v>1098</v>
      </c>
      <c r="C595" s="44" t="s">
        <v>1017</v>
      </c>
      <c r="D595" s="1" t="s">
        <v>1099</v>
      </c>
      <c r="E595">
        <v>4</v>
      </c>
      <c r="F595" s="30" t="s">
        <v>55</v>
      </c>
      <c r="G595" s="23">
        <v>43411</v>
      </c>
      <c r="H595" s="24">
        <v>0.6573148148148148</v>
      </c>
    </row>
    <row r="596" spans="1:11" x14ac:dyDescent="0.25">
      <c r="A596">
        <v>616</v>
      </c>
      <c r="B596" t="s">
        <v>1100</v>
      </c>
      <c r="C596" s="44" t="s">
        <v>1017</v>
      </c>
      <c r="D596" s="1" t="s">
        <v>1072</v>
      </c>
      <c r="E596">
        <v>14</v>
      </c>
      <c r="F596" s="30" t="s">
        <v>8</v>
      </c>
      <c r="G596" s="23">
        <v>43411</v>
      </c>
      <c r="H596" s="24">
        <v>0.65747685185185178</v>
      </c>
    </row>
    <row r="597" spans="1:11" x14ac:dyDescent="0.25">
      <c r="A597">
        <v>617</v>
      </c>
      <c r="B597" t="s">
        <v>1101</v>
      </c>
      <c r="C597" s="44" t="s">
        <v>1017</v>
      </c>
      <c r="D597" s="1" t="s">
        <v>1102</v>
      </c>
      <c r="E597">
        <v>4</v>
      </c>
      <c r="F597" s="30" t="s">
        <v>55</v>
      </c>
      <c r="G597" s="23">
        <v>43411</v>
      </c>
      <c r="H597" s="24">
        <v>0.65760416666666666</v>
      </c>
    </row>
    <row r="598" spans="1:11" x14ac:dyDescent="0.25">
      <c r="A598">
        <v>618</v>
      </c>
      <c r="B598" t="s">
        <v>1103</v>
      </c>
      <c r="C598" s="44" t="s">
        <v>1017</v>
      </c>
      <c r="D598" s="1" t="s">
        <v>1072</v>
      </c>
      <c r="E598">
        <v>14</v>
      </c>
      <c r="F598" s="30" t="s">
        <v>8</v>
      </c>
      <c r="G598" s="23">
        <v>43411</v>
      </c>
      <c r="H598" s="24">
        <v>0.65770833333333334</v>
      </c>
    </row>
    <row r="599" spans="1:11" x14ac:dyDescent="0.25">
      <c r="A599">
        <v>619</v>
      </c>
      <c r="B599" t="s">
        <v>1104</v>
      </c>
      <c r="C599" s="44" t="s">
        <v>1017</v>
      </c>
      <c r="D599" s="1" t="s">
        <v>1105</v>
      </c>
      <c r="E599">
        <v>4</v>
      </c>
      <c r="F599" s="30" t="s">
        <v>55</v>
      </c>
      <c r="G599" s="23">
        <v>43411</v>
      </c>
      <c r="H599" s="24">
        <v>0.65781250000000002</v>
      </c>
    </row>
    <row r="600" spans="1:11" x14ac:dyDescent="0.25">
      <c r="A600">
        <v>620</v>
      </c>
      <c r="B600" t="s">
        <v>1106</v>
      </c>
      <c r="C600" s="44" t="s">
        <v>1017</v>
      </c>
      <c r="D600" s="1" t="s">
        <v>1107</v>
      </c>
      <c r="E600">
        <v>4</v>
      </c>
      <c r="F600" s="30" t="s">
        <v>55</v>
      </c>
      <c r="G600" s="23">
        <v>43411</v>
      </c>
      <c r="H600" s="24">
        <v>0.65790509259259256</v>
      </c>
    </row>
    <row r="601" spans="1:11" x14ac:dyDescent="0.25">
      <c r="A601">
        <v>621</v>
      </c>
      <c r="B601" t="s">
        <v>1108</v>
      </c>
      <c r="C601" s="44" t="s">
        <v>441</v>
      </c>
      <c r="D601" s="1" t="s">
        <v>898</v>
      </c>
      <c r="E601">
        <v>14</v>
      </c>
      <c r="F601" s="30" t="s">
        <v>8</v>
      </c>
      <c r="G601" s="23">
        <v>43411</v>
      </c>
      <c r="H601" s="24">
        <v>0.69164351851851846</v>
      </c>
    </row>
    <row r="602" spans="1:11" x14ac:dyDescent="0.25">
      <c r="A602">
        <v>622</v>
      </c>
      <c r="B602" t="s">
        <v>1109</v>
      </c>
      <c r="C602" s="44" t="s">
        <v>441</v>
      </c>
      <c r="D602" s="1" t="s">
        <v>1110</v>
      </c>
      <c r="E602">
        <v>4</v>
      </c>
      <c r="F602" s="30" t="s">
        <v>55</v>
      </c>
      <c r="G602" s="23">
        <v>43411</v>
      </c>
      <c r="H602" s="24">
        <v>0.69775462962962964</v>
      </c>
      <c r="J602" s="4">
        <v>43411</v>
      </c>
      <c r="K602" s="2">
        <v>0.71527777777777779</v>
      </c>
    </row>
    <row r="603" spans="1:11" x14ac:dyDescent="0.25">
      <c r="A603">
        <v>623</v>
      </c>
      <c r="B603" t="s">
        <v>1112</v>
      </c>
      <c r="C603" s="44" t="s">
        <v>435</v>
      </c>
      <c r="D603" s="1" t="s">
        <v>704</v>
      </c>
      <c r="E603">
        <v>11</v>
      </c>
      <c r="F603" s="30" t="s">
        <v>127</v>
      </c>
      <c r="G603" s="23">
        <v>43412</v>
      </c>
      <c r="H603" s="24">
        <v>0.45688657407407413</v>
      </c>
    </row>
    <row r="604" spans="1:11" x14ac:dyDescent="0.25">
      <c r="A604">
        <v>624</v>
      </c>
      <c r="B604" t="s">
        <v>1114</v>
      </c>
      <c r="C604" s="44" t="s">
        <v>438</v>
      </c>
      <c r="D604" s="1" t="s">
        <v>1115</v>
      </c>
      <c r="E604">
        <v>4</v>
      </c>
      <c r="F604" s="30" t="s">
        <v>55</v>
      </c>
      <c r="G604" s="23">
        <v>43412</v>
      </c>
      <c r="H604" s="24">
        <v>0.48261574074074076</v>
      </c>
    </row>
    <row r="605" spans="1:11" x14ac:dyDescent="0.25">
      <c r="A605">
        <v>625</v>
      </c>
      <c r="B605" t="s">
        <v>1116</v>
      </c>
      <c r="C605" s="44" t="s">
        <v>436</v>
      </c>
      <c r="D605" s="1" t="s">
        <v>1117</v>
      </c>
      <c r="E605">
        <v>4</v>
      </c>
      <c r="F605" s="30" t="s">
        <v>22</v>
      </c>
      <c r="G605" s="23">
        <v>43412</v>
      </c>
      <c r="H605" s="24">
        <v>0.4994675925925926</v>
      </c>
    </row>
    <row r="606" spans="1:11" x14ac:dyDescent="0.25">
      <c r="A606">
        <v>626</v>
      </c>
      <c r="B606" t="s">
        <v>1121</v>
      </c>
      <c r="C606" s="44" t="s">
        <v>439</v>
      </c>
      <c r="D606" s="1" t="s">
        <v>1122</v>
      </c>
      <c r="E606">
        <v>4</v>
      </c>
      <c r="F606" s="30" t="s">
        <v>35</v>
      </c>
      <c r="G606" s="23">
        <v>43412</v>
      </c>
      <c r="H606" s="24">
        <v>0.58349537037037036</v>
      </c>
    </row>
    <row r="607" spans="1:11" x14ac:dyDescent="0.25">
      <c r="A607">
        <v>627</v>
      </c>
      <c r="B607" t="s">
        <v>1123</v>
      </c>
      <c r="C607" s="44" t="s">
        <v>436</v>
      </c>
      <c r="D607" s="1" t="s">
        <v>24</v>
      </c>
      <c r="E607">
        <v>3</v>
      </c>
      <c r="F607" s="30" t="s">
        <v>118</v>
      </c>
      <c r="G607" s="23">
        <v>43412</v>
      </c>
      <c r="H607" s="24">
        <v>0.60857638888888888</v>
      </c>
    </row>
    <row r="608" spans="1:11" x14ac:dyDescent="0.25">
      <c r="A608">
        <v>628</v>
      </c>
      <c r="B608" t="s">
        <v>1124</v>
      </c>
      <c r="C608" s="44" t="s">
        <v>436</v>
      </c>
      <c r="D608" s="1" t="s">
        <v>24</v>
      </c>
      <c r="E608">
        <v>3</v>
      </c>
      <c r="F608" s="30" t="s">
        <v>118</v>
      </c>
      <c r="G608" s="23">
        <v>43412</v>
      </c>
      <c r="H608" s="24">
        <v>0.60895833333333338</v>
      </c>
    </row>
    <row r="609" spans="1:8" x14ac:dyDescent="0.25">
      <c r="A609">
        <v>629</v>
      </c>
      <c r="B609" t="s">
        <v>1125</v>
      </c>
      <c r="C609" s="44" t="s">
        <v>436</v>
      </c>
      <c r="D609" s="1" t="s">
        <v>1126</v>
      </c>
      <c r="E609">
        <v>3</v>
      </c>
      <c r="F609" s="30" t="s">
        <v>118</v>
      </c>
      <c r="G609" s="23">
        <v>43412</v>
      </c>
      <c r="H609" s="24">
        <v>0.61436342592592597</v>
      </c>
    </row>
    <row r="610" spans="1:8" x14ac:dyDescent="0.25">
      <c r="A610">
        <v>630</v>
      </c>
      <c r="B610" t="s">
        <v>1127</v>
      </c>
      <c r="C610" s="44" t="s">
        <v>436</v>
      </c>
      <c r="D610" s="1" t="s">
        <v>1128</v>
      </c>
      <c r="E610">
        <v>4</v>
      </c>
      <c r="F610" s="30" t="s">
        <v>55</v>
      </c>
      <c r="G610" s="23">
        <v>43412</v>
      </c>
      <c r="H610" s="24">
        <v>0.614375</v>
      </c>
    </row>
    <row r="611" spans="1:8" x14ac:dyDescent="0.25">
      <c r="A611">
        <v>631</v>
      </c>
      <c r="B611" t="s">
        <v>1129</v>
      </c>
      <c r="C611" s="44" t="s">
        <v>438</v>
      </c>
      <c r="D611" s="1" t="s">
        <v>1130</v>
      </c>
      <c r="E611">
        <v>4</v>
      </c>
      <c r="F611" s="30" t="s">
        <v>55</v>
      </c>
      <c r="G611" s="23">
        <v>43412</v>
      </c>
      <c r="H611" s="24">
        <v>0.61440972222222223</v>
      </c>
    </row>
    <row r="612" spans="1:8" x14ac:dyDescent="0.25">
      <c r="A612">
        <v>632</v>
      </c>
      <c r="B612" t="s">
        <v>1131</v>
      </c>
      <c r="C612" s="44" t="s">
        <v>439</v>
      </c>
      <c r="D612" s="1" t="s">
        <v>1132</v>
      </c>
      <c r="E612">
        <v>11</v>
      </c>
      <c r="F612" s="30" t="s">
        <v>127</v>
      </c>
      <c r="G612" s="23">
        <v>43412</v>
      </c>
      <c r="H612" s="24">
        <v>0.61442129629629627</v>
      </c>
    </row>
    <row r="613" spans="1:8" x14ac:dyDescent="0.25">
      <c r="A613">
        <v>633</v>
      </c>
      <c r="B613" t="s">
        <v>1133</v>
      </c>
      <c r="C613" s="44" t="s">
        <v>1017</v>
      </c>
      <c r="D613" s="1" t="s">
        <v>1134</v>
      </c>
      <c r="E613">
        <v>4</v>
      </c>
      <c r="F613" s="30" t="s">
        <v>22</v>
      </c>
      <c r="G613" s="23">
        <v>43412</v>
      </c>
      <c r="H613" s="24">
        <v>0.61443287037037042</v>
      </c>
    </row>
    <row r="614" spans="1:8" x14ac:dyDescent="0.25">
      <c r="A614">
        <v>634</v>
      </c>
      <c r="B614" t="s">
        <v>1135</v>
      </c>
      <c r="C614" s="44" t="s">
        <v>466</v>
      </c>
      <c r="D614" s="1" t="s">
        <v>1136</v>
      </c>
      <c r="E614">
        <v>4</v>
      </c>
      <c r="F614" s="30" t="s">
        <v>22</v>
      </c>
      <c r="G614" s="23">
        <v>43412</v>
      </c>
      <c r="H614" s="24">
        <v>0.6144560185185185</v>
      </c>
    </row>
    <row r="615" spans="1:8" x14ac:dyDescent="0.25">
      <c r="A615">
        <v>635</v>
      </c>
      <c r="B615" t="s">
        <v>1137</v>
      </c>
      <c r="C615" s="44" t="s">
        <v>1017</v>
      </c>
      <c r="D615" s="1" t="s">
        <v>1138</v>
      </c>
      <c r="E615">
        <v>4</v>
      </c>
      <c r="F615" s="30" t="s">
        <v>55</v>
      </c>
      <c r="G615" s="23">
        <v>43412</v>
      </c>
      <c r="H615" s="24">
        <v>0.61446759259259254</v>
      </c>
    </row>
    <row r="616" spans="1:8" x14ac:dyDescent="0.25">
      <c r="A616">
        <v>636</v>
      </c>
      <c r="B616" t="s">
        <v>1139</v>
      </c>
      <c r="C616" s="44" t="s">
        <v>438</v>
      </c>
      <c r="D616" s="1" t="s">
        <v>1140</v>
      </c>
      <c r="E616">
        <v>4</v>
      </c>
      <c r="F616" s="30" t="s">
        <v>55</v>
      </c>
      <c r="G616" s="23">
        <v>43412</v>
      </c>
      <c r="H616" s="24">
        <v>0.69254629629629638</v>
      </c>
    </row>
    <row r="617" spans="1:8" x14ac:dyDescent="0.25">
      <c r="A617">
        <v>637</v>
      </c>
      <c r="B617" t="s">
        <v>1141</v>
      </c>
      <c r="C617" s="44" t="s">
        <v>438</v>
      </c>
      <c r="D617" s="1" t="s">
        <v>1142</v>
      </c>
      <c r="E617">
        <v>4</v>
      </c>
      <c r="F617" s="30" t="s">
        <v>55</v>
      </c>
      <c r="G617" s="23">
        <v>43412</v>
      </c>
      <c r="H617" s="24">
        <v>0.69263888888888892</v>
      </c>
    </row>
    <row r="618" spans="1:8" x14ac:dyDescent="0.25">
      <c r="A618">
        <v>638</v>
      </c>
      <c r="B618" t="s">
        <v>1143</v>
      </c>
      <c r="C618" s="44" t="s">
        <v>438</v>
      </c>
      <c r="D618" s="1" t="s">
        <v>1144</v>
      </c>
      <c r="E618">
        <v>11</v>
      </c>
      <c r="F618" s="30" t="s">
        <v>127</v>
      </c>
      <c r="G618" s="23">
        <v>43413</v>
      </c>
      <c r="H618" s="24">
        <v>0.39493055555555556</v>
      </c>
    </row>
    <row r="619" spans="1:8" x14ac:dyDescent="0.25">
      <c r="A619">
        <v>639</v>
      </c>
      <c r="B619" t="s">
        <v>1146</v>
      </c>
      <c r="C619" s="44" t="s">
        <v>439</v>
      </c>
      <c r="D619" s="1" t="s">
        <v>1145</v>
      </c>
      <c r="E619">
        <v>3</v>
      </c>
      <c r="F619" s="30" t="s">
        <v>118</v>
      </c>
      <c r="G619" s="23">
        <v>43413</v>
      </c>
      <c r="H619" s="24">
        <v>0.44710648148148152</v>
      </c>
    </row>
    <row r="620" spans="1:8" x14ac:dyDescent="0.25">
      <c r="A620">
        <v>640</v>
      </c>
      <c r="B620" t="s">
        <v>840</v>
      </c>
      <c r="C620" s="44" t="s">
        <v>436</v>
      </c>
      <c r="D620" s="1" t="s">
        <v>1147</v>
      </c>
      <c r="E620">
        <v>4</v>
      </c>
      <c r="F620" s="30" t="s">
        <v>35</v>
      </c>
      <c r="G620" s="23">
        <v>43413</v>
      </c>
      <c r="H620" s="24">
        <v>0.48217592592592595</v>
      </c>
    </row>
    <row r="621" spans="1:8" x14ac:dyDescent="0.25">
      <c r="A621">
        <v>641</v>
      </c>
      <c r="B621" t="s">
        <v>1148</v>
      </c>
      <c r="C621" s="44" t="s">
        <v>435</v>
      </c>
      <c r="D621" s="1" t="s">
        <v>1149</v>
      </c>
      <c r="E621">
        <v>4</v>
      </c>
      <c r="F621" s="30" t="s">
        <v>35</v>
      </c>
      <c r="G621" s="23">
        <v>43413</v>
      </c>
      <c r="H621" s="24">
        <v>0.48525462962962962</v>
      </c>
    </row>
    <row r="622" spans="1:8" x14ac:dyDescent="0.25">
      <c r="A622">
        <v>642</v>
      </c>
      <c r="B622" t="s">
        <v>1152</v>
      </c>
      <c r="C622" s="44" t="s">
        <v>437</v>
      </c>
      <c r="D622" s="1" t="s">
        <v>1153</v>
      </c>
      <c r="E622">
        <v>6</v>
      </c>
      <c r="F622" s="30" t="s">
        <v>1150</v>
      </c>
      <c r="G622" s="23">
        <v>43416</v>
      </c>
      <c r="H622" s="24">
        <v>0.64064814814814819</v>
      </c>
    </row>
    <row r="623" spans="1:8" x14ac:dyDescent="0.25">
      <c r="A623">
        <v>643</v>
      </c>
      <c r="B623" t="s">
        <v>1154</v>
      </c>
      <c r="C623" s="44" t="s">
        <v>436</v>
      </c>
      <c r="D623" s="1" t="s">
        <v>753</v>
      </c>
      <c r="E623">
        <v>14</v>
      </c>
      <c r="F623" s="30" t="s">
        <v>23</v>
      </c>
      <c r="G623" s="23">
        <v>43416</v>
      </c>
      <c r="H623" s="24">
        <v>0.65729166666666672</v>
      </c>
    </row>
    <row r="624" spans="1:8" x14ac:dyDescent="0.25">
      <c r="A624">
        <v>644</v>
      </c>
      <c r="B624" t="s">
        <v>1155</v>
      </c>
      <c r="C624" s="44" t="s">
        <v>436</v>
      </c>
      <c r="D624" s="1" t="s">
        <v>1156</v>
      </c>
      <c r="E624">
        <v>6</v>
      </c>
      <c r="F624" s="30" t="s">
        <v>1151</v>
      </c>
      <c r="G624" s="23">
        <v>43416</v>
      </c>
      <c r="H624" s="24">
        <v>0.67313657407407401</v>
      </c>
    </row>
    <row r="625" spans="1:8" x14ac:dyDescent="0.25">
      <c r="A625">
        <v>645</v>
      </c>
      <c r="B625" t="s">
        <v>1157</v>
      </c>
      <c r="C625" s="44" t="s">
        <v>436</v>
      </c>
      <c r="D625" s="1" t="s">
        <v>1158</v>
      </c>
      <c r="E625">
        <v>6</v>
      </c>
      <c r="F625" s="30" t="s">
        <v>1151</v>
      </c>
      <c r="G625" s="23">
        <v>43416</v>
      </c>
      <c r="H625" s="24">
        <v>0.67322916666666666</v>
      </c>
    </row>
    <row r="626" spans="1:8" x14ac:dyDescent="0.25">
      <c r="A626">
        <v>646</v>
      </c>
      <c r="B626" t="s">
        <v>1159</v>
      </c>
      <c r="C626" s="44" t="s">
        <v>436</v>
      </c>
      <c r="D626" s="1" t="s">
        <v>1160</v>
      </c>
      <c r="E626">
        <v>14</v>
      </c>
      <c r="F626" s="30" t="s">
        <v>8</v>
      </c>
      <c r="G626" s="23">
        <v>43416</v>
      </c>
      <c r="H626" s="24">
        <v>0.67339120370370376</v>
      </c>
    </row>
    <row r="627" spans="1:8" x14ac:dyDescent="0.25">
      <c r="A627">
        <v>647</v>
      </c>
      <c r="B627" t="s">
        <v>1161</v>
      </c>
      <c r="C627" s="44" t="s">
        <v>436</v>
      </c>
      <c r="D627" s="1" t="s">
        <v>1162</v>
      </c>
      <c r="E627">
        <v>6</v>
      </c>
      <c r="F627" s="30" t="s">
        <v>1151</v>
      </c>
      <c r="G627" s="23">
        <v>43416</v>
      </c>
      <c r="H627" s="24">
        <v>0.67387731481481483</v>
      </c>
    </row>
    <row r="628" spans="1:8" x14ac:dyDescent="0.25">
      <c r="A628">
        <v>648</v>
      </c>
      <c r="B628" t="s">
        <v>1163</v>
      </c>
      <c r="C628" s="44" t="s">
        <v>436</v>
      </c>
      <c r="D628" s="1" t="s">
        <v>1164</v>
      </c>
      <c r="E628">
        <v>6</v>
      </c>
      <c r="F628" s="30" t="s">
        <v>1151</v>
      </c>
      <c r="G628" s="23">
        <v>43416</v>
      </c>
      <c r="H628" s="24">
        <v>0.67399305555555555</v>
      </c>
    </row>
    <row r="629" spans="1:8" x14ac:dyDescent="0.25">
      <c r="A629">
        <v>649</v>
      </c>
      <c r="B629" t="s">
        <v>1165</v>
      </c>
      <c r="C629" s="44" t="s">
        <v>436</v>
      </c>
      <c r="D629" s="1" t="s">
        <v>1166</v>
      </c>
      <c r="E629">
        <v>11</v>
      </c>
      <c r="F629" s="30" t="s">
        <v>127</v>
      </c>
      <c r="G629" s="23">
        <v>43416</v>
      </c>
      <c r="H629" s="24">
        <v>0.67409722222222224</v>
      </c>
    </row>
    <row r="630" spans="1:8" x14ac:dyDescent="0.25">
      <c r="A630">
        <v>650</v>
      </c>
      <c r="B630" t="s">
        <v>1167</v>
      </c>
      <c r="C630" s="44" t="s">
        <v>436</v>
      </c>
      <c r="D630" s="1" t="s">
        <v>1168</v>
      </c>
      <c r="E630">
        <v>6</v>
      </c>
      <c r="F630" s="30" t="s">
        <v>1151</v>
      </c>
      <c r="G630" s="23">
        <v>43416</v>
      </c>
      <c r="H630" s="24">
        <v>0.67420138888888881</v>
      </c>
    </row>
    <row r="631" spans="1:8" x14ac:dyDescent="0.25">
      <c r="A631">
        <v>651</v>
      </c>
      <c r="B631" t="s">
        <v>1169</v>
      </c>
      <c r="C631" s="44" t="s">
        <v>436</v>
      </c>
      <c r="D631" s="1" t="s">
        <v>1170</v>
      </c>
      <c r="E631">
        <v>6</v>
      </c>
      <c r="F631" s="30" t="s">
        <v>1151</v>
      </c>
      <c r="G631" s="23">
        <v>43416</v>
      </c>
      <c r="H631" s="24">
        <v>0.67429398148148145</v>
      </c>
    </row>
    <row r="632" spans="1:8" x14ac:dyDescent="0.25">
      <c r="A632">
        <v>652</v>
      </c>
      <c r="B632" t="s">
        <v>1171</v>
      </c>
      <c r="C632" s="44" t="s">
        <v>436</v>
      </c>
      <c r="D632" s="1" t="s">
        <v>1093</v>
      </c>
      <c r="E632">
        <v>4</v>
      </c>
      <c r="F632" s="30" t="s">
        <v>22</v>
      </c>
      <c r="G632" s="23">
        <v>43416</v>
      </c>
      <c r="H632" s="24">
        <v>0.67439814814814814</v>
      </c>
    </row>
    <row r="633" spans="1:8" x14ac:dyDescent="0.25">
      <c r="A633">
        <v>653</v>
      </c>
      <c r="B633" t="s">
        <v>1172</v>
      </c>
      <c r="C633" s="44" t="s">
        <v>436</v>
      </c>
      <c r="D633" s="1" t="s">
        <v>1173</v>
      </c>
      <c r="E633">
        <v>6</v>
      </c>
      <c r="F633" s="30" t="s">
        <v>1151</v>
      </c>
      <c r="G633" s="23">
        <v>43416</v>
      </c>
      <c r="H633" s="24">
        <v>0.67449074074074078</v>
      </c>
    </row>
    <row r="634" spans="1:8" x14ac:dyDescent="0.25">
      <c r="A634">
        <v>654</v>
      </c>
      <c r="B634" t="s">
        <v>1174</v>
      </c>
      <c r="C634" s="44" t="s">
        <v>436</v>
      </c>
      <c r="D634" s="1" t="s">
        <v>1175</v>
      </c>
      <c r="E634">
        <v>6</v>
      </c>
      <c r="F634" s="30" t="s">
        <v>1151</v>
      </c>
      <c r="G634" s="23">
        <v>43416</v>
      </c>
      <c r="H634" s="24">
        <v>0.67459490740740735</v>
      </c>
    </row>
    <row r="635" spans="1:8" x14ac:dyDescent="0.25">
      <c r="A635">
        <v>655</v>
      </c>
      <c r="B635" t="s">
        <v>1176</v>
      </c>
      <c r="C635" s="44" t="s">
        <v>436</v>
      </c>
      <c r="D635" s="1" t="s">
        <v>1177</v>
      </c>
      <c r="E635">
        <v>6</v>
      </c>
      <c r="F635" s="30" t="s">
        <v>1151</v>
      </c>
      <c r="G635" s="23">
        <v>43416</v>
      </c>
      <c r="H635" s="24">
        <v>0.67469907407407403</v>
      </c>
    </row>
    <row r="636" spans="1:8" x14ac:dyDescent="0.25">
      <c r="A636">
        <v>656</v>
      </c>
      <c r="B636" t="s">
        <v>1178</v>
      </c>
      <c r="C636" s="44" t="s">
        <v>436</v>
      </c>
      <c r="D636" s="1" t="s">
        <v>1179</v>
      </c>
      <c r="E636">
        <v>6</v>
      </c>
      <c r="F636" s="30" t="s">
        <v>1151</v>
      </c>
      <c r="G636" s="23">
        <v>43416</v>
      </c>
      <c r="H636" s="24">
        <v>0.67480324074074083</v>
      </c>
    </row>
    <row r="637" spans="1:8" x14ac:dyDescent="0.25">
      <c r="A637">
        <v>657</v>
      </c>
      <c r="B637" t="s">
        <v>1180</v>
      </c>
      <c r="C637" s="44" t="s">
        <v>436</v>
      </c>
      <c r="D637" s="1" t="s">
        <v>1181</v>
      </c>
      <c r="E637">
        <v>6</v>
      </c>
      <c r="F637" s="30" t="s">
        <v>1150</v>
      </c>
      <c r="G637" s="23">
        <v>43416</v>
      </c>
      <c r="H637" s="24">
        <v>0.6749074074074074</v>
      </c>
    </row>
    <row r="638" spans="1:8" x14ac:dyDescent="0.25">
      <c r="A638">
        <v>658</v>
      </c>
      <c r="B638" t="s">
        <v>1182</v>
      </c>
      <c r="C638" s="44" t="s">
        <v>436</v>
      </c>
      <c r="D638" s="1" t="s">
        <v>1183</v>
      </c>
      <c r="E638">
        <v>6</v>
      </c>
      <c r="F638" s="30" t="s">
        <v>1151</v>
      </c>
      <c r="G638" s="23">
        <v>43416</v>
      </c>
      <c r="H638" s="24">
        <v>0.67502314814814823</v>
      </c>
    </row>
    <row r="639" spans="1:8" x14ac:dyDescent="0.25">
      <c r="A639">
        <v>659</v>
      </c>
      <c r="B639" t="s">
        <v>1184</v>
      </c>
      <c r="C639" s="44" t="s">
        <v>436</v>
      </c>
      <c r="D639" s="1" t="s">
        <v>1185</v>
      </c>
      <c r="E639">
        <v>6</v>
      </c>
      <c r="F639" s="30" t="s">
        <v>1151</v>
      </c>
      <c r="G639" s="23">
        <v>43416</v>
      </c>
      <c r="H639" s="24">
        <v>0.67523148148148149</v>
      </c>
    </row>
    <row r="640" spans="1:8" x14ac:dyDescent="0.25">
      <c r="A640">
        <v>660</v>
      </c>
      <c r="B640" t="s">
        <v>1186</v>
      </c>
      <c r="C640" s="44" t="s">
        <v>436</v>
      </c>
      <c r="D640" s="1" t="s">
        <v>1187</v>
      </c>
      <c r="E640">
        <v>6</v>
      </c>
      <c r="F640" s="30" t="s">
        <v>1151</v>
      </c>
      <c r="G640" s="23">
        <v>43416</v>
      </c>
      <c r="H640" s="24">
        <v>0.67532407407407413</v>
      </c>
    </row>
    <row r="641" spans="1:11" x14ac:dyDescent="0.25">
      <c r="A641">
        <v>661</v>
      </c>
      <c r="B641" t="s">
        <v>1188</v>
      </c>
      <c r="C641" s="44" t="s">
        <v>436</v>
      </c>
      <c r="D641" s="1" t="s">
        <v>1189</v>
      </c>
      <c r="E641">
        <v>6</v>
      </c>
      <c r="F641" s="30" t="s">
        <v>1151</v>
      </c>
      <c r="G641" s="23">
        <v>43416</v>
      </c>
      <c r="H641" s="24">
        <v>0.6754282407407407</v>
      </c>
    </row>
    <row r="642" spans="1:11" x14ac:dyDescent="0.25">
      <c r="A642">
        <v>662</v>
      </c>
      <c r="B642" t="s">
        <v>1190</v>
      </c>
      <c r="C642" s="44" t="s">
        <v>436</v>
      </c>
      <c r="D642" s="1" t="s">
        <v>1191</v>
      </c>
      <c r="E642">
        <v>6</v>
      </c>
      <c r="F642" s="30" t="s">
        <v>1151</v>
      </c>
      <c r="G642" s="23">
        <v>43416</v>
      </c>
      <c r="H642" s="24">
        <v>0.67552083333333324</v>
      </c>
      <c r="J642" s="4">
        <v>43416</v>
      </c>
      <c r="K642" s="2">
        <v>0.71736111111111101</v>
      </c>
    </row>
    <row r="643" spans="1:11" x14ac:dyDescent="0.25">
      <c r="A643">
        <v>663</v>
      </c>
      <c r="B643" t="s">
        <v>1192</v>
      </c>
      <c r="C643" s="44" t="s">
        <v>436</v>
      </c>
      <c r="D643" s="1" t="s">
        <v>1193</v>
      </c>
      <c r="E643">
        <v>6</v>
      </c>
      <c r="F643" s="30" t="s">
        <v>1151</v>
      </c>
      <c r="G643" s="23">
        <v>43416</v>
      </c>
      <c r="H643" s="24">
        <v>0.67563657407407407</v>
      </c>
    </row>
    <row r="644" spans="1:11" x14ac:dyDescent="0.25">
      <c r="A644">
        <v>664</v>
      </c>
      <c r="B644" t="s">
        <v>1194</v>
      </c>
      <c r="C644" s="44" t="s">
        <v>436</v>
      </c>
      <c r="D644" s="1" t="s">
        <v>1195</v>
      </c>
      <c r="E644">
        <v>6</v>
      </c>
      <c r="F644" s="30" t="s">
        <v>1151</v>
      </c>
      <c r="G644" s="23">
        <v>43416</v>
      </c>
      <c r="H644" s="24">
        <v>0.67577546296296298</v>
      </c>
    </row>
    <row r="645" spans="1:11" x14ac:dyDescent="0.25">
      <c r="A645">
        <v>665</v>
      </c>
      <c r="B645" t="s">
        <v>1196</v>
      </c>
      <c r="C645" s="44" t="s">
        <v>1017</v>
      </c>
      <c r="D645" s="1" t="s">
        <v>1197</v>
      </c>
      <c r="E645">
        <v>4</v>
      </c>
      <c r="F645" s="30" t="s">
        <v>55</v>
      </c>
      <c r="G645" s="23">
        <v>43416</v>
      </c>
      <c r="H645" s="24">
        <v>0.6758912037037037</v>
      </c>
    </row>
    <row r="646" spans="1:11" x14ac:dyDescent="0.25">
      <c r="A646">
        <v>666</v>
      </c>
      <c r="B646" t="s">
        <v>1198</v>
      </c>
      <c r="C646" s="44" t="s">
        <v>466</v>
      </c>
      <c r="D646" s="1" t="s">
        <v>1199</v>
      </c>
      <c r="E646">
        <v>4</v>
      </c>
      <c r="F646" s="30" t="s">
        <v>55</v>
      </c>
      <c r="G646" s="23">
        <v>43416</v>
      </c>
      <c r="H646" s="24">
        <v>0.67599537037037039</v>
      </c>
    </row>
    <row r="647" spans="1:11" x14ac:dyDescent="0.25">
      <c r="A647">
        <v>667</v>
      </c>
      <c r="B647" t="s">
        <v>1200</v>
      </c>
      <c r="C647" s="44" t="s">
        <v>466</v>
      </c>
      <c r="D647" s="1" t="s">
        <v>1201</v>
      </c>
      <c r="E647">
        <v>4</v>
      </c>
      <c r="F647" s="30" t="s">
        <v>55</v>
      </c>
      <c r="G647" s="23">
        <v>43416</v>
      </c>
      <c r="H647" s="24">
        <v>0.67609953703703696</v>
      </c>
    </row>
    <row r="648" spans="1:11" x14ac:dyDescent="0.25">
      <c r="A648">
        <v>668</v>
      </c>
      <c r="B648" t="s">
        <v>1202</v>
      </c>
      <c r="C648" s="44" t="s">
        <v>434</v>
      </c>
      <c r="D648" s="1" t="s">
        <v>1203</v>
      </c>
      <c r="E648">
        <v>4</v>
      </c>
      <c r="F648" s="30" t="s">
        <v>55</v>
      </c>
      <c r="G648" s="23">
        <v>43416</v>
      </c>
      <c r="H648" s="24">
        <v>0.67621527777777779</v>
      </c>
    </row>
    <row r="649" spans="1:11" x14ac:dyDescent="0.25">
      <c r="A649">
        <v>669</v>
      </c>
      <c r="B649" t="s">
        <v>1204</v>
      </c>
      <c r="C649" s="44" t="s">
        <v>435</v>
      </c>
      <c r="D649" s="1" t="s">
        <v>1205</v>
      </c>
      <c r="E649">
        <v>4</v>
      </c>
      <c r="F649" s="30" t="s">
        <v>55</v>
      </c>
      <c r="G649" s="23">
        <v>43416</v>
      </c>
      <c r="H649" s="24">
        <v>0.67641203703703701</v>
      </c>
    </row>
    <row r="650" spans="1:11" x14ac:dyDescent="0.25">
      <c r="A650">
        <v>670</v>
      </c>
      <c r="B650" t="s">
        <v>1206</v>
      </c>
      <c r="C650" s="44" t="s">
        <v>466</v>
      </c>
      <c r="D650" s="1" t="s">
        <v>735</v>
      </c>
      <c r="E650">
        <v>14</v>
      </c>
      <c r="F650" s="30" t="s">
        <v>8</v>
      </c>
      <c r="G650" s="23">
        <v>43416</v>
      </c>
      <c r="H650" s="24">
        <v>0.67653935185185177</v>
      </c>
    </row>
    <row r="651" spans="1:11" x14ac:dyDescent="0.25">
      <c r="A651">
        <v>671</v>
      </c>
      <c r="B651" t="s">
        <v>1207</v>
      </c>
      <c r="C651" s="44" t="s">
        <v>436</v>
      </c>
      <c r="D651" s="1" t="s">
        <v>1208</v>
      </c>
      <c r="E651">
        <v>4</v>
      </c>
      <c r="F651" s="30" t="s">
        <v>55</v>
      </c>
      <c r="G651" s="23">
        <v>43416</v>
      </c>
      <c r="H651" s="24">
        <v>0.67668981481481483</v>
      </c>
    </row>
    <row r="652" spans="1:11" x14ac:dyDescent="0.25">
      <c r="A652">
        <v>672</v>
      </c>
      <c r="B652" t="s">
        <v>1209</v>
      </c>
      <c r="C652" s="44" t="s">
        <v>436</v>
      </c>
      <c r="D652" s="1" t="s">
        <v>1210</v>
      </c>
      <c r="E652">
        <v>4</v>
      </c>
      <c r="F652" s="30" t="s">
        <v>22</v>
      </c>
      <c r="G652" s="23">
        <v>43416</v>
      </c>
      <c r="H652" s="24">
        <v>0.67681712962962959</v>
      </c>
    </row>
    <row r="653" spans="1:11" x14ac:dyDescent="0.25">
      <c r="A653">
        <v>673</v>
      </c>
      <c r="B653" t="s">
        <v>1211</v>
      </c>
      <c r="C653" s="44" t="s">
        <v>436</v>
      </c>
      <c r="D653" s="1" t="s">
        <v>1212</v>
      </c>
      <c r="E653">
        <v>4</v>
      </c>
      <c r="F653" s="30" t="s">
        <v>35</v>
      </c>
      <c r="G653" s="23">
        <v>43416</v>
      </c>
      <c r="H653" s="24">
        <v>0.67692129629629638</v>
      </c>
    </row>
    <row r="654" spans="1:11" ht="30" x14ac:dyDescent="0.25">
      <c r="A654">
        <v>674</v>
      </c>
      <c r="B654" t="s">
        <v>1213</v>
      </c>
      <c r="C654" s="44" t="s">
        <v>434</v>
      </c>
      <c r="D654" s="1" t="s">
        <v>1214</v>
      </c>
      <c r="E654">
        <v>3</v>
      </c>
      <c r="F654" s="30" t="s">
        <v>291</v>
      </c>
      <c r="G654" s="23">
        <v>43416</v>
      </c>
      <c r="H654" s="24">
        <v>0.68162037037037038</v>
      </c>
    </row>
    <row r="655" spans="1:11" ht="30" x14ac:dyDescent="0.25">
      <c r="A655">
        <v>675</v>
      </c>
      <c r="B655" t="s">
        <v>1215</v>
      </c>
      <c r="C655" s="44" t="s">
        <v>434</v>
      </c>
      <c r="D655" s="1" t="s">
        <v>1216</v>
      </c>
      <c r="E655">
        <v>4</v>
      </c>
      <c r="F655" s="30" t="s">
        <v>55</v>
      </c>
      <c r="G655" s="23">
        <v>43416</v>
      </c>
      <c r="H655" s="24">
        <v>0.6909953703703704</v>
      </c>
    </row>
    <row r="656" spans="1:11" x14ac:dyDescent="0.25">
      <c r="A656">
        <v>676</v>
      </c>
      <c r="B656" t="s">
        <v>1217</v>
      </c>
      <c r="C656" s="44" t="s">
        <v>434</v>
      </c>
      <c r="D656" s="1" t="s">
        <v>1218</v>
      </c>
      <c r="E656">
        <v>13</v>
      </c>
      <c r="F656" s="30" t="s">
        <v>39</v>
      </c>
      <c r="G656" s="23">
        <v>43416</v>
      </c>
      <c r="H656" s="24">
        <v>0.71620370370370379</v>
      </c>
    </row>
    <row r="657" spans="1:8" x14ac:dyDescent="0.25">
      <c r="A657">
        <v>677</v>
      </c>
      <c r="B657" t="s">
        <v>1219</v>
      </c>
      <c r="C657" s="44" t="s">
        <v>434</v>
      </c>
      <c r="D657" s="1" t="s">
        <v>1220</v>
      </c>
      <c r="E657">
        <v>13</v>
      </c>
      <c r="F657" s="30" t="s">
        <v>39</v>
      </c>
      <c r="G657" s="23">
        <v>43416</v>
      </c>
      <c r="H657" s="24">
        <v>0.71633101851851855</v>
      </c>
    </row>
    <row r="658" spans="1:8" x14ac:dyDescent="0.25">
      <c r="A658">
        <v>678</v>
      </c>
      <c r="B658" t="s">
        <v>1221</v>
      </c>
      <c r="C658" s="44" t="s">
        <v>434</v>
      </c>
      <c r="D658" s="1" t="s">
        <v>1222</v>
      </c>
      <c r="E658">
        <v>13</v>
      </c>
      <c r="F658" s="30" t="s">
        <v>39</v>
      </c>
      <c r="G658" s="23">
        <v>43416</v>
      </c>
      <c r="H658" s="24">
        <v>0.71645833333333331</v>
      </c>
    </row>
    <row r="659" spans="1:8" x14ac:dyDescent="0.25">
      <c r="A659">
        <v>679</v>
      </c>
      <c r="B659" t="s">
        <v>1223</v>
      </c>
      <c r="C659" s="44" t="s">
        <v>434</v>
      </c>
      <c r="D659" s="1" t="s">
        <v>1224</v>
      </c>
      <c r="E659">
        <v>13</v>
      </c>
      <c r="F659" s="30" t="s">
        <v>39</v>
      </c>
      <c r="G659" s="23">
        <v>43416</v>
      </c>
      <c r="H659" s="24">
        <v>0.71655092592592595</v>
      </c>
    </row>
    <row r="660" spans="1:8" x14ac:dyDescent="0.25">
      <c r="A660">
        <v>680</v>
      </c>
      <c r="B660" t="s">
        <v>992</v>
      </c>
      <c r="C660" s="44" t="s">
        <v>436</v>
      </c>
      <c r="D660" s="1" t="s">
        <v>24</v>
      </c>
      <c r="E660">
        <v>3</v>
      </c>
      <c r="F660" s="30" t="s">
        <v>426</v>
      </c>
      <c r="G660" s="23">
        <v>43417</v>
      </c>
      <c r="H660" s="24">
        <v>0.38920138888888883</v>
      </c>
    </row>
    <row r="661" spans="1:8" x14ac:dyDescent="0.25">
      <c r="A661">
        <v>681</v>
      </c>
      <c r="B661" t="s">
        <v>1225</v>
      </c>
      <c r="C661" s="44" t="s">
        <v>436</v>
      </c>
      <c r="D661" s="1" t="s">
        <v>1226</v>
      </c>
      <c r="E661">
        <v>4</v>
      </c>
      <c r="F661" s="30" t="s">
        <v>35</v>
      </c>
      <c r="G661" s="23">
        <v>43417</v>
      </c>
      <c r="H661" s="24">
        <v>0.40804398148148152</v>
      </c>
    </row>
    <row r="662" spans="1:8" x14ac:dyDescent="0.25">
      <c r="A662">
        <v>682</v>
      </c>
      <c r="B662" t="s">
        <v>1227</v>
      </c>
      <c r="C662" s="44" t="s">
        <v>436</v>
      </c>
      <c r="D662" s="1" t="s">
        <v>1228</v>
      </c>
      <c r="E662">
        <v>13</v>
      </c>
      <c r="F662" s="30" t="s">
        <v>39</v>
      </c>
      <c r="G662" s="23">
        <v>43417</v>
      </c>
      <c r="H662" s="24">
        <v>0.45696759259259262</v>
      </c>
    </row>
    <row r="663" spans="1:8" x14ac:dyDescent="0.25">
      <c r="A663">
        <v>683</v>
      </c>
      <c r="B663" t="s">
        <v>1229</v>
      </c>
      <c r="C663" s="44" t="s">
        <v>466</v>
      </c>
      <c r="D663" s="1" t="s">
        <v>735</v>
      </c>
      <c r="E663">
        <v>14</v>
      </c>
      <c r="F663" s="30" t="s">
        <v>8</v>
      </c>
      <c r="G663" s="23">
        <v>43417</v>
      </c>
      <c r="H663" s="24">
        <v>0.48181712962962964</v>
      </c>
    </row>
    <row r="664" spans="1:8" x14ac:dyDescent="0.25">
      <c r="A664">
        <v>684</v>
      </c>
      <c r="B664" t="s">
        <v>1230</v>
      </c>
      <c r="C664" s="44" t="s">
        <v>466</v>
      </c>
      <c r="D664" s="1" t="s">
        <v>1231</v>
      </c>
      <c r="E664">
        <v>13</v>
      </c>
      <c r="F664" s="30" t="s">
        <v>39</v>
      </c>
      <c r="G664" s="23">
        <v>43417</v>
      </c>
      <c r="H664" s="24">
        <v>0.48598379629629629</v>
      </c>
    </row>
    <row r="665" spans="1:8" x14ac:dyDescent="0.25">
      <c r="A665">
        <v>685</v>
      </c>
      <c r="B665" t="s">
        <v>1232</v>
      </c>
      <c r="C665" s="44" t="s">
        <v>441</v>
      </c>
      <c r="D665" s="1" t="s">
        <v>1233</v>
      </c>
      <c r="E665">
        <v>4</v>
      </c>
      <c r="F665" s="30" t="s">
        <v>22</v>
      </c>
      <c r="G665" s="23">
        <v>43417</v>
      </c>
      <c r="H665" s="24">
        <v>0.51225694444444447</v>
      </c>
    </row>
    <row r="666" spans="1:8" x14ac:dyDescent="0.25">
      <c r="A666">
        <v>686</v>
      </c>
      <c r="B666" t="s">
        <v>1234</v>
      </c>
      <c r="C666" s="44" t="s">
        <v>466</v>
      </c>
      <c r="D666" s="1" t="s">
        <v>1235</v>
      </c>
      <c r="E666">
        <v>13</v>
      </c>
      <c r="F666" s="30" t="s">
        <v>39</v>
      </c>
      <c r="G666" s="23">
        <v>43417</v>
      </c>
      <c r="H666" s="24">
        <v>0.51238425925925923</v>
      </c>
    </row>
    <row r="667" spans="1:8" x14ac:dyDescent="0.25">
      <c r="A667">
        <v>687</v>
      </c>
      <c r="B667" t="s">
        <v>1236</v>
      </c>
      <c r="C667" s="44" t="s">
        <v>441</v>
      </c>
      <c r="D667" s="1" t="s">
        <v>1237</v>
      </c>
      <c r="E667">
        <v>4</v>
      </c>
      <c r="F667" s="30" t="s">
        <v>55</v>
      </c>
      <c r="G667" s="23">
        <v>43417</v>
      </c>
      <c r="H667" s="24">
        <v>0.51247685185185188</v>
      </c>
    </row>
    <row r="668" spans="1:8" x14ac:dyDescent="0.25">
      <c r="A668">
        <v>688</v>
      </c>
      <c r="B668" t="s">
        <v>1238</v>
      </c>
      <c r="C668" s="44" t="s">
        <v>441</v>
      </c>
      <c r="D668" s="1" t="s">
        <v>1239</v>
      </c>
      <c r="E668">
        <v>13</v>
      </c>
      <c r="F668" s="30" t="s">
        <v>39</v>
      </c>
      <c r="G668" s="23">
        <v>43417</v>
      </c>
      <c r="H668" s="24">
        <v>0.51260416666666664</v>
      </c>
    </row>
    <row r="669" spans="1:8" x14ac:dyDescent="0.25">
      <c r="A669">
        <v>689</v>
      </c>
      <c r="B669" t="s">
        <v>1240</v>
      </c>
      <c r="C669" s="44" t="s">
        <v>436</v>
      </c>
      <c r="D669" s="1" t="s">
        <v>1241</v>
      </c>
      <c r="E669">
        <v>4</v>
      </c>
      <c r="F669" s="30" t="s">
        <v>55</v>
      </c>
      <c r="G669" s="23">
        <v>43417</v>
      </c>
      <c r="H669" s="24">
        <v>0.51270833333333332</v>
      </c>
    </row>
    <row r="670" spans="1:8" x14ac:dyDescent="0.25">
      <c r="A670">
        <v>690</v>
      </c>
      <c r="B670" t="s">
        <v>1242</v>
      </c>
      <c r="C670" s="44" t="s">
        <v>436</v>
      </c>
      <c r="D670" s="1" t="s">
        <v>1160</v>
      </c>
      <c r="E670">
        <v>14</v>
      </c>
      <c r="F670" s="30" t="s">
        <v>8</v>
      </c>
      <c r="G670" s="23">
        <v>43417</v>
      </c>
      <c r="H670" s="24">
        <v>0.5128125</v>
      </c>
    </row>
    <row r="671" spans="1:8" x14ac:dyDescent="0.25">
      <c r="A671">
        <v>691</v>
      </c>
      <c r="B671" t="s">
        <v>811</v>
      </c>
      <c r="C671" s="44" t="s">
        <v>436</v>
      </c>
      <c r="D671" s="1" t="s">
        <v>1243</v>
      </c>
      <c r="E671">
        <v>4</v>
      </c>
      <c r="F671" s="30" t="s">
        <v>55</v>
      </c>
      <c r="G671" s="23">
        <v>43417</v>
      </c>
      <c r="H671" s="24">
        <v>0.51292824074074073</v>
      </c>
    </row>
    <row r="672" spans="1:8" x14ac:dyDescent="0.25">
      <c r="A672">
        <v>692</v>
      </c>
      <c r="B672" t="s">
        <v>1244</v>
      </c>
      <c r="C672" s="44" t="s">
        <v>436</v>
      </c>
      <c r="D672" s="1" t="s">
        <v>1245</v>
      </c>
      <c r="E672">
        <v>4</v>
      </c>
      <c r="F672" s="30" t="s">
        <v>22</v>
      </c>
      <c r="G672" s="23">
        <v>43417</v>
      </c>
      <c r="H672" s="24">
        <v>0.51306712962962964</v>
      </c>
    </row>
    <row r="673" spans="1:11" x14ac:dyDescent="0.25">
      <c r="A673">
        <v>693</v>
      </c>
      <c r="B673" t="s">
        <v>1246</v>
      </c>
      <c r="C673" s="44" t="s">
        <v>466</v>
      </c>
      <c r="D673" s="1" t="s">
        <v>914</v>
      </c>
      <c r="E673">
        <v>4</v>
      </c>
      <c r="F673" s="30" t="s">
        <v>55</v>
      </c>
      <c r="G673" s="23">
        <v>43417</v>
      </c>
      <c r="H673" s="24">
        <v>0.5131944444444444</v>
      </c>
    </row>
    <row r="674" spans="1:11" x14ac:dyDescent="0.25">
      <c r="A674">
        <v>694</v>
      </c>
      <c r="B674" t="s">
        <v>1247</v>
      </c>
      <c r="C674" s="44" t="s">
        <v>466</v>
      </c>
      <c r="D674" s="1" t="s">
        <v>1248</v>
      </c>
      <c r="E674">
        <v>4</v>
      </c>
      <c r="F674" s="30" t="s">
        <v>22</v>
      </c>
      <c r="G674" s="23">
        <v>43417</v>
      </c>
      <c r="H674" s="24">
        <v>0.51328703703703704</v>
      </c>
    </row>
    <row r="675" spans="1:11" x14ac:dyDescent="0.25">
      <c r="A675">
        <v>695</v>
      </c>
      <c r="B675" t="s">
        <v>1249</v>
      </c>
      <c r="C675" s="44" t="s">
        <v>466</v>
      </c>
      <c r="D675" s="1" t="s">
        <v>1250</v>
      </c>
      <c r="E675">
        <v>4</v>
      </c>
      <c r="F675" s="30" t="s">
        <v>22</v>
      </c>
      <c r="G675" s="23">
        <v>43417</v>
      </c>
      <c r="H675" s="24">
        <v>0.51336805555555554</v>
      </c>
    </row>
    <row r="676" spans="1:11" x14ac:dyDescent="0.25">
      <c r="A676">
        <v>696</v>
      </c>
      <c r="B676" t="s">
        <v>1251</v>
      </c>
      <c r="C676" s="44" t="s">
        <v>466</v>
      </c>
      <c r="D676" s="1" t="s">
        <v>1252</v>
      </c>
      <c r="E676">
        <v>4</v>
      </c>
      <c r="F676" s="30" t="s">
        <v>22</v>
      </c>
      <c r="G676" s="23">
        <v>43417</v>
      </c>
      <c r="H676" s="24">
        <v>0.51346064814814818</v>
      </c>
    </row>
    <row r="677" spans="1:11" x14ac:dyDescent="0.25">
      <c r="A677">
        <v>697</v>
      </c>
      <c r="B677" t="s">
        <v>1253</v>
      </c>
      <c r="C677" s="44" t="s">
        <v>466</v>
      </c>
      <c r="D677" s="1" t="s">
        <v>735</v>
      </c>
      <c r="E677">
        <v>14</v>
      </c>
      <c r="F677" s="30" t="s">
        <v>8</v>
      </c>
      <c r="G677" s="23">
        <v>43417</v>
      </c>
      <c r="H677" s="24">
        <v>0.51354166666666667</v>
      </c>
    </row>
    <row r="678" spans="1:11" x14ac:dyDescent="0.25">
      <c r="A678">
        <v>698</v>
      </c>
      <c r="B678" t="s">
        <v>1254</v>
      </c>
      <c r="C678" s="44" t="s">
        <v>466</v>
      </c>
      <c r="D678" s="1" t="s">
        <v>1255</v>
      </c>
      <c r="E678">
        <v>4</v>
      </c>
      <c r="F678" s="30" t="s">
        <v>55</v>
      </c>
      <c r="G678" s="23">
        <v>43417</v>
      </c>
      <c r="H678" s="24">
        <v>0.51364583333333336</v>
      </c>
    </row>
    <row r="679" spans="1:11" x14ac:dyDescent="0.25">
      <c r="A679">
        <v>699</v>
      </c>
      <c r="B679" t="s">
        <v>1256</v>
      </c>
      <c r="C679" s="44" t="s">
        <v>441</v>
      </c>
      <c r="D679" s="1" t="s">
        <v>440</v>
      </c>
      <c r="E679">
        <v>3</v>
      </c>
      <c r="F679" s="30" t="s">
        <v>648</v>
      </c>
      <c r="G679" s="23">
        <v>43417</v>
      </c>
      <c r="H679" s="24">
        <v>0.51375000000000004</v>
      </c>
    </row>
    <row r="680" spans="1:11" x14ac:dyDescent="0.25">
      <c r="A680">
        <v>700</v>
      </c>
      <c r="B680" t="s">
        <v>1262</v>
      </c>
      <c r="C680" s="44" t="s">
        <v>441</v>
      </c>
      <c r="D680" s="1" t="s">
        <v>1263</v>
      </c>
      <c r="E680">
        <v>4</v>
      </c>
      <c r="F680" s="30" t="s">
        <v>55</v>
      </c>
      <c r="G680" s="23">
        <v>43417</v>
      </c>
      <c r="H680" s="24">
        <v>0.70893518518518517</v>
      </c>
    </row>
    <row r="681" spans="1:11" x14ac:dyDescent="0.25">
      <c r="A681">
        <v>701</v>
      </c>
      <c r="B681" t="s">
        <v>1264</v>
      </c>
      <c r="C681" s="44" t="s">
        <v>436</v>
      </c>
      <c r="D681" s="1" t="s">
        <v>1265</v>
      </c>
      <c r="E681">
        <v>13</v>
      </c>
      <c r="F681" s="30" t="s">
        <v>39</v>
      </c>
      <c r="G681" s="23">
        <v>43417</v>
      </c>
      <c r="H681" s="24">
        <v>0.70903935185185185</v>
      </c>
    </row>
    <row r="682" spans="1:11" x14ac:dyDescent="0.25">
      <c r="A682">
        <v>702</v>
      </c>
      <c r="B682" t="s">
        <v>1266</v>
      </c>
      <c r="C682" s="44" t="s">
        <v>1257</v>
      </c>
      <c r="D682" s="1" t="s">
        <v>1267</v>
      </c>
      <c r="E682">
        <v>4</v>
      </c>
      <c r="F682" s="30" t="s">
        <v>22</v>
      </c>
      <c r="G682" s="23">
        <v>43417</v>
      </c>
      <c r="H682" s="24">
        <v>0.70914351851851853</v>
      </c>
    </row>
    <row r="683" spans="1:11" x14ac:dyDescent="0.25">
      <c r="A683">
        <v>703</v>
      </c>
      <c r="B683" t="s">
        <v>1268</v>
      </c>
      <c r="C683" s="44" t="s">
        <v>1257</v>
      </c>
      <c r="D683" s="1" t="s">
        <v>1269</v>
      </c>
      <c r="E683">
        <v>14</v>
      </c>
      <c r="F683" s="30" t="s">
        <v>8</v>
      </c>
      <c r="G683" s="23">
        <v>43417</v>
      </c>
      <c r="H683" s="24">
        <v>0.70923611111111118</v>
      </c>
    </row>
    <row r="684" spans="1:11" x14ac:dyDescent="0.25">
      <c r="A684">
        <v>704</v>
      </c>
      <c r="B684" t="s">
        <v>1270</v>
      </c>
      <c r="C684" s="44" t="s">
        <v>437</v>
      </c>
      <c r="D684" s="1" t="s">
        <v>1271</v>
      </c>
      <c r="E684">
        <v>4</v>
      </c>
      <c r="F684" s="30" t="s">
        <v>55</v>
      </c>
      <c r="G684" s="23">
        <v>43417</v>
      </c>
      <c r="H684" s="24">
        <v>0.70934027777777775</v>
      </c>
      <c r="J684" s="4">
        <v>43417</v>
      </c>
      <c r="K684" s="2">
        <v>0.72152777777777777</v>
      </c>
    </row>
    <row r="685" spans="1:11" x14ac:dyDescent="0.25">
      <c r="A685">
        <v>705</v>
      </c>
      <c r="B685" t="s">
        <v>1272</v>
      </c>
      <c r="C685" s="44" t="s">
        <v>437</v>
      </c>
      <c r="D685" s="1" t="s">
        <v>1273</v>
      </c>
      <c r="E685">
        <v>14</v>
      </c>
      <c r="F685" s="30" t="s">
        <v>8</v>
      </c>
      <c r="G685" s="23">
        <v>43417</v>
      </c>
      <c r="H685" s="24">
        <v>0.70942129629629624</v>
      </c>
    </row>
    <row r="686" spans="1:11" x14ac:dyDescent="0.25">
      <c r="A686">
        <v>706</v>
      </c>
      <c r="B686" t="s">
        <v>1276</v>
      </c>
      <c r="C686" s="44" t="s">
        <v>436</v>
      </c>
      <c r="D686" s="1" t="s">
        <v>24</v>
      </c>
      <c r="E686">
        <v>3</v>
      </c>
      <c r="F686" s="30" t="s">
        <v>118</v>
      </c>
      <c r="G686" s="23">
        <v>43418</v>
      </c>
      <c r="H686" s="24">
        <v>0.46035879629629628</v>
      </c>
    </row>
    <row r="687" spans="1:11" x14ac:dyDescent="0.25">
      <c r="A687">
        <v>707</v>
      </c>
      <c r="B687" t="s">
        <v>1277</v>
      </c>
      <c r="C687" s="44" t="s">
        <v>436</v>
      </c>
      <c r="D687" s="1" t="s">
        <v>24</v>
      </c>
      <c r="E687">
        <v>3</v>
      </c>
      <c r="F687" s="30" t="s">
        <v>118</v>
      </c>
      <c r="G687" s="23">
        <v>43418</v>
      </c>
      <c r="H687" s="24">
        <v>0.46228009259259256</v>
      </c>
    </row>
    <row r="688" spans="1:11" x14ac:dyDescent="0.25">
      <c r="A688">
        <v>708</v>
      </c>
      <c r="B688" t="s">
        <v>1279</v>
      </c>
      <c r="C688" s="44" t="s">
        <v>436</v>
      </c>
      <c r="D688" s="1" t="s">
        <v>1280</v>
      </c>
      <c r="E688">
        <v>4</v>
      </c>
      <c r="F688" s="30" t="s">
        <v>55</v>
      </c>
      <c r="G688" s="23">
        <v>43418</v>
      </c>
      <c r="H688" s="24">
        <v>0.6583796296296297</v>
      </c>
    </row>
    <row r="689" spans="1:10" x14ac:dyDescent="0.25">
      <c r="A689">
        <v>709</v>
      </c>
      <c r="B689" t="s">
        <v>1281</v>
      </c>
      <c r="C689" s="44" t="s">
        <v>436</v>
      </c>
      <c r="D689" s="1" t="s">
        <v>24</v>
      </c>
      <c r="E689">
        <v>3</v>
      </c>
      <c r="F689" s="30" t="s">
        <v>36</v>
      </c>
      <c r="G689" s="23">
        <v>43418</v>
      </c>
      <c r="H689" s="24">
        <v>0.65855324074074073</v>
      </c>
    </row>
    <row r="690" spans="1:10" x14ac:dyDescent="0.25">
      <c r="A690">
        <v>710</v>
      </c>
      <c r="B690" t="s">
        <v>1282</v>
      </c>
      <c r="C690" s="44" t="s">
        <v>1017</v>
      </c>
      <c r="D690" s="1" t="s">
        <v>1283</v>
      </c>
      <c r="E690">
        <v>4</v>
      </c>
      <c r="F690" s="30" t="s">
        <v>55</v>
      </c>
      <c r="G690" s="23">
        <v>43418</v>
      </c>
      <c r="H690" s="24">
        <v>0.65865740740740741</v>
      </c>
    </row>
    <row r="691" spans="1:10" x14ac:dyDescent="0.25">
      <c r="A691">
        <v>711</v>
      </c>
      <c r="B691" t="s">
        <v>1284</v>
      </c>
      <c r="C691" s="44" t="s">
        <v>1017</v>
      </c>
      <c r="D691" s="1" t="s">
        <v>1285</v>
      </c>
      <c r="E691">
        <v>4</v>
      </c>
      <c r="F691" s="30" t="s">
        <v>55</v>
      </c>
      <c r="G691" s="23">
        <v>43418</v>
      </c>
      <c r="H691" s="24">
        <v>0.65875000000000006</v>
      </c>
    </row>
    <row r="692" spans="1:10" x14ac:dyDescent="0.25">
      <c r="A692">
        <v>712</v>
      </c>
      <c r="B692" t="s">
        <v>1286</v>
      </c>
      <c r="C692" s="44" t="s">
        <v>1017</v>
      </c>
      <c r="D692" s="1" t="s">
        <v>1287</v>
      </c>
      <c r="E692">
        <v>14</v>
      </c>
      <c r="F692" s="30" t="s">
        <v>8</v>
      </c>
      <c r="G692" s="23">
        <v>43418</v>
      </c>
      <c r="H692" s="24">
        <v>0.65892361111111108</v>
      </c>
    </row>
    <row r="693" spans="1:10" x14ac:dyDescent="0.25">
      <c r="A693">
        <v>713</v>
      </c>
      <c r="B693" t="s">
        <v>1288</v>
      </c>
      <c r="C693" s="44" t="s">
        <v>1017</v>
      </c>
      <c r="D693" s="1" t="s">
        <v>1287</v>
      </c>
      <c r="E693">
        <v>14</v>
      </c>
      <c r="F693" s="30" t="s">
        <v>8</v>
      </c>
      <c r="G693" s="23">
        <v>43418</v>
      </c>
      <c r="H693" s="24">
        <v>0.65910879629629626</v>
      </c>
    </row>
    <row r="694" spans="1:10" x14ac:dyDescent="0.25">
      <c r="A694">
        <v>714</v>
      </c>
      <c r="B694" t="s">
        <v>1289</v>
      </c>
      <c r="C694" s="44" t="s">
        <v>1017</v>
      </c>
      <c r="D694" s="1" t="s">
        <v>1099</v>
      </c>
      <c r="E694">
        <v>4</v>
      </c>
      <c r="F694" s="30" t="s">
        <v>55</v>
      </c>
      <c r="G694" s="23">
        <v>43418</v>
      </c>
      <c r="H694" s="24">
        <v>0.65927083333333336</v>
      </c>
    </row>
    <row r="695" spans="1:10" x14ac:dyDescent="0.25">
      <c r="A695">
        <v>715</v>
      </c>
      <c r="B695" t="s">
        <v>1290</v>
      </c>
      <c r="C695" s="44" t="s">
        <v>1017</v>
      </c>
      <c r="D695" s="1" t="s">
        <v>1291</v>
      </c>
      <c r="E695">
        <v>4</v>
      </c>
      <c r="F695" s="30" t="s">
        <v>55</v>
      </c>
      <c r="G695" s="23">
        <v>43418</v>
      </c>
      <c r="H695" s="24">
        <v>0.65945601851851854</v>
      </c>
    </row>
    <row r="696" spans="1:10" x14ac:dyDescent="0.25">
      <c r="A696">
        <v>716</v>
      </c>
      <c r="B696" t="s">
        <v>1292</v>
      </c>
      <c r="C696" s="44" t="s">
        <v>1017</v>
      </c>
      <c r="D696" s="1" t="s">
        <v>1293</v>
      </c>
      <c r="E696">
        <v>4</v>
      </c>
      <c r="F696" s="30" t="s">
        <v>55</v>
      </c>
      <c r="G696" s="23">
        <v>43418</v>
      </c>
      <c r="H696" s="24">
        <v>0.65956018518518522</v>
      </c>
    </row>
    <row r="697" spans="1:10" x14ac:dyDescent="0.25">
      <c r="A697">
        <v>717</v>
      </c>
      <c r="B697" t="s">
        <v>1294</v>
      </c>
      <c r="C697" s="44" t="s">
        <v>1017</v>
      </c>
      <c r="D697" s="1" t="s">
        <v>1295</v>
      </c>
      <c r="E697">
        <v>4</v>
      </c>
      <c r="F697" s="30" t="s">
        <v>55</v>
      </c>
      <c r="G697" s="23">
        <v>43418</v>
      </c>
      <c r="H697" s="24">
        <v>0.65975694444444444</v>
      </c>
    </row>
    <row r="698" spans="1:10" x14ac:dyDescent="0.25">
      <c r="A698">
        <v>718</v>
      </c>
      <c r="B698" t="s">
        <v>1296</v>
      </c>
      <c r="C698" s="44" t="s">
        <v>1017</v>
      </c>
      <c r="D698" s="1" t="s">
        <v>1287</v>
      </c>
      <c r="E698">
        <v>14</v>
      </c>
      <c r="F698" s="30" t="s">
        <v>8</v>
      </c>
      <c r="G698" s="23">
        <v>43418</v>
      </c>
      <c r="H698" s="24">
        <v>0.65994212962962961</v>
      </c>
    </row>
    <row r="699" spans="1:10" x14ac:dyDescent="0.25">
      <c r="A699">
        <v>719</v>
      </c>
      <c r="B699" t="s">
        <v>1297</v>
      </c>
      <c r="C699" s="44" t="s">
        <v>441</v>
      </c>
      <c r="D699" s="1" t="s">
        <v>898</v>
      </c>
      <c r="E699">
        <v>14</v>
      </c>
      <c r="F699" s="30" t="s">
        <v>8</v>
      </c>
      <c r="G699" s="23">
        <v>43418</v>
      </c>
      <c r="H699" s="24">
        <v>0.66015046296296298</v>
      </c>
    </row>
    <row r="700" spans="1:10" x14ac:dyDescent="0.25">
      <c r="A700">
        <v>720</v>
      </c>
      <c r="B700" t="s">
        <v>1298</v>
      </c>
      <c r="C700" s="44" t="s">
        <v>1017</v>
      </c>
      <c r="D700" s="1" t="s">
        <v>1102</v>
      </c>
      <c r="E700">
        <v>4</v>
      </c>
      <c r="F700" s="30" t="s">
        <v>55</v>
      </c>
      <c r="G700" s="23">
        <v>43418</v>
      </c>
      <c r="H700" s="24">
        <v>0.6602662037037037</v>
      </c>
    </row>
    <row r="701" spans="1:10" x14ac:dyDescent="0.25">
      <c r="A701">
        <v>721</v>
      </c>
      <c r="B701" t="s">
        <v>1299</v>
      </c>
      <c r="C701" s="44" t="s">
        <v>1017</v>
      </c>
      <c r="D701" s="1" t="s">
        <v>1300</v>
      </c>
      <c r="E701">
        <v>4</v>
      </c>
      <c r="F701" s="30" t="s">
        <v>55</v>
      </c>
      <c r="G701" s="23">
        <v>43418</v>
      </c>
      <c r="H701" s="24">
        <v>0.66054398148148141</v>
      </c>
      <c r="J701" s="4">
        <v>43418</v>
      </c>
    </row>
    <row r="702" spans="1:10" x14ac:dyDescent="0.25">
      <c r="A702">
        <v>722</v>
      </c>
      <c r="B702" t="s">
        <v>1301</v>
      </c>
      <c r="C702" s="44" t="s">
        <v>441</v>
      </c>
      <c r="D702" s="1" t="s">
        <v>1302</v>
      </c>
      <c r="E702">
        <v>4</v>
      </c>
      <c r="F702" s="30" t="s">
        <v>35</v>
      </c>
      <c r="G702" s="23">
        <v>43418</v>
      </c>
      <c r="H702" s="24">
        <v>0.66067129629629628</v>
      </c>
    </row>
    <row r="703" spans="1:10" x14ac:dyDescent="0.25">
      <c r="A703">
        <v>723</v>
      </c>
      <c r="B703" t="s">
        <v>1303</v>
      </c>
      <c r="C703" s="44" t="s">
        <v>436</v>
      </c>
      <c r="D703" s="1" t="s">
        <v>24</v>
      </c>
      <c r="E703">
        <v>3</v>
      </c>
      <c r="F703" s="30" t="s">
        <v>36</v>
      </c>
      <c r="G703" s="23">
        <v>43418</v>
      </c>
      <c r="H703" s="24">
        <v>0.66076388888888882</v>
      </c>
    </row>
    <row r="704" spans="1:10" x14ac:dyDescent="0.25">
      <c r="A704">
        <v>724</v>
      </c>
      <c r="B704" t="s">
        <v>765</v>
      </c>
      <c r="C704" s="44" t="s">
        <v>436</v>
      </c>
      <c r="D704" s="1" t="s">
        <v>1304</v>
      </c>
      <c r="E704">
        <v>4</v>
      </c>
      <c r="F704" s="30" t="s">
        <v>55</v>
      </c>
      <c r="G704" s="23">
        <v>43418</v>
      </c>
      <c r="H704" s="24">
        <v>0.66085648148148146</v>
      </c>
    </row>
    <row r="705" spans="1:8" x14ac:dyDescent="0.25">
      <c r="A705">
        <v>725</v>
      </c>
      <c r="B705" t="s">
        <v>1305</v>
      </c>
      <c r="C705" s="44" t="s">
        <v>436</v>
      </c>
      <c r="D705" s="1" t="s">
        <v>24</v>
      </c>
      <c r="E705">
        <v>3</v>
      </c>
      <c r="F705" s="30" t="s">
        <v>648</v>
      </c>
      <c r="G705" s="23">
        <v>43418</v>
      </c>
      <c r="H705" s="24">
        <v>0.66101851851851856</v>
      </c>
    </row>
    <row r="706" spans="1:8" ht="30" x14ac:dyDescent="0.25">
      <c r="A706">
        <v>726</v>
      </c>
      <c r="B706" t="s">
        <v>1306</v>
      </c>
      <c r="C706" s="44" t="s">
        <v>436</v>
      </c>
      <c r="D706" s="1" t="s">
        <v>288</v>
      </c>
      <c r="E706">
        <v>2</v>
      </c>
      <c r="F706" s="30" t="s">
        <v>21</v>
      </c>
      <c r="G706" s="23">
        <v>43418</v>
      </c>
      <c r="H706" s="24">
        <v>0.66115740740740747</v>
      </c>
    </row>
    <row r="707" spans="1:8" x14ac:dyDescent="0.25">
      <c r="A707">
        <v>727</v>
      </c>
      <c r="B707" t="s">
        <v>1307</v>
      </c>
      <c r="C707" s="44" t="s">
        <v>436</v>
      </c>
      <c r="D707" s="1" t="s">
        <v>1308</v>
      </c>
      <c r="E707">
        <v>4</v>
      </c>
      <c r="F707" s="30" t="s">
        <v>55</v>
      </c>
      <c r="G707" s="23">
        <v>43418</v>
      </c>
      <c r="H707" s="24">
        <v>0.6613310185185185</v>
      </c>
    </row>
    <row r="708" spans="1:8" ht="30" x14ac:dyDescent="0.25">
      <c r="A708">
        <v>728</v>
      </c>
      <c r="B708" t="s">
        <v>1309</v>
      </c>
      <c r="C708" s="44" t="s">
        <v>436</v>
      </c>
      <c r="D708" s="1" t="s">
        <v>288</v>
      </c>
      <c r="E708">
        <v>2</v>
      </c>
      <c r="F708" s="30" t="s">
        <v>21</v>
      </c>
      <c r="G708" s="23">
        <v>43418</v>
      </c>
      <c r="H708" s="24">
        <v>0.66149305555555549</v>
      </c>
    </row>
    <row r="709" spans="1:8" x14ac:dyDescent="0.25">
      <c r="A709">
        <v>729</v>
      </c>
      <c r="B709" t="s">
        <v>1310</v>
      </c>
      <c r="C709" s="44" t="s">
        <v>436</v>
      </c>
      <c r="D709" s="1" t="s">
        <v>1311</v>
      </c>
      <c r="E709">
        <v>13</v>
      </c>
      <c r="F709" s="30" t="s">
        <v>39</v>
      </c>
      <c r="G709" s="23">
        <v>43418</v>
      </c>
      <c r="H709" s="24">
        <v>0.66167824074074078</v>
      </c>
    </row>
    <row r="710" spans="1:8" x14ac:dyDescent="0.25">
      <c r="A710">
        <v>730</v>
      </c>
      <c r="B710" t="s">
        <v>1312</v>
      </c>
      <c r="C710" s="44" t="s">
        <v>436</v>
      </c>
      <c r="D710" s="1" t="s">
        <v>1265</v>
      </c>
      <c r="E710">
        <v>13</v>
      </c>
      <c r="F710" s="30" t="s">
        <v>39</v>
      </c>
      <c r="G710" s="23">
        <v>43418</v>
      </c>
      <c r="H710" s="24">
        <v>0.6619328703703703</v>
      </c>
    </row>
    <row r="711" spans="1:8" x14ac:dyDescent="0.25">
      <c r="A711">
        <v>731</v>
      </c>
      <c r="B711" t="s">
        <v>1313</v>
      </c>
      <c r="C711" s="44" t="s">
        <v>436</v>
      </c>
      <c r="D711" s="1" t="s">
        <v>1314</v>
      </c>
      <c r="E711">
        <v>6</v>
      </c>
      <c r="F711" s="30" t="s">
        <v>1151</v>
      </c>
      <c r="G711" s="23">
        <v>43418</v>
      </c>
      <c r="H711" s="24">
        <v>0.66211805555555558</v>
      </c>
    </row>
    <row r="712" spans="1:8" x14ac:dyDescent="0.25">
      <c r="A712">
        <v>732</v>
      </c>
      <c r="B712" t="s">
        <v>1315</v>
      </c>
      <c r="C712" s="44" t="s">
        <v>436</v>
      </c>
      <c r="D712" s="1" t="s">
        <v>1316</v>
      </c>
      <c r="E712">
        <v>6</v>
      </c>
      <c r="F712" s="30" t="s">
        <v>1151</v>
      </c>
      <c r="G712" s="23">
        <v>43418</v>
      </c>
      <c r="H712" s="24">
        <v>0.66228009259259257</v>
      </c>
    </row>
    <row r="713" spans="1:8" x14ac:dyDescent="0.25">
      <c r="A713">
        <v>733</v>
      </c>
      <c r="B713" t="s">
        <v>1317</v>
      </c>
      <c r="C713" s="44" t="s">
        <v>436</v>
      </c>
      <c r="D713" s="1" t="s">
        <v>1318</v>
      </c>
      <c r="E713">
        <v>13</v>
      </c>
      <c r="F713" s="30" t="s">
        <v>39</v>
      </c>
      <c r="G713" s="23">
        <v>43418</v>
      </c>
      <c r="H713" s="24">
        <v>0.66245370370370371</v>
      </c>
    </row>
    <row r="714" spans="1:8" x14ac:dyDescent="0.25">
      <c r="A714">
        <v>734</v>
      </c>
      <c r="B714" t="s">
        <v>1319</v>
      </c>
      <c r="C714" s="44" t="s">
        <v>436</v>
      </c>
      <c r="D714" s="1" t="s">
        <v>1320</v>
      </c>
      <c r="E714">
        <v>13</v>
      </c>
      <c r="F714" s="30" t="s">
        <v>39</v>
      </c>
      <c r="G714" s="23">
        <v>43418</v>
      </c>
      <c r="H714" s="24">
        <v>0.66262731481481485</v>
      </c>
    </row>
    <row r="715" spans="1:8" x14ac:dyDescent="0.25">
      <c r="A715">
        <v>735</v>
      </c>
      <c r="B715" t="s">
        <v>1321</v>
      </c>
      <c r="C715" s="44" t="s">
        <v>436</v>
      </c>
      <c r="D715" s="1" t="s">
        <v>1322</v>
      </c>
      <c r="E715">
        <v>6</v>
      </c>
      <c r="F715" s="30" t="s">
        <v>1151</v>
      </c>
      <c r="G715" s="23">
        <v>43418</v>
      </c>
      <c r="H715" s="24">
        <v>0.66280092592592588</v>
      </c>
    </row>
    <row r="716" spans="1:8" x14ac:dyDescent="0.25">
      <c r="A716">
        <v>736</v>
      </c>
      <c r="B716" t="s">
        <v>1323</v>
      </c>
      <c r="C716" s="44" t="s">
        <v>1257</v>
      </c>
      <c r="D716" s="1" t="s">
        <v>819</v>
      </c>
      <c r="E716">
        <v>4</v>
      </c>
      <c r="F716" s="30" t="s">
        <v>55</v>
      </c>
      <c r="G716" s="23">
        <v>43418</v>
      </c>
      <c r="H716" s="24">
        <v>0.69885416666666667</v>
      </c>
    </row>
    <row r="717" spans="1:8" x14ac:dyDescent="0.25">
      <c r="A717">
        <v>737</v>
      </c>
      <c r="B717" t="s">
        <v>1324</v>
      </c>
      <c r="C717" s="44" t="s">
        <v>1257</v>
      </c>
      <c r="D717" s="1" t="s">
        <v>819</v>
      </c>
      <c r="E717">
        <v>4</v>
      </c>
      <c r="F717" s="30" t="s">
        <v>22</v>
      </c>
      <c r="G717" s="23">
        <v>43418</v>
      </c>
      <c r="H717" s="24">
        <v>0.69914351851851853</v>
      </c>
    </row>
    <row r="718" spans="1:8" x14ac:dyDescent="0.25">
      <c r="A718">
        <v>738</v>
      </c>
      <c r="B718" t="s">
        <v>1325</v>
      </c>
      <c r="C718" s="44" t="s">
        <v>436</v>
      </c>
      <c r="D718" s="1" t="s">
        <v>753</v>
      </c>
      <c r="E718">
        <v>14</v>
      </c>
      <c r="F718" s="30" t="s">
        <v>8</v>
      </c>
      <c r="G718" s="23">
        <v>43419</v>
      </c>
      <c r="H718" s="24">
        <v>0.3803125</v>
      </c>
    </row>
    <row r="719" spans="1:8" x14ac:dyDescent="0.25">
      <c r="A719">
        <v>739</v>
      </c>
      <c r="B719" t="s">
        <v>1329</v>
      </c>
      <c r="C719" s="44" t="s">
        <v>436</v>
      </c>
      <c r="D719" s="1" t="s">
        <v>1330</v>
      </c>
      <c r="E719">
        <v>4</v>
      </c>
      <c r="F719" s="30" t="s">
        <v>55</v>
      </c>
      <c r="G719" s="23">
        <v>43419</v>
      </c>
      <c r="H719" s="24">
        <v>0.43995370370370374</v>
      </c>
    </row>
    <row r="720" spans="1:8" x14ac:dyDescent="0.25">
      <c r="A720">
        <v>740</v>
      </c>
      <c r="B720" t="s">
        <v>1331</v>
      </c>
      <c r="C720" s="44" t="s">
        <v>434</v>
      </c>
      <c r="D720" s="1" t="s">
        <v>125</v>
      </c>
      <c r="E720">
        <v>3</v>
      </c>
      <c r="F720" s="30" t="s">
        <v>648</v>
      </c>
      <c r="G720" s="23">
        <v>43419</v>
      </c>
      <c r="H720" s="24">
        <v>0.48422453703703705</v>
      </c>
    </row>
    <row r="721" spans="1:8" x14ac:dyDescent="0.25">
      <c r="A721">
        <v>741</v>
      </c>
      <c r="B721" t="s">
        <v>1332</v>
      </c>
      <c r="C721" s="44" t="s">
        <v>435</v>
      </c>
      <c r="D721" s="1" t="s">
        <v>995</v>
      </c>
      <c r="E721">
        <v>14</v>
      </c>
      <c r="F721" s="30" t="s">
        <v>8</v>
      </c>
      <c r="G721" s="23">
        <v>43419</v>
      </c>
      <c r="H721" s="24">
        <v>0.6196180555555556</v>
      </c>
    </row>
    <row r="722" spans="1:8" x14ac:dyDescent="0.25">
      <c r="A722">
        <v>742</v>
      </c>
      <c r="B722" t="s">
        <v>1333</v>
      </c>
      <c r="C722" s="44" t="s">
        <v>1017</v>
      </c>
      <c r="D722" s="1" t="s">
        <v>1334</v>
      </c>
      <c r="E722">
        <v>4</v>
      </c>
      <c r="F722" s="30" t="s">
        <v>22</v>
      </c>
      <c r="G722" s="23">
        <v>43419</v>
      </c>
      <c r="H722" s="24">
        <v>0.69070601851851843</v>
      </c>
    </row>
    <row r="723" spans="1:8" x14ac:dyDescent="0.25">
      <c r="A723">
        <v>743</v>
      </c>
      <c r="B723" t="s">
        <v>1335</v>
      </c>
      <c r="C723" s="44" t="s">
        <v>1017</v>
      </c>
      <c r="D723" s="1" t="s">
        <v>1336</v>
      </c>
      <c r="E723">
        <v>4</v>
      </c>
      <c r="F723" s="30" t="s">
        <v>55</v>
      </c>
      <c r="G723" s="23">
        <v>43419</v>
      </c>
      <c r="H723" s="24">
        <v>0.69115740740740739</v>
      </c>
    </row>
    <row r="724" spans="1:8" x14ac:dyDescent="0.25">
      <c r="A724">
        <v>744</v>
      </c>
      <c r="B724" t="s">
        <v>1337</v>
      </c>
      <c r="C724" s="44" t="s">
        <v>466</v>
      </c>
      <c r="D724" s="1" t="s">
        <v>1338</v>
      </c>
      <c r="E724">
        <v>4</v>
      </c>
      <c r="F724" s="30" t="s">
        <v>22</v>
      </c>
      <c r="G724" s="23">
        <v>43419</v>
      </c>
      <c r="H724" s="24">
        <v>0.69156249999999997</v>
      </c>
    </row>
    <row r="725" spans="1:8" x14ac:dyDescent="0.25">
      <c r="A725">
        <v>745</v>
      </c>
      <c r="B725" t="s">
        <v>1339</v>
      </c>
      <c r="C725" s="44" t="s">
        <v>1328</v>
      </c>
      <c r="D725" s="1" t="s">
        <v>1340</v>
      </c>
      <c r="E725">
        <v>4</v>
      </c>
      <c r="F725" s="30" t="s">
        <v>55</v>
      </c>
      <c r="G725" s="23">
        <v>43419</v>
      </c>
      <c r="H725" s="24">
        <v>0.69173611111111111</v>
      </c>
    </row>
    <row r="726" spans="1:8" x14ac:dyDescent="0.25">
      <c r="A726">
        <v>746</v>
      </c>
      <c r="B726" t="s">
        <v>1341</v>
      </c>
      <c r="C726" s="44" t="s">
        <v>1328</v>
      </c>
      <c r="D726" s="1" t="s">
        <v>1342</v>
      </c>
      <c r="E726">
        <v>14</v>
      </c>
      <c r="F726" s="30" t="s">
        <v>8</v>
      </c>
      <c r="G726" s="23">
        <v>43419</v>
      </c>
      <c r="H726" s="24">
        <v>0.69192129629629628</v>
      </c>
    </row>
    <row r="727" spans="1:8" x14ac:dyDescent="0.25">
      <c r="A727">
        <v>747</v>
      </c>
      <c r="B727" t="s">
        <v>1343</v>
      </c>
      <c r="C727" s="44" t="s">
        <v>1328</v>
      </c>
      <c r="D727" s="1" t="s">
        <v>1344</v>
      </c>
      <c r="E727">
        <v>14</v>
      </c>
      <c r="F727" s="30" t="s">
        <v>8</v>
      </c>
      <c r="G727" s="23">
        <v>43419</v>
      </c>
      <c r="H727" s="24">
        <v>0.69224537037037026</v>
      </c>
    </row>
    <row r="728" spans="1:8" x14ac:dyDescent="0.25">
      <c r="A728">
        <v>748</v>
      </c>
      <c r="B728" t="s">
        <v>1345</v>
      </c>
      <c r="C728" s="44" t="s">
        <v>466</v>
      </c>
      <c r="D728" s="1" t="s">
        <v>1346</v>
      </c>
      <c r="E728">
        <v>4</v>
      </c>
      <c r="F728" s="30" t="s">
        <v>55</v>
      </c>
      <c r="G728" s="23">
        <v>43419</v>
      </c>
      <c r="H728" s="24">
        <v>0.69241898148148151</v>
      </c>
    </row>
    <row r="729" spans="1:8" x14ac:dyDescent="0.25">
      <c r="A729">
        <v>749</v>
      </c>
      <c r="B729" t="s">
        <v>1347</v>
      </c>
      <c r="C729" s="44" t="s">
        <v>1328</v>
      </c>
      <c r="D729" s="1" t="s">
        <v>1348</v>
      </c>
      <c r="E729">
        <v>4</v>
      </c>
      <c r="F729" s="30" t="s">
        <v>55</v>
      </c>
      <c r="G729" s="23">
        <v>43419</v>
      </c>
      <c r="H729" s="24">
        <v>0.69267361111111114</v>
      </c>
    </row>
    <row r="730" spans="1:8" x14ac:dyDescent="0.25">
      <c r="A730">
        <v>750</v>
      </c>
      <c r="B730" t="s">
        <v>1349</v>
      </c>
      <c r="C730" s="44" t="s">
        <v>466</v>
      </c>
      <c r="D730" s="1" t="s">
        <v>1350</v>
      </c>
      <c r="E730">
        <v>4</v>
      </c>
      <c r="F730" s="30" t="s">
        <v>55</v>
      </c>
      <c r="G730" s="23">
        <v>43419</v>
      </c>
      <c r="H730" s="24">
        <v>0.69300925925925927</v>
      </c>
    </row>
    <row r="731" spans="1:8" x14ac:dyDescent="0.25">
      <c r="A731">
        <v>751</v>
      </c>
      <c r="B731" t="s">
        <v>1351</v>
      </c>
      <c r="C731" s="44" t="s">
        <v>1328</v>
      </c>
      <c r="D731" s="1" t="s">
        <v>1342</v>
      </c>
      <c r="E731">
        <v>14</v>
      </c>
      <c r="F731" s="30" t="s">
        <v>8</v>
      </c>
      <c r="G731" s="23">
        <v>43419</v>
      </c>
      <c r="H731" s="24">
        <v>0.69335648148148143</v>
      </c>
    </row>
    <row r="732" spans="1:8" x14ac:dyDescent="0.25">
      <c r="A732">
        <v>752</v>
      </c>
      <c r="B732" t="s">
        <v>1352</v>
      </c>
      <c r="C732" s="44" t="s">
        <v>1328</v>
      </c>
      <c r="D732" s="1" t="s">
        <v>1353</v>
      </c>
      <c r="E732">
        <v>4</v>
      </c>
      <c r="F732" s="30" t="s">
        <v>55</v>
      </c>
      <c r="G732" s="23">
        <v>43419</v>
      </c>
      <c r="H732" s="24">
        <v>0.69353009259259257</v>
      </c>
    </row>
    <row r="733" spans="1:8" x14ac:dyDescent="0.25">
      <c r="A733">
        <v>753</v>
      </c>
      <c r="B733" t="s">
        <v>1354</v>
      </c>
      <c r="C733" s="44" t="s">
        <v>466</v>
      </c>
      <c r="D733" s="1" t="s">
        <v>1355</v>
      </c>
      <c r="E733">
        <v>4</v>
      </c>
      <c r="F733" s="30" t="s">
        <v>55</v>
      </c>
      <c r="G733" s="23">
        <v>43419</v>
      </c>
      <c r="H733" s="24">
        <v>0.6937268518518519</v>
      </c>
    </row>
    <row r="734" spans="1:8" x14ac:dyDescent="0.25">
      <c r="A734">
        <v>754</v>
      </c>
      <c r="B734" t="s">
        <v>1379</v>
      </c>
      <c r="C734" s="44" t="s">
        <v>439</v>
      </c>
      <c r="D734" s="1" t="s">
        <v>1380</v>
      </c>
      <c r="E734">
        <v>4</v>
      </c>
      <c r="F734" s="30" t="s">
        <v>391</v>
      </c>
      <c r="G734" s="23">
        <v>43445</v>
      </c>
      <c r="H734" s="24">
        <v>0.80128472222222225</v>
      </c>
    </row>
    <row r="735" spans="1:8" x14ac:dyDescent="0.25">
      <c r="A735">
        <v>755</v>
      </c>
      <c r="B735" t="s">
        <v>1407</v>
      </c>
      <c r="C735" s="44" t="s">
        <v>438</v>
      </c>
      <c r="D735" s="1" t="s">
        <v>666</v>
      </c>
      <c r="E735">
        <v>14</v>
      </c>
      <c r="F735" s="30" t="s">
        <v>8</v>
      </c>
      <c r="G735" s="23">
        <v>43423</v>
      </c>
      <c r="H735" s="24">
        <v>0.39067129629629632</v>
      </c>
    </row>
    <row r="736" spans="1:8" x14ac:dyDescent="0.25">
      <c r="A736">
        <v>756</v>
      </c>
      <c r="B736" t="s">
        <v>1408</v>
      </c>
      <c r="C736" s="44" t="s">
        <v>1328</v>
      </c>
      <c r="D736" s="1" t="s">
        <v>1409</v>
      </c>
      <c r="E736">
        <v>4</v>
      </c>
      <c r="F736" s="30" t="s">
        <v>55</v>
      </c>
      <c r="G736" s="23">
        <v>43423</v>
      </c>
      <c r="H736" s="24">
        <v>0.39077546296296295</v>
      </c>
    </row>
    <row r="737" spans="1:8" x14ac:dyDescent="0.25">
      <c r="A737">
        <v>757</v>
      </c>
      <c r="B737" t="s">
        <v>1410</v>
      </c>
      <c r="C737" s="44" t="s">
        <v>1328</v>
      </c>
      <c r="D737" s="1" t="s">
        <v>1411</v>
      </c>
      <c r="E737">
        <v>4</v>
      </c>
      <c r="F737" s="30" t="s">
        <v>55</v>
      </c>
      <c r="G737" s="23">
        <v>43423</v>
      </c>
      <c r="H737" s="24">
        <v>0.39086805555555554</v>
      </c>
    </row>
    <row r="738" spans="1:8" x14ac:dyDescent="0.25">
      <c r="A738">
        <v>758</v>
      </c>
      <c r="B738" t="s">
        <v>1412</v>
      </c>
      <c r="C738" s="44" t="s">
        <v>1017</v>
      </c>
      <c r="D738" s="1" t="s">
        <v>1413</v>
      </c>
      <c r="E738">
        <v>4</v>
      </c>
      <c r="F738" s="30" t="s">
        <v>55</v>
      </c>
      <c r="G738" s="23">
        <v>43423</v>
      </c>
      <c r="H738" s="24">
        <v>0.39106481481481481</v>
      </c>
    </row>
    <row r="739" spans="1:8" x14ac:dyDescent="0.25">
      <c r="A739">
        <v>759</v>
      </c>
      <c r="B739" t="s">
        <v>1414</v>
      </c>
      <c r="C739" s="44" t="s">
        <v>466</v>
      </c>
      <c r="D739" s="1" t="s">
        <v>1415</v>
      </c>
      <c r="E739">
        <v>4</v>
      </c>
      <c r="F739" s="30" t="s">
        <v>55</v>
      </c>
      <c r="G739" s="23">
        <v>43423</v>
      </c>
      <c r="H739" s="24">
        <v>0.39116898148148144</v>
      </c>
    </row>
    <row r="740" spans="1:8" x14ac:dyDescent="0.25">
      <c r="A740">
        <v>760</v>
      </c>
      <c r="B740" t="s">
        <v>1416</v>
      </c>
      <c r="C740" s="44" t="s">
        <v>466</v>
      </c>
      <c r="D740" s="1" t="s">
        <v>1417</v>
      </c>
      <c r="E740">
        <v>13</v>
      </c>
      <c r="F740" s="30" t="s">
        <v>39</v>
      </c>
      <c r="G740" s="23">
        <v>43423</v>
      </c>
      <c r="H740" s="24">
        <v>0.39126157407407408</v>
      </c>
    </row>
    <row r="741" spans="1:8" x14ac:dyDescent="0.25">
      <c r="A741">
        <v>761</v>
      </c>
      <c r="B741" t="s">
        <v>1418</v>
      </c>
      <c r="C741" s="44" t="s">
        <v>466</v>
      </c>
      <c r="D741" s="1" t="s">
        <v>465</v>
      </c>
      <c r="E741">
        <v>3</v>
      </c>
      <c r="F741" s="30" t="s">
        <v>118</v>
      </c>
      <c r="G741" s="23">
        <v>43423</v>
      </c>
      <c r="H741" s="24">
        <v>0.39135416666666667</v>
      </c>
    </row>
    <row r="742" spans="1:8" x14ac:dyDescent="0.25">
      <c r="A742">
        <v>762</v>
      </c>
      <c r="B742" t="s">
        <v>1419</v>
      </c>
      <c r="C742" s="44" t="s">
        <v>435</v>
      </c>
      <c r="D742" s="1" t="s">
        <v>700</v>
      </c>
      <c r="E742">
        <v>13</v>
      </c>
      <c r="F742" s="30" t="s">
        <v>39</v>
      </c>
      <c r="G742" s="23">
        <v>43423</v>
      </c>
      <c r="H742" s="24">
        <v>0.39135416666666667</v>
      </c>
    </row>
    <row r="743" spans="1:8" x14ac:dyDescent="0.25">
      <c r="A743">
        <v>763</v>
      </c>
      <c r="B743" t="s">
        <v>1420</v>
      </c>
      <c r="C743" s="44" t="s">
        <v>438</v>
      </c>
      <c r="D743" s="1" t="s">
        <v>666</v>
      </c>
      <c r="E743">
        <v>14</v>
      </c>
      <c r="F743" s="30" t="s">
        <v>8</v>
      </c>
      <c r="G743" s="23">
        <v>43423</v>
      </c>
      <c r="H743" s="24">
        <v>0.39146990740740745</v>
      </c>
    </row>
    <row r="744" spans="1:8" x14ac:dyDescent="0.25">
      <c r="A744">
        <v>764</v>
      </c>
      <c r="B744" t="s">
        <v>1421</v>
      </c>
      <c r="C744" s="44" t="s">
        <v>1328</v>
      </c>
      <c r="D744" s="1" t="s">
        <v>1327</v>
      </c>
      <c r="E744">
        <v>3</v>
      </c>
      <c r="F744" s="30" t="s">
        <v>648</v>
      </c>
      <c r="G744" s="23">
        <v>43423</v>
      </c>
      <c r="H744" s="24">
        <v>0.39156250000000004</v>
      </c>
    </row>
    <row r="745" spans="1:8" x14ac:dyDescent="0.25">
      <c r="A745">
        <v>765</v>
      </c>
      <c r="B745" t="s">
        <v>1422</v>
      </c>
      <c r="C745" s="44" t="s">
        <v>436</v>
      </c>
      <c r="D745" s="1" t="s">
        <v>24</v>
      </c>
      <c r="E745">
        <v>3</v>
      </c>
      <c r="F745" s="30" t="s">
        <v>118</v>
      </c>
      <c r="G745" s="23">
        <v>43423</v>
      </c>
      <c r="H745" s="24">
        <v>0.43444444444444441</v>
      </c>
    </row>
    <row r="746" spans="1:8" x14ac:dyDescent="0.25">
      <c r="A746">
        <v>766</v>
      </c>
      <c r="B746" t="s">
        <v>1423</v>
      </c>
      <c r="C746" s="44" t="s">
        <v>434</v>
      </c>
      <c r="D746" s="1" t="s">
        <v>1424</v>
      </c>
      <c r="E746">
        <v>4</v>
      </c>
      <c r="F746" s="30" t="s">
        <v>35</v>
      </c>
      <c r="G746" s="23">
        <v>43423</v>
      </c>
      <c r="H746" s="24">
        <v>0.50533564814814813</v>
      </c>
    </row>
    <row r="747" spans="1:8" x14ac:dyDescent="0.25">
      <c r="A747">
        <v>767</v>
      </c>
      <c r="B747" t="s">
        <v>1425</v>
      </c>
      <c r="C747" s="44" t="s">
        <v>1328</v>
      </c>
      <c r="D747" s="1" t="s">
        <v>1344</v>
      </c>
      <c r="E747">
        <v>14</v>
      </c>
      <c r="F747" s="30" t="s">
        <v>8</v>
      </c>
      <c r="G747" s="23">
        <v>43423</v>
      </c>
      <c r="H747" s="24">
        <v>0.59680555555555559</v>
      </c>
    </row>
    <row r="748" spans="1:8" x14ac:dyDescent="0.25">
      <c r="A748">
        <v>768</v>
      </c>
      <c r="B748" t="s">
        <v>1426</v>
      </c>
      <c r="C748" s="44" t="s">
        <v>1328</v>
      </c>
      <c r="D748" s="1" t="s">
        <v>1344</v>
      </c>
      <c r="E748">
        <v>14</v>
      </c>
      <c r="F748" s="30" t="s">
        <v>8</v>
      </c>
      <c r="G748" s="23">
        <v>43423</v>
      </c>
      <c r="H748" s="24">
        <v>0.59733796296296293</v>
      </c>
    </row>
    <row r="749" spans="1:8" x14ac:dyDescent="0.25">
      <c r="A749">
        <v>769</v>
      </c>
      <c r="B749" t="s">
        <v>1427</v>
      </c>
      <c r="C749" s="44" t="s">
        <v>1328</v>
      </c>
      <c r="D749" s="1" t="s">
        <v>1342</v>
      </c>
      <c r="E749">
        <v>14</v>
      </c>
      <c r="F749" s="30" t="s">
        <v>8</v>
      </c>
      <c r="G749" s="23">
        <v>43423</v>
      </c>
      <c r="H749" s="24">
        <v>0.60221064814814818</v>
      </c>
    </row>
    <row r="750" spans="1:8" x14ac:dyDescent="0.25">
      <c r="A750">
        <v>770</v>
      </c>
      <c r="B750" t="s">
        <v>1428</v>
      </c>
      <c r="C750" s="44" t="s">
        <v>1328</v>
      </c>
      <c r="D750" s="1" t="s">
        <v>1344</v>
      </c>
      <c r="E750">
        <v>14</v>
      </c>
      <c r="F750" s="30" t="s">
        <v>8</v>
      </c>
      <c r="G750" s="23">
        <v>43423</v>
      </c>
      <c r="H750" s="24">
        <v>0.60267361111111117</v>
      </c>
    </row>
    <row r="751" spans="1:8" x14ac:dyDescent="0.25">
      <c r="A751">
        <v>771</v>
      </c>
      <c r="B751" t="s">
        <v>1429</v>
      </c>
      <c r="C751" s="44" t="s">
        <v>436</v>
      </c>
      <c r="D751" s="1" t="s">
        <v>1330</v>
      </c>
      <c r="E751">
        <v>4</v>
      </c>
      <c r="F751" s="30" t="s">
        <v>55</v>
      </c>
      <c r="G751" s="23">
        <v>43423</v>
      </c>
      <c r="H751" s="24">
        <v>0.62113425925925925</v>
      </c>
    </row>
    <row r="752" spans="1:8" x14ac:dyDescent="0.25">
      <c r="A752">
        <v>772</v>
      </c>
      <c r="B752" t="s">
        <v>1430</v>
      </c>
      <c r="C752" s="44" t="s">
        <v>436</v>
      </c>
      <c r="D752" s="1" t="s">
        <v>753</v>
      </c>
      <c r="E752">
        <v>14</v>
      </c>
      <c r="F752" s="30" t="s">
        <v>8</v>
      </c>
      <c r="G752" s="23">
        <v>43423</v>
      </c>
      <c r="H752" s="24">
        <v>0.73119212962962965</v>
      </c>
    </row>
    <row r="753" spans="1:8" x14ac:dyDescent="0.25">
      <c r="A753">
        <v>773</v>
      </c>
      <c r="B753" t="s">
        <v>1431</v>
      </c>
      <c r="C753" s="44" t="s">
        <v>436</v>
      </c>
      <c r="D753" s="1" t="s">
        <v>1432</v>
      </c>
      <c r="E753">
        <v>4</v>
      </c>
      <c r="F753" s="30" t="s">
        <v>35</v>
      </c>
      <c r="G753" s="23">
        <v>43423</v>
      </c>
      <c r="H753" s="24">
        <v>0.73128472222222218</v>
      </c>
    </row>
    <row r="754" spans="1:8" x14ac:dyDescent="0.25">
      <c r="A754">
        <v>774</v>
      </c>
      <c r="B754" t="s">
        <v>1433</v>
      </c>
      <c r="C754" s="44" t="s">
        <v>466</v>
      </c>
      <c r="D754" s="1" t="s">
        <v>1434</v>
      </c>
      <c r="E754">
        <v>13</v>
      </c>
      <c r="F754" s="30" t="s">
        <v>39</v>
      </c>
      <c r="G754" s="23">
        <v>43423</v>
      </c>
      <c r="H754" s="24">
        <v>0.73140046296296291</v>
      </c>
    </row>
    <row r="755" spans="1:8" x14ac:dyDescent="0.25">
      <c r="A755">
        <v>775</v>
      </c>
      <c r="B755" t="s">
        <v>1435</v>
      </c>
      <c r="C755" s="44" t="s">
        <v>466</v>
      </c>
      <c r="D755" s="1" t="s">
        <v>1436</v>
      </c>
      <c r="E755">
        <v>13</v>
      </c>
      <c r="F755" s="30" t="s">
        <v>39</v>
      </c>
      <c r="G755" s="23">
        <v>43423</v>
      </c>
      <c r="H755" s="24">
        <v>0.73149305555555555</v>
      </c>
    </row>
    <row r="756" spans="1:8" x14ac:dyDescent="0.25">
      <c r="A756">
        <v>776</v>
      </c>
      <c r="B756" t="s">
        <v>1437</v>
      </c>
      <c r="C756" s="44" t="s">
        <v>441</v>
      </c>
      <c r="D756" s="1" t="s">
        <v>1438</v>
      </c>
      <c r="E756">
        <v>4</v>
      </c>
      <c r="F756" s="30" t="s">
        <v>55</v>
      </c>
      <c r="G756" s="23">
        <v>43423</v>
      </c>
      <c r="H756" s="24">
        <v>0.73162037037037031</v>
      </c>
    </row>
    <row r="757" spans="1:8" x14ac:dyDescent="0.25">
      <c r="A757">
        <v>777</v>
      </c>
      <c r="B757" t="s">
        <v>1439</v>
      </c>
      <c r="C757" s="44" t="s">
        <v>441</v>
      </c>
      <c r="D757" s="1" t="s">
        <v>1440</v>
      </c>
      <c r="E757">
        <v>13</v>
      </c>
      <c r="F757" s="30" t="s">
        <v>39</v>
      </c>
      <c r="G757" s="23">
        <v>43423</v>
      </c>
      <c r="H757" s="24">
        <v>0.73178240740740741</v>
      </c>
    </row>
    <row r="758" spans="1:8" x14ac:dyDescent="0.25">
      <c r="A758">
        <v>778</v>
      </c>
      <c r="B758" t="s">
        <v>1441</v>
      </c>
      <c r="C758" s="44" t="s">
        <v>436</v>
      </c>
      <c r="D758" s="1" t="s">
        <v>1442</v>
      </c>
      <c r="E758">
        <v>4</v>
      </c>
      <c r="F758" s="30" t="s">
        <v>391</v>
      </c>
      <c r="G758" s="23">
        <v>43424</v>
      </c>
      <c r="H758" s="24">
        <v>0.38692129629629629</v>
      </c>
    </row>
    <row r="759" spans="1:8" x14ac:dyDescent="0.25">
      <c r="A759">
        <v>779</v>
      </c>
      <c r="B759" t="s">
        <v>165</v>
      </c>
      <c r="C759" s="44" t="s">
        <v>436</v>
      </c>
      <c r="D759" s="1" t="s">
        <v>1443</v>
      </c>
      <c r="E759">
        <v>4</v>
      </c>
      <c r="F759" s="30" t="s">
        <v>391</v>
      </c>
      <c r="G759" s="23">
        <v>43424</v>
      </c>
      <c r="H759" s="24">
        <v>0.38767361111111115</v>
      </c>
    </row>
    <row r="760" spans="1:8" x14ac:dyDescent="0.25">
      <c r="A760">
        <v>780</v>
      </c>
      <c r="B760" t="s">
        <v>1444</v>
      </c>
      <c r="C760" s="44" t="s">
        <v>438</v>
      </c>
      <c r="D760" s="1" t="s">
        <v>723</v>
      </c>
      <c r="E760">
        <v>4</v>
      </c>
      <c r="F760" s="30" t="s">
        <v>35</v>
      </c>
      <c r="G760" s="23">
        <v>43424</v>
      </c>
      <c r="H760" s="24">
        <v>0.39018518518518519</v>
      </c>
    </row>
    <row r="761" spans="1:8" x14ac:dyDescent="0.25">
      <c r="A761">
        <v>781</v>
      </c>
      <c r="B761" t="s">
        <v>1445</v>
      </c>
      <c r="C761" s="44" t="s">
        <v>436</v>
      </c>
      <c r="D761" s="1" t="s">
        <v>24</v>
      </c>
      <c r="E761">
        <v>3</v>
      </c>
      <c r="F761" s="30" t="s">
        <v>648</v>
      </c>
      <c r="G761" s="23">
        <v>43424</v>
      </c>
      <c r="H761" s="24">
        <v>0.50912037037037039</v>
      </c>
    </row>
    <row r="762" spans="1:8" x14ac:dyDescent="0.25">
      <c r="A762">
        <v>782</v>
      </c>
      <c r="B762" t="s">
        <v>1446</v>
      </c>
      <c r="C762" s="44" t="s">
        <v>1017</v>
      </c>
      <c r="D762" s="1" t="s">
        <v>1447</v>
      </c>
      <c r="E762">
        <v>11</v>
      </c>
      <c r="F762" s="30" t="s">
        <v>127</v>
      </c>
      <c r="G762" s="23">
        <v>43424</v>
      </c>
      <c r="H762" s="24">
        <v>0.64500000000000002</v>
      </c>
    </row>
    <row r="763" spans="1:8" x14ac:dyDescent="0.25">
      <c r="A763">
        <v>783</v>
      </c>
      <c r="B763" t="s">
        <v>1448</v>
      </c>
      <c r="C763" s="44" t="s">
        <v>1328</v>
      </c>
      <c r="D763" s="1" t="s">
        <v>1449</v>
      </c>
      <c r="E763">
        <v>4</v>
      </c>
      <c r="F763" s="30" t="s">
        <v>55</v>
      </c>
      <c r="G763" s="23">
        <v>43424</v>
      </c>
      <c r="H763" s="24">
        <v>0.69252314814814808</v>
      </c>
    </row>
    <row r="764" spans="1:8" x14ac:dyDescent="0.25">
      <c r="A764">
        <v>784</v>
      </c>
      <c r="B764" t="s">
        <v>1450</v>
      </c>
      <c r="C764" s="44" t="s">
        <v>1328</v>
      </c>
      <c r="D764" s="1" t="s">
        <v>1451</v>
      </c>
      <c r="E764">
        <v>4</v>
      </c>
      <c r="F764" s="30" t="s">
        <v>55</v>
      </c>
      <c r="G764" s="23">
        <v>43424</v>
      </c>
      <c r="H764" s="24">
        <v>0.69284722222222228</v>
      </c>
    </row>
    <row r="765" spans="1:8" x14ac:dyDescent="0.25">
      <c r="A765">
        <v>785</v>
      </c>
      <c r="B765" t="s">
        <v>1452</v>
      </c>
      <c r="C765" s="44" t="s">
        <v>441</v>
      </c>
      <c r="D765" s="1" t="s">
        <v>687</v>
      </c>
      <c r="E765">
        <v>14</v>
      </c>
      <c r="F765" s="30" t="s">
        <v>8</v>
      </c>
      <c r="G765" s="23">
        <v>43424</v>
      </c>
      <c r="H765" s="24">
        <v>0.69300925925925927</v>
      </c>
    </row>
    <row r="766" spans="1:8" x14ac:dyDescent="0.25">
      <c r="A766">
        <v>786</v>
      </c>
      <c r="B766" t="s">
        <v>1453</v>
      </c>
      <c r="C766" s="44" t="s">
        <v>438</v>
      </c>
      <c r="D766" s="1" t="s">
        <v>1454</v>
      </c>
      <c r="E766">
        <v>4</v>
      </c>
      <c r="F766" s="30" t="s">
        <v>55</v>
      </c>
      <c r="G766" s="23">
        <v>43424</v>
      </c>
      <c r="H766" s="24">
        <v>0.69313657407407403</v>
      </c>
    </row>
    <row r="767" spans="1:8" x14ac:dyDescent="0.25">
      <c r="A767">
        <v>787</v>
      </c>
      <c r="B767" t="s">
        <v>1455</v>
      </c>
      <c r="C767" s="44" t="s">
        <v>438</v>
      </c>
      <c r="D767" s="1" t="s">
        <v>1456</v>
      </c>
      <c r="E767">
        <v>4</v>
      </c>
      <c r="F767" s="30" t="s">
        <v>55</v>
      </c>
      <c r="G767" s="23">
        <v>43424</v>
      </c>
      <c r="H767" s="24">
        <v>0.69325231481481486</v>
      </c>
    </row>
    <row r="768" spans="1:8" x14ac:dyDescent="0.25">
      <c r="A768">
        <v>788</v>
      </c>
      <c r="B768" t="s">
        <v>1457</v>
      </c>
      <c r="C768" s="44" t="s">
        <v>438</v>
      </c>
      <c r="D768" s="1" t="s">
        <v>1458</v>
      </c>
      <c r="E768">
        <v>4</v>
      </c>
      <c r="F768" s="30" t="s">
        <v>55</v>
      </c>
      <c r="G768" s="23">
        <v>43424</v>
      </c>
      <c r="H768" s="24">
        <v>0.69335648148148143</v>
      </c>
    </row>
    <row r="769" spans="1:8" x14ac:dyDescent="0.25">
      <c r="A769">
        <v>789</v>
      </c>
      <c r="B769" t="s">
        <v>1459</v>
      </c>
      <c r="C769" s="44" t="s">
        <v>436</v>
      </c>
      <c r="D769" s="1" t="s">
        <v>1460</v>
      </c>
      <c r="E769">
        <v>4</v>
      </c>
      <c r="F769" s="30" t="s">
        <v>55</v>
      </c>
      <c r="G769" s="23">
        <v>43424</v>
      </c>
      <c r="H769" s="24">
        <v>0.69344907407407408</v>
      </c>
    </row>
    <row r="770" spans="1:8" x14ac:dyDescent="0.25">
      <c r="A770">
        <v>790</v>
      </c>
      <c r="B770" t="s">
        <v>1461</v>
      </c>
      <c r="C770" s="44" t="s">
        <v>436</v>
      </c>
      <c r="D770" s="1" t="s">
        <v>1228</v>
      </c>
      <c r="E770">
        <v>13</v>
      </c>
      <c r="F770" s="30" t="s">
        <v>39</v>
      </c>
      <c r="G770" s="23">
        <v>43424</v>
      </c>
      <c r="H770" s="24">
        <v>0.69357638888888884</v>
      </c>
    </row>
    <row r="771" spans="1:8" x14ac:dyDescent="0.25">
      <c r="A771">
        <v>791</v>
      </c>
      <c r="B771" t="s">
        <v>1462</v>
      </c>
      <c r="C771" s="44" t="s">
        <v>436</v>
      </c>
      <c r="D771" s="1" t="s">
        <v>1463</v>
      </c>
      <c r="E771">
        <v>4</v>
      </c>
      <c r="F771" s="30" t="s">
        <v>22</v>
      </c>
      <c r="G771" s="23">
        <v>43424</v>
      </c>
      <c r="H771" s="24">
        <v>0.69378472222222232</v>
      </c>
    </row>
    <row r="772" spans="1:8" x14ac:dyDescent="0.25">
      <c r="A772">
        <v>792</v>
      </c>
      <c r="B772" t="s">
        <v>1464</v>
      </c>
      <c r="C772" s="44" t="s">
        <v>436</v>
      </c>
      <c r="D772" s="1" t="s">
        <v>1465</v>
      </c>
      <c r="E772">
        <v>13</v>
      </c>
      <c r="F772" s="30" t="s">
        <v>39</v>
      </c>
      <c r="G772" s="23">
        <v>43424</v>
      </c>
      <c r="H772" s="24">
        <v>0.69392361111111101</v>
      </c>
    </row>
    <row r="773" spans="1:8" x14ac:dyDescent="0.25">
      <c r="A773">
        <v>793</v>
      </c>
      <c r="B773" t="s">
        <v>1466</v>
      </c>
      <c r="C773" s="44" t="s">
        <v>436</v>
      </c>
      <c r="D773" s="1" t="s">
        <v>1467</v>
      </c>
      <c r="E773">
        <v>13</v>
      </c>
      <c r="F773" s="30" t="s">
        <v>39</v>
      </c>
      <c r="G773" s="23">
        <v>43424</v>
      </c>
      <c r="H773" s="24">
        <v>0.69403935185185184</v>
      </c>
    </row>
    <row r="774" spans="1:8" x14ac:dyDescent="0.25">
      <c r="A774">
        <v>794</v>
      </c>
      <c r="B774" t="s">
        <v>1468</v>
      </c>
      <c r="C774" s="44" t="s">
        <v>436</v>
      </c>
      <c r="D774" s="1" t="s">
        <v>1469</v>
      </c>
      <c r="E774">
        <v>13</v>
      </c>
      <c r="F774" s="30" t="s">
        <v>39</v>
      </c>
      <c r="G774" s="23">
        <v>43424</v>
      </c>
      <c r="H774" s="24">
        <v>0.69414351851851863</v>
      </c>
    </row>
    <row r="775" spans="1:8" x14ac:dyDescent="0.25">
      <c r="A775">
        <v>795</v>
      </c>
      <c r="B775" t="s">
        <v>1470</v>
      </c>
      <c r="C775" s="44" t="s">
        <v>436</v>
      </c>
      <c r="D775" s="1" t="s">
        <v>1471</v>
      </c>
      <c r="E775">
        <v>13</v>
      </c>
      <c r="F775" s="30" t="s">
        <v>39</v>
      </c>
      <c r="G775" s="23">
        <v>43424</v>
      </c>
      <c r="H775" s="24">
        <v>0.69425925925925924</v>
      </c>
    </row>
    <row r="776" spans="1:8" x14ac:dyDescent="0.25">
      <c r="A776">
        <v>796</v>
      </c>
      <c r="B776" t="s">
        <v>1472</v>
      </c>
      <c r="C776" s="44" t="s">
        <v>436</v>
      </c>
      <c r="D776" s="1" t="s">
        <v>1473</v>
      </c>
      <c r="E776">
        <v>13</v>
      </c>
      <c r="F776" s="30" t="s">
        <v>39</v>
      </c>
      <c r="G776" s="23">
        <v>43424</v>
      </c>
      <c r="H776" s="24">
        <v>0.69439814814814815</v>
      </c>
    </row>
    <row r="777" spans="1:8" x14ac:dyDescent="0.25">
      <c r="A777">
        <v>797</v>
      </c>
      <c r="B777" t="s">
        <v>1474</v>
      </c>
      <c r="C777" s="44" t="s">
        <v>438</v>
      </c>
      <c r="D777" s="1" t="s">
        <v>1475</v>
      </c>
      <c r="E777">
        <v>4</v>
      </c>
      <c r="F777" s="30" t="s">
        <v>55</v>
      </c>
      <c r="G777" s="23">
        <v>43424</v>
      </c>
      <c r="H777" s="24">
        <v>0.69451388888888888</v>
      </c>
    </row>
    <row r="778" spans="1:8" x14ac:dyDescent="0.25">
      <c r="A778">
        <v>798</v>
      </c>
      <c r="B778" t="s">
        <v>1476</v>
      </c>
      <c r="C778" s="44" t="s">
        <v>1017</v>
      </c>
      <c r="D778" s="1" t="s">
        <v>1477</v>
      </c>
      <c r="E778">
        <v>13</v>
      </c>
      <c r="F778" s="30" t="s">
        <v>39</v>
      </c>
      <c r="G778" s="23">
        <v>43424</v>
      </c>
      <c r="H778" s="24">
        <v>0.69466435185185194</v>
      </c>
    </row>
    <row r="779" spans="1:8" x14ac:dyDescent="0.25">
      <c r="A779">
        <v>799</v>
      </c>
      <c r="B779" t="s">
        <v>1478</v>
      </c>
      <c r="C779" s="44" t="s">
        <v>1017</v>
      </c>
      <c r="D779" s="1" t="s">
        <v>1479</v>
      </c>
      <c r="E779">
        <v>13</v>
      </c>
      <c r="F779" s="30" t="s">
        <v>39</v>
      </c>
      <c r="G779" s="23">
        <v>43424</v>
      </c>
      <c r="H779" s="24">
        <v>0.69481481481481477</v>
      </c>
    </row>
    <row r="780" spans="1:8" x14ac:dyDescent="0.25">
      <c r="A780">
        <v>800</v>
      </c>
      <c r="B780" t="s">
        <v>1480</v>
      </c>
      <c r="C780" s="44" t="s">
        <v>1017</v>
      </c>
      <c r="D780" s="1" t="s">
        <v>1481</v>
      </c>
      <c r="E780">
        <v>4</v>
      </c>
      <c r="F780" s="30" t="s">
        <v>55</v>
      </c>
      <c r="G780" s="23">
        <v>43424</v>
      </c>
      <c r="H780" s="24">
        <v>0.69491898148148146</v>
      </c>
    </row>
    <row r="781" spans="1:8" x14ac:dyDescent="0.25">
      <c r="A781">
        <v>801</v>
      </c>
      <c r="B781" t="s">
        <v>1482</v>
      </c>
      <c r="C781" s="44" t="s">
        <v>441</v>
      </c>
      <c r="D781" s="1" t="s">
        <v>687</v>
      </c>
      <c r="E781">
        <v>4</v>
      </c>
      <c r="F781" s="30" t="s">
        <v>391</v>
      </c>
      <c r="G781" s="23">
        <v>43424</v>
      </c>
      <c r="H781" s="24">
        <v>0.69655092592592593</v>
      </c>
    </row>
    <row r="782" spans="1:8" x14ac:dyDescent="0.25">
      <c r="A782">
        <v>802</v>
      </c>
      <c r="B782" t="s">
        <v>1483</v>
      </c>
      <c r="C782" s="44" t="s">
        <v>436</v>
      </c>
      <c r="D782" s="1" t="s">
        <v>1484</v>
      </c>
      <c r="E782">
        <v>4</v>
      </c>
      <c r="F782" s="30" t="s">
        <v>22</v>
      </c>
      <c r="G782" s="23">
        <v>43424</v>
      </c>
      <c r="H782" s="24">
        <v>0.69663194444444443</v>
      </c>
    </row>
    <row r="783" spans="1:8" x14ac:dyDescent="0.25">
      <c r="A783">
        <v>803</v>
      </c>
      <c r="B783" t="s">
        <v>1485</v>
      </c>
      <c r="C783" s="44" t="s">
        <v>1017</v>
      </c>
      <c r="D783" s="1" t="s">
        <v>1486</v>
      </c>
      <c r="E783">
        <v>13</v>
      </c>
      <c r="F783" s="30" t="s">
        <v>39</v>
      </c>
      <c r="G783" s="23">
        <v>43424</v>
      </c>
      <c r="H783" s="24">
        <v>0.69674768518518526</v>
      </c>
    </row>
    <row r="784" spans="1:8" x14ac:dyDescent="0.25">
      <c r="A784">
        <v>804</v>
      </c>
      <c r="B784" t="s">
        <v>1487</v>
      </c>
      <c r="C784" s="44" t="s">
        <v>438</v>
      </c>
      <c r="D784" s="1" t="s">
        <v>1488</v>
      </c>
      <c r="E784">
        <v>13</v>
      </c>
      <c r="F784" s="30" t="s">
        <v>39</v>
      </c>
      <c r="G784" s="23">
        <v>43424</v>
      </c>
      <c r="H784" s="24">
        <v>0.69686342592592598</v>
      </c>
    </row>
    <row r="785" spans="1:8" x14ac:dyDescent="0.25">
      <c r="A785">
        <v>805</v>
      </c>
      <c r="B785" t="s">
        <v>1489</v>
      </c>
      <c r="C785" s="44" t="s">
        <v>438</v>
      </c>
      <c r="D785" s="1" t="s">
        <v>347</v>
      </c>
      <c r="E785">
        <v>3</v>
      </c>
      <c r="F785" s="30" t="s">
        <v>648</v>
      </c>
      <c r="G785" s="23">
        <v>43424</v>
      </c>
      <c r="H785" s="24">
        <v>0.69694444444444448</v>
      </c>
    </row>
    <row r="786" spans="1:8" x14ac:dyDescent="0.25">
      <c r="A786">
        <v>806</v>
      </c>
      <c r="B786" t="s">
        <v>1490</v>
      </c>
      <c r="C786" s="44" t="s">
        <v>436</v>
      </c>
      <c r="D786" s="1" t="s">
        <v>1491</v>
      </c>
      <c r="E786">
        <v>4</v>
      </c>
      <c r="F786" s="30" t="s">
        <v>22</v>
      </c>
      <c r="G786" s="23">
        <v>43424</v>
      </c>
      <c r="H786" s="24">
        <v>0.69702546296296297</v>
      </c>
    </row>
    <row r="787" spans="1:8" x14ac:dyDescent="0.25">
      <c r="A787">
        <v>807</v>
      </c>
      <c r="B787" t="s">
        <v>1492</v>
      </c>
      <c r="C787" s="44" t="s">
        <v>435</v>
      </c>
      <c r="D787" s="1" t="s">
        <v>1493</v>
      </c>
      <c r="E787">
        <v>13</v>
      </c>
      <c r="F787" s="30" t="s">
        <v>39</v>
      </c>
      <c r="G787" s="23">
        <v>43424</v>
      </c>
      <c r="H787" s="24">
        <v>0.7249537037037036</v>
      </c>
    </row>
    <row r="788" spans="1:8" ht="30" x14ac:dyDescent="0.25">
      <c r="A788">
        <v>808</v>
      </c>
      <c r="B788" t="s">
        <v>1494</v>
      </c>
      <c r="C788" s="44" t="s">
        <v>436</v>
      </c>
      <c r="D788" s="1" t="s">
        <v>288</v>
      </c>
      <c r="E788">
        <v>2</v>
      </c>
      <c r="F788" s="30" t="s">
        <v>21</v>
      </c>
      <c r="G788" s="23">
        <v>43424</v>
      </c>
      <c r="H788" s="24">
        <v>0.72748842592592589</v>
      </c>
    </row>
    <row r="789" spans="1:8" x14ac:dyDescent="0.25">
      <c r="A789">
        <v>809</v>
      </c>
      <c r="B789" t="s">
        <v>1495</v>
      </c>
      <c r="C789" s="44" t="s">
        <v>466</v>
      </c>
      <c r="D789" s="1" t="s">
        <v>735</v>
      </c>
      <c r="E789">
        <v>14</v>
      </c>
      <c r="F789" s="30" t="s">
        <v>8</v>
      </c>
      <c r="G789" s="23">
        <v>43430</v>
      </c>
      <c r="H789" s="24">
        <v>0.42995370370370373</v>
      </c>
    </row>
    <row r="790" spans="1:8" x14ac:dyDescent="0.25">
      <c r="A790">
        <v>810</v>
      </c>
      <c r="B790" t="s">
        <v>1496</v>
      </c>
      <c r="C790" s="44" t="s">
        <v>466</v>
      </c>
      <c r="D790" s="1" t="s">
        <v>735</v>
      </c>
      <c r="E790">
        <v>14</v>
      </c>
      <c r="F790" s="30" t="s">
        <v>8</v>
      </c>
      <c r="G790" s="23">
        <v>43430</v>
      </c>
      <c r="H790" s="24">
        <v>0.43040509259259263</v>
      </c>
    </row>
    <row r="791" spans="1:8" x14ac:dyDescent="0.25">
      <c r="A791">
        <v>811</v>
      </c>
      <c r="B791" t="s">
        <v>1408</v>
      </c>
      <c r="C791" s="44" t="s">
        <v>436</v>
      </c>
      <c r="D791" s="1" t="s">
        <v>24</v>
      </c>
      <c r="E791">
        <v>3</v>
      </c>
      <c r="F791" s="30" t="s">
        <v>118</v>
      </c>
      <c r="G791" s="23">
        <v>43430</v>
      </c>
      <c r="H791" s="24">
        <v>0.43267361111111113</v>
      </c>
    </row>
    <row r="792" spans="1:8" x14ac:dyDescent="0.25">
      <c r="A792">
        <v>812</v>
      </c>
      <c r="B792" t="s">
        <v>1497</v>
      </c>
      <c r="C792" s="44" t="s">
        <v>1017</v>
      </c>
      <c r="D792" s="1" t="s">
        <v>1111</v>
      </c>
      <c r="E792">
        <v>3</v>
      </c>
      <c r="F792" s="30" t="s">
        <v>648</v>
      </c>
      <c r="G792" s="23">
        <v>43430</v>
      </c>
      <c r="H792" s="24">
        <v>0.46876157407407404</v>
      </c>
    </row>
    <row r="793" spans="1:8" ht="30" x14ac:dyDescent="0.25">
      <c r="A793">
        <v>813</v>
      </c>
      <c r="B793" t="s">
        <v>1498</v>
      </c>
      <c r="C793" s="44" t="s">
        <v>439</v>
      </c>
      <c r="D793" s="1" t="s">
        <v>1499</v>
      </c>
      <c r="E793">
        <v>11</v>
      </c>
      <c r="F793" s="30" t="s">
        <v>477</v>
      </c>
      <c r="G793" s="23">
        <v>43430</v>
      </c>
      <c r="H793" s="24">
        <v>0.57603009259259264</v>
      </c>
    </row>
    <row r="794" spans="1:8" ht="30" x14ac:dyDescent="0.25">
      <c r="A794">
        <v>814</v>
      </c>
      <c r="B794" t="s">
        <v>1448</v>
      </c>
      <c r="C794" s="44" t="s">
        <v>439</v>
      </c>
      <c r="D794" s="1" t="s">
        <v>1499</v>
      </c>
      <c r="E794">
        <v>11</v>
      </c>
      <c r="F794" s="30" t="s">
        <v>477</v>
      </c>
      <c r="G794" s="23">
        <v>43430</v>
      </c>
      <c r="H794" s="24">
        <v>0.64695601851851847</v>
      </c>
    </row>
    <row r="795" spans="1:8" ht="30" x14ac:dyDescent="0.25">
      <c r="A795">
        <v>815</v>
      </c>
      <c r="B795" t="s">
        <v>1500</v>
      </c>
      <c r="C795" s="44" t="s">
        <v>439</v>
      </c>
      <c r="D795" s="1" t="s">
        <v>1499</v>
      </c>
      <c r="E795">
        <v>11</v>
      </c>
      <c r="F795" s="30" t="s">
        <v>477</v>
      </c>
      <c r="G795" s="23">
        <v>43430</v>
      </c>
      <c r="H795" s="24">
        <v>0.68061342592592589</v>
      </c>
    </row>
    <row r="796" spans="1:8" x14ac:dyDescent="0.25">
      <c r="A796">
        <v>816</v>
      </c>
      <c r="B796" t="s">
        <v>1501</v>
      </c>
      <c r="C796" s="44" t="s">
        <v>439</v>
      </c>
      <c r="D796" s="1" t="s">
        <v>1132</v>
      </c>
      <c r="E796">
        <v>11</v>
      </c>
      <c r="F796" s="30" t="s">
        <v>477</v>
      </c>
      <c r="G796" s="23">
        <v>43430</v>
      </c>
      <c r="H796" s="24">
        <v>0.68626157407407407</v>
      </c>
    </row>
    <row r="797" spans="1:8" ht="30" x14ac:dyDescent="0.25">
      <c r="A797">
        <v>817</v>
      </c>
      <c r="B797" t="s">
        <v>1502</v>
      </c>
      <c r="C797" s="44" t="s">
        <v>436</v>
      </c>
      <c r="D797" s="1" t="s">
        <v>288</v>
      </c>
      <c r="E797">
        <v>2</v>
      </c>
      <c r="F797" s="30" t="s">
        <v>116</v>
      </c>
      <c r="G797" s="23">
        <v>43430</v>
      </c>
      <c r="H797" s="24">
        <v>0.68628472222222225</v>
      </c>
    </row>
    <row r="798" spans="1:8" x14ac:dyDescent="0.25">
      <c r="A798">
        <v>818</v>
      </c>
      <c r="B798" t="s">
        <v>1503</v>
      </c>
      <c r="C798" s="44" t="s">
        <v>435</v>
      </c>
      <c r="D798" s="1" t="s">
        <v>704</v>
      </c>
      <c r="E798">
        <v>2</v>
      </c>
      <c r="F798" s="30" t="s">
        <v>21</v>
      </c>
      <c r="G798" s="23">
        <v>43430</v>
      </c>
      <c r="H798" s="24">
        <v>0.68640046296296298</v>
      </c>
    </row>
    <row r="799" spans="1:8" x14ac:dyDescent="0.25">
      <c r="A799">
        <v>819</v>
      </c>
      <c r="B799" t="s">
        <v>1504</v>
      </c>
      <c r="C799" s="44" t="s">
        <v>441</v>
      </c>
      <c r="D799" s="1" t="s">
        <v>1505</v>
      </c>
      <c r="E799">
        <v>4</v>
      </c>
      <c r="F799" s="30" t="s">
        <v>55</v>
      </c>
      <c r="G799" s="23">
        <v>43430</v>
      </c>
      <c r="H799" s="24">
        <v>0.68642361111111105</v>
      </c>
    </row>
    <row r="800" spans="1:8" x14ac:dyDescent="0.25">
      <c r="A800">
        <v>820</v>
      </c>
      <c r="B800" t="s">
        <v>1506</v>
      </c>
      <c r="C800" s="44" t="s">
        <v>1017</v>
      </c>
      <c r="D800" s="1" t="s">
        <v>1111</v>
      </c>
      <c r="E800">
        <v>3</v>
      </c>
      <c r="F800" s="30" t="s">
        <v>36</v>
      </c>
      <c r="G800" s="23">
        <v>43430</v>
      </c>
      <c r="H800" s="24">
        <v>0.68652777777777774</v>
      </c>
    </row>
    <row r="801" spans="1:8" ht="30" x14ac:dyDescent="0.25">
      <c r="A801">
        <v>821</v>
      </c>
      <c r="B801" t="s">
        <v>1507</v>
      </c>
      <c r="C801" s="44" t="s">
        <v>436</v>
      </c>
      <c r="D801" s="1" t="s">
        <v>1508</v>
      </c>
      <c r="E801">
        <v>4</v>
      </c>
      <c r="F801" s="30" t="s">
        <v>55</v>
      </c>
      <c r="G801" s="23">
        <v>43430</v>
      </c>
      <c r="H801" s="24">
        <v>0.68653935185185189</v>
      </c>
    </row>
    <row r="802" spans="1:8" x14ac:dyDescent="0.25">
      <c r="A802">
        <v>822</v>
      </c>
      <c r="B802" t="s">
        <v>1509</v>
      </c>
      <c r="C802" s="44" t="s">
        <v>437</v>
      </c>
      <c r="D802" s="1" t="s">
        <v>1510</v>
      </c>
      <c r="E802">
        <v>4</v>
      </c>
      <c r="F802" s="30" t="s">
        <v>22</v>
      </c>
      <c r="G802" s="23">
        <v>43430</v>
      </c>
      <c r="H802" s="24">
        <v>0.68657407407407411</v>
      </c>
    </row>
    <row r="803" spans="1:8" x14ac:dyDescent="0.25">
      <c r="A803">
        <v>823</v>
      </c>
      <c r="B803" t="s">
        <v>1511</v>
      </c>
      <c r="C803" s="44" t="s">
        <v>435</v>
      </c>
      <c r="D803" s="1" t="s">
        <v>995</v>
      </c>
      <c r="E803">
        <v>14</v>
      </c>
      <c r="F803" s="30" t="s">
        <v>8</v>
      </c>
      <c r="G803" s="23">
        <v>43430</v>
      </c>
      <c r="H803" s="24">
        <v>0.6866782407407408</v>
      </c>
    </row>
    <row r="804" spans="1:8" x14ac:dyDescent="0.25">
      <c r="A804">
        <v>824</v>
      </c>
      <c r="B804" t="s">
        <v>1512</v>
      </c>
      <c r="C804" s="44" t="s">
        <v>435</v>
      </c>
      <c r="D804" s="1" t="s">
        <v>1513</v>
      </c>
      <c r="E804">
        <v>4</v>
      </c>
      <c r="F804" s="30" t="s">
        <v>35</v>
      </c>
      <c r="G804" s="23">
        <v>43431</v>
      </c>
      <c r="H804" s="24">
        <v>0.3687037037037037</v>
      </c>
    </row>
    <row r="805" spans="1:8" x14ac:dyDescent="0.25">
      <c r="A805">
        <v>825</v>
      </c>
      <c r="B805" t="s">
        <v>1514</v>
      </c>
      <c r="C805" s="44" t="s">
        <v>435</v>
      </c>
      <c r="D805" s="1" t="s">
        <v>126</v>
      </c>
      <c r="E805">
        <v>3</v>
      </c>
      <c r="F805" s="30" t="s">
        <v>118</v>
      </c>
      <c r="G805" s="23">
        <v>43431</v>
      </c>
      <c r="H805" s="24">
        <v>0.3709027777777778</v>
      </c>
    </row>
    <row r="806" spans="1:8" x14ac:dyDescent="0.25">
      <c r="A806">
        <v>826</v>
      </c>
      <c r="B806" t="s">
        <v>1515</v>
      </c>
      <c r="C806" s="44" t="s">
        <v>436</v>
      </c>
      <c r="D806" s="1" t="s">
        <v>24</v>
      </c>
      <c r="E806">
        <v>3</v>
      </c>
      <c r="F806" s="30" t="s">
        <v>426</v>
      </c>
      <c r="G806" s="23">
        <v>43431</v>
      </c>
      <c r="H806" s="24">
        <v>0.38270833333333337</v>
      </c>
    </row>
    <row r="807" spans="1:8" x14ac:dyDescent="0.25">
      <c r="A807">
        <v>827</v>
      </c>
      <c r="B807" t="s">
        <v>1516</v>
      </c>
      <c r="C807" s="44" t="s">
        <v>435</v>
      </c>
      <c r="D807" s="1" t="s">
        <v>716</v>
      </c>
      <c r="E807">
        <v>11</v>
      </c>
      <c r="F807" s="30" t="s">
        <v>477</v>
      </c>
      <c r="G807" s="23">
        <v>43431</v>
      </c>
      <c r="H807" s="24">
        <v>0.4029282407407408</v>
      </c>
    </row>
    <row r="808" spans="1:8" x14ac:dyDescent="0.25">
      <c r="A808">
        <v>828</v>
      </c>
      <c r="B808" t="s">
        <v>1517</v>
      </c>
      <c r="C808" s="44" t="s">
        <v>435</v>
      </c>
      <c r="D808" s="1" t="s">
        <v>716</v>
      </c>
      <c r="E808">
        <v>11</v>
      </c>
      <c r="F808" s="30" t="s">
        <v>477</v>
      </c>
      <c r="G808" s="23">
        <v>43431</v>
      </c>
      <c r="H808" s="24">
        <v>0.40447916666666667</v>
      </c>
    </row>
    <row r="809" spans="1:8" x14ac:dyDescent="0.25">
      <c r="A809">
        <v>829</v>
      </c>
      <c r="B809" t="s">
        <v>1518</v>
      </c>
      <c r="C809" s="44" t="s">
        <v>435</v>
      </c>
      <c r="D809" s="1" t="s">
        <v>1519</v>
      </c>
      <c r="E809">
        <v>3</v>
      </c>
      <c r="F809" s="30" t="s">
        <v>426</v>
      </c>
      <c r="G809" s="23">
        <v>43431</v>
      </c>
      <c r="H809" s="24">
        <v>0.41048611111111111</v>
      </c>
    </row>
    <row r="810" spans="1:8" x14ac:dyDescent="0.25">
      <c r="A810">
        <v>830</v>
      </c>
      <c r="B810" t="s">
        <v>1520</v>
      </c>
      <c r="C810" s="44" t="s">
        <v>1257</v>
      </c>
      <c r="D810" s="1" t="s">
        <v>1269</v>
      </c>
      <c r="E810">
        <v>14</v>
      </c>
      <c r="F810" s="30" t="s">
        <v>23</v>
      </c>
      <c r="G810" s="23">
        <v>43431</v>
      </c>
      <c r="H810" s="24">
        <v>0.41849537037037038</v>
      </c>
    </row>
    <row r="811" spans="1:8" x14ac:dyDescent="0.25">
      <c r="A811">
        <v>831</v>
      </c>
      <c r="B811" t="s">
        <v>1521</v>
      </c>
      <c r="C811" s="44" t="s">
        <v>435</v>
      </c>
      <c r="D811" s="1" t="s">
        <v>706</v>
      </c>
      <c r="E811">
        <v>3</v>
      </c>
      <c r="F811" s="30" t="s">
        <v>291</v>
      </c>
      <c r="G811" s="23">
        <v>43431</v>
      </c>
      <c r="H811" s="24">
        <v>0.4208796296296296</v>
      </c>
    </row>
    <row r="812" spans="1:8" x14ac:dyDescent="0.25">
      <c r="A812">
        <v>832</v>
      </c>
      <c r="B812" t="s">
        <v>1522</v>
      </c>
      <c r="C812" s="44" t="s">
        <v>435</v>
      </c>
      <c r="D812" s="1" t="s">
        <v>126</v>
      </c>
      <c r="E812">
        <v>3</v>
      </c>
      <c r="F812" s="30" t="s">
        <v>648</v>
      </c>
      <c r="G812" s="23">
        <v>43431</v>
      </c>
      <c r="H812" s="24">
        <v>0.4369675925925926</v>
      </c>
    </row>
    <row r="813" spans="1:8" x14ac:dyDescent="0.25">
      <c r="A813">
        <v>833</v>
      </c>
      <c r="B813" t="s">
        <v>1523</v>
      </c>
      <c r="C813" s="44" t="s">
        <v>1017</v>
      </c>
      <c r="D813" s="1" t="s">
        <v>1111</v>
      </c>
      <c r="E813">
        <v>3</v>
      </c>
      <c r="F813" s="30" t="s">
        <v>648</v>
      </c>
      <c r="G813" s="23">
        <v>43431</v>
      </c>
      <c r="H813" s="24">
        <v>0.62774305555555554</v>
      </c>
    </row>
    <row r="814" spans="1:8" x14ac:dyDescent="0.25">
      <c r="A814">
        <v>834</v>
      </c>
      <c r="B814" t="s">
        <v>1524</v>
      </c>
      <c r="C814" s="44" t="s">
        <v>436</v>
      </c>
      <c r="D814" s="1" t="s">
        <v>24</v>
      </c>
      <c r="E814">
        <v>3</v>
      </c>
      <c r="F814" s="30" t="s">
        <v>648</v>
      </c>
      <c r="G814" s="23">
        <v>43431</v>
      </c>
      <c r="H814" s="24">
        <v>0.69392361111111101</v>
      </c>
    </row>
    <row r="815" spans="1:8" x14ac:dyDescent="0.25">
      <c r="A815">
        <v>835</v>
      </c>
      <c r="B815" t="s">
        <v>1525</v>
      </c>
      <c r="C815" s="44" t="s">
        <v>1328</v>
      </c>
      <c r="D815" s="1" t="s">
        <v>1526</v>
      </c>
      <c r="E815">
        <v>4</v>
      </c>
      <c r="F815" s="30" t="s">
        <v>55</v>
      </c>
      <c r="G815" s="23">
        <v>43431</v>
      </c>
      <c r="H815" s="24">
        <v>0.732488425925926</v>
      </c>
    </row>
    <row r="816" spans="1:8" x14ac:dyDescent="0.25">
      <c r="A816">
        <v>836</v>
      </c>
      <c r="B816" t="s">
        <v>1527</v>
      </c>
      <c r="C816" s="44" t="s">
        <v>435</v>
      </c>
      <c r="D816" s="1" t="s">
        <v>1528</v>
      </c>
      <c r="E816">
        <v>4</v>
      </c>
      <c r="F816" s="30" t="s">
        <v>55</v>
      </c>
      <c r="G816" s="23">
        <v>43431</v>
      </c>
      <c r="H816" s="24">
        <v>0.73258101851851853</v>
      </c>
    </row>
    <row r="817" spans="1:8" x14ac:dyDescent="0.25">
      <c r="A817">
        <v>837</v>
      </c>
      <c r="B817" t="s">
        <v>1529</v>
      </c>
      <c r="C817" s="44" t="s">
        <v>435</v>
      </c>
      <c r="D817" s="1" t="s">
        <v>1530</v>
      </c>
      <c r="E817">
        <v>4</v>
      </c>
      <c r="F817" s="30" t="s">
        <v>55</v>
      </c>
      <c r="G817" s="23">
        <v>43431</v>
      </c>
      <c r="H817" s="24">
        <v>0.73269675925925926</v>
      </c>
    </row>
    <row r="818" spans="1:8" x14ac:dyDescent="0.25">
      <c r="A818">
        <v>838</v>
      </c>
      <c r="B818" t="s">
        <v>1531</v>
      </c>
      <c r="C818" s="44" t="s">
        <v>1017</v>
      </c>
      <c r="D818" s="1" t="s">
        <v>1532</v>
      </c>
      <c r="E818">
        <v>13</v>
      </c>
      <c r="F818" s="30" t="s">
        <v>39</v>
      </c>
      <c r="G818" s="23">
        <v>43431</v>
      </c>
      <c r="H818" s="24">
        <v>0.7327893518518519</v>
      </c>
    </row>
    <row r="819" spans="1:8" x14ac:dyDescent="0.25">
      <c r="A819">
        <v>839</v>
      </c>
      <c r="B819" t="s">
        <v>1533</v>
      </c>
      <c r="C819" s="44" t="s">
        <v>435</v>
      </c>
      <c r="D819" s="1" t="s">
        <v>1534</v>
      </c>
      <c r="E819">
        <v>4</v>
      </c>
      <c r="F819" s="30" t="s">
        <v>22</v>
      </c>
      <c r="G819" s="23">
        <v>43431</v>
      </c>
      <c r="H819" s="24">
        <v>0.73290509259259251</v>
      </c>
    </row>
    <row r="820" spans="1:8" x14ac:dyDescent="0.25">
      <c r="A820">
        <v>840</v>
      </c>
      <c r="B820" t="s">
        <v>1262</v>
      </c>
      <c r="C820" s="44" t="s">
        <v>435</v>
      </c>
      <c r="D820" s="1" t="s">
        <v>126</v>
      </c>
      <c r="E820">
        <v>3</v>
      </c>
      <c r="F820" s="30" t="s">
        <v>118</v>
      </c>
      <c r="G820" s="23">
        <v>43432</v>
      </c>
      <c r="H820" s="24">
        <v>0.38040509259259259</v>
      </c>
    </row>
    <row r="821" spans="1:8" ht="30" x14ac:dyDescent="0.25">
      <c r="A821">
        <v>841</v>
      </c>
      <c r="B821" t="s">
        <v>1535</v>
      </c>
      <c r="C821" s="44" t="s">
        <v>436</v>
      </c>
      <c r="D821" s="1" t="s">
        <v>1536</v>
      </c>
      <c r="E821">
        <v>14</v>
      </c>
      <c r="F821" s="30" t="s">
        <v>23</v>
      </c>
      <c r="G821" s="23">
        <v>43432</v>
      </c>
      <c r="H821" s="24">
        <v>0.40561342592592592</v>
      </c>
    </row>
    <row r="822" spans="1:8" x14ac:dyDescent="0.25">
      <c r="A822">
        <v>842</v>
      </c>
      <c r="B822" t="s">
        <v>1537</v>
      </c>
      <c r="C822" s="44" t="s">
        <v>436</v>
      </c>
      <c r="D822" s="1" t="s">
        <v>24</v>
      </c>
      <c r="E822">
        <v>3</v>
      </c>
      <c r="F822" s="30" t="s">
        <v>118</v>
      </c>
      <c r="G822" s="23">
        <v>43432</v>
      </c>
      <c r="H822" s="24">
        <v>0.41228009259259263</v>
      </c>
    </row>
    <row r="823" spans="1:8" x14ac:dyDescent="0.25">
      <c r="A823">
        <v>843</v>
      </c>
      <c r="B823" t="s">
        <v>1538</v>
      </c>
      <c r="C823" s="44" t="s">
        <v>436</v>
      </c>
      <c r="D823" s="1" t="s">
        <v>24</v>
      </c>
      <c r="E823">
        <v>3</v>
      </c>
      <c r="F823" s="30" t="s">
        <v>648</v>
      </c>
      <c r="G823" s="23">
        <v>43432</v>
      </c>
      <c r="H823" s="24">
        <v>0.42218749999999999</v>
      </c>
    </row>
    <row r="824" spans="1:8" x14ac:dyDescent="0.25">
      <c r="A824">
        <v>844</v>
      </c>
      <c r="B824" t="s">
        <v>1539</v>
      </c>
      <c r="C824" s="44" t="s">
        <v>1017</v>
      </c>
      <c r="D824" s="1" t="s">
        <v>1287</v>
      </c>
      <c r="E824">
        <v>14</v>
      </c>
      <c r="F824" s="30" t="s">
        <v>8</v>
      </c>
      <c r="G824" s="23">
        <v>43432</v>
      </c>
      <c r="H824" s="24">
        <v>0.43202546296296296</v>
      </c>
    </row>
    <row r="825" spans="1:8" x14ac:dyDescent="0.25">
      <c r="A825">
        <v>845</v>
      </c>
      <c r="B825" t="s">
        <v>1540</v>
      </c>
      <c r="C825" s="44" t="s">
        <v>441</v>
      </c>
      <c r="D825" s="1" t="s">
        <v>898</v>
      </c>
      <c r="E825">
        <v>14</v>
      </c>
      <c r="F825" s="30" t="s">
        <v>23</v>
      </c>
      <c r="G825" s="23">
        <v>43432</v>
      </c>
      <c r="H825" s="24">
        <v>0.43715277777777778</v>
      </c>
    </row>
    <row r="826" spans="1:8" x14ac:dyDescent="0.25">
      <c r="A826">
        <v>846</v>
      </c>
      <c r="B826" t="s">
        <v>1133</v>
      </c>
      <c r="C826" s="44" t="s">
        <v>466</v>
      </c>
      <c r="D826" s="1" t="s">
        <v>735</v>
      </c>
      <c r="E826">
        <v>14</v>
      </c>
      <c r="F826" s="30" t="s">
        <v>8</v>
      </c>
      <c r="G826" s="23">
        <v>43432</v>
      </c>
      <c r="H826" s="24">
        <v>0.61196759259259259</v>
      </c>
    </row>
    <row r="827" spans="1:8" x14ac:dyDescent="0.25">
      <c r="A827">
        <v>847</v>
      </c>
      <c r="B827" t="s">
        <v>1541</v>
      </c>
      <c r="C827" s="44" t="s">
        <v>466</v>
      </c>
      <c r="D827" s="1" t="s">
        <v>735</v>
      </c>
      <c r="E827">
        <v>14</v>
      </c>
      <c r="F827" s="30" t="s">
        <v>8</v>
      </c>
      <c r="G827" s="23">
        <v>43432</v>
      </c>
      <c r="H827" s="24">
        <v>0.61854166666666666</v>
      </c>
    </row>
    <row r="828" spans="1:8" x14ac:dyDescent="0.25">
      <c r="A828">
        <v>848</v>
      </c>
      <c r="B828" t="s">
        <v>1542</v>
      </c>
      <c r="C828" s="44" t="s">
        <v>1257</v>
      </c>
      <c r="D828" s="1" t="s">
        <v>1269</v>
      </c>
      <c r="E828">
        <v>14</v>
      </c>
      <c r="F828" s="30" t="s">
        <v>8</v>
      </c>
      <c r="G828" s="23">
        <v>43432</v>
      </c>
      <c r="H828" s="24">
        <v>0.6322916666666667</v>
      </c>
    </row>
    <row r="829" spans="1:8" x14ac:dyDescent="0.25">
      <c r="A829">
        <v>849</v>
      </c>
      <c r="B829" t="s">
        <v>1543</v>
      </c>
      <c r="C829" s="44" t="s">
        <v>441</v>
      </c>
      <c r="D829" s="1" t="s">
        <v>898</v>
      </c>
      <c r="E829">
        <v>14</v>
      </c>
      <c r="F829" s="30" t="s">
        <v>8</v>
      </c>
      <c r="G829" s="23">
        <v>43432</v>
      </c>
      <c r="H829" s="24">
        <v>0.69291666666666663</v>
      </c>
    </row>
    <row r="830" spans="1:8" x14ac:dyDescent="0.25">
      <c r="A830">
        <v>850</v>
      </c>
      <c r="B830" t="s">
        <v>1544</v>
      </c>
      <c r="C830" s="44" t="s">
        <v>466</v>
      </c>
      <c r="D830" s="1" t="s">
        <v>735</v>
      </c>
      <c r="E830">
        <v>14</v>
      </c>
      <c r="F830" s="30" t="s">
        <v>8</v>
      </c>
      <c r="G830" s="23">
        <v>43432</v>
      </c>
      <c r="H830" s="24">
        <v>0.70700231481481479</v>
      </c>
    </row>
    <row r="831" spans="1:8" x14ac:dyDescent="0.25">
      <c r="A831">
        <v>851</v>
      </c>
      <c r="B831" t="s">
        <v>1545</v>
      </c>
      <c r="C831" s="44" t="s">
        <v>466</v>
      </c>
      <c r="D831" s="1" t="s">
        <v>1546</v>
      </c>
      <c r="E831">
        <v>4</v>
      </c>
      <c r="F831" s="30" t="s">
        <v>55</v>
      </c>
      <c r="G831" s="23">
        <v>43432</v>
      </c>
      <c r="H831" s="24">
        <v>0.70709490740740744</v>
      </c>
    </row>
    <row r="832" spans="1:8" x14ac:dyDescent="0.25">
      <c r="A832">
        <v>852</v>
      </c>
      <c r="B832" t="s">
        <v>1547</v>
      </c>
      <c r="C832" s="44" t="s">
        <v>1328</v>
      </c>
      <c r="D832" s="1" t="s">
        <v>1342</v>
      </c>
      <c r="E832">
        <v>14</v>
      </c>
      <c r="F832" s="30" t="s">
        <v>8</v>
      </c>
      <c r="G832" s="23">
        <v>43432</v>
      </c>
      <c r="H832" s="24">
        <v>0.70718749999999997</v>
      </c>
    </row>
    <row r="833" spans="1:8" x14ac:dyDescent="0.25">
      <c r="A833">
        <v>853</v>
      </c>
      <c r="B833" t="s">
        <v>1548</v>
      </c>
      <c r="C833" s="44" t="s">
        <v>1328</v>
      </c>
      <c r="D833" s="1" t="s">
        <v>1327</v>
      </c>
      <c r="E833">
        <v>3</v>
      </c>
      <c r="F833" s="30" t="s">
        <v>648</v>
      </c>
      <c r="G833" s="23">
        <v>43432</v>
      </c>
      <c r="H833" s="24">
        <v>0.70726851851851846</v>
      </c>
    </row>
    <row r="834" spans="1:8" x14ac:dyDescent="0.25">
      <c r="A834">
        <v>854</v>
      </c>
      <c r="B834" t="s">
        <v>1549</v>
      </c>
      <c r="C834" s="44" t="s">
        <v>466</v>
      </c>
      <c r="D834" s="1" t="s">
        <v>1550</v>
      </c>
      <c r="E834">
        <v>4</v>
      </c>
      <c r="F834" s="30" t="s">
        <v>55</v>
      </c>
      <c r="G834" s="23">
        <v>43432</v>
      </c>
      <c r="H834" s="24">
        <v>0.70736111111111111</v>
      </c>
    </row>
    <row r="835" spans="1:8" x14ac:dyDescent="0.25">
      <c r="A835">
        <v>855</v>
      </c>
      <c r="B835" t="s">
        <v>1551</v>
      </c>
      <c r="C835" s="44" t="s">
        <v>466</v>
      </c>
      <c r="D835" s="1" t="s">
        <v>735</v>
      </c>
      <c r="E835">
        <v>14</v>
      </c>
      <c r="F835" s="30" t="s">
        <v>8</v>
      </c>
      <c r="G835" s="23">
        <v>43432</v>
      </c>
      <c r="H835" s="24">
        <v>0.70745370370370375</v>
      </c>
    </row>
    <row r="836" spans="1:8" x14ac:dyDescent="0.25">
      <c r="A836">
        <v>856</v>
      </c>
      <c r="B836" t="s">
        <v>1552</v>
      </c>
      <c r="C836" s="44" t="s">
        <v>466</v>
      </c>
      <c r="D836" s="1" t="s">
        <v>1553</v>
      </c>
      <c r="E836">
        <v>4</v>
      </c>
      <c r="F836" s="30" t="s">
        <v>55</v>
      </c>
      <c r="G836" s="23">
        <v>43432</v>
      </c>
      <c r="H836" s="24">
        <v>0.70756944444444436</v>
      </c>
    </row>
    <row r="837" spans="1:8" x14ac:dyDescent="0.25">
      <c r="A837">
        <v>857</v>
      </c>
      <c r="B837" t="s">
        <v>1554</v>
      </c>
      <c r="C837" s="44" t="s">
        <v>466</v>
      </c>
      <c r="D837" s="1" t="s">
        <v>1008</v>
      </c>
      <c r="E837">
        <v>4</v>
      </c>
      <c r="F837" s="30" t="s">
        <v>55</v>
      </c>
      <c r="G837" s="23">
        <v>43432</v>
      </c>
      <c r="H837" s="24">
        <v>0.70766203703703701</v>
      </c>
    </row>
    <row r="838" spans="1:8" x14ac:dyDescent="0.25">
      <c r="A838">
        <v>858</v>
      </c>
      <c r="B838" t="s">
        <v>1555</v>
      </c>
      <c r="C838" s="44" t="s">
        <v>466</v>
      </c>
      <c r="D838" s="1" t="s">
        <v>1556</v>
      </c>
      <c r="E838">
        <v>4</v>
      </c>
      <c r="F838" s="30" t="s">
        <v>55</v>
      </c>
      <c r="G838" s="23">
        <v>43432</v>
      </c>
      <c r="H838" s="24">
        <v>0.70776620370370369</v>
      </c>
    </row>
    <row r="839" spans="1:8" x14ac:dyDescent="0.25">
      <c r="A839">
        <v>859</v>
      </c>
      <c r="B839" t="s">
        <v>1557</v>
      </c>
      <c r="C839" s="44" t="s">
        <v>466</v>
      </c>
      <c r="D839" s="1" t="s">
        <v>1558</v>
      </c>
      <c r="E839">
        <v>4</v>
      </c>
      <c r="F839" s="30" t="s">
        <v>22</v>
      </c>
      <c r="G839" s="23">
        <v>43432</v>
      </c>
      <c r="H839" s="24">
        <v>0.70788194444444441</v>
      </c>
    </row>
    <row r="840" spans="1:8" x14ac:dyDescent="0.25">
      <c r="A840">
        <v>860</v>
      </c>
      <c r="B840" t="s">
        <v>1559</v>
      </c>
      <c r="C840" s="44" t="s">
        <v>441</v>
      </c>
      <c r="D840" s="1" t="s">
        <v>1560</v>
      </c>
      <c r="E840">
        <v>4</v>
      </c>
      <c r="F840" s="30" t="s">
        <v>55</v>
      </c>
      <c r="G840" s="23">
        <v>43432</v>
      </c>
      <c r="H840" s="24">
        <v>0.70799768518518524</v>
      </c>
    </row>
    <row r="841" spans="1:8" x14ac:dyDescent="0.25">
      <c r="A841">
        <v>861</v>
      </c>
      <c r="B841" t="s">
        <v>1561</v>
      </c>
      <c r="C841" s="44" t="s">
        <v>466</v>
      </c>
      <c r="D841" s="1" t="s">
        <v>735</v>
      </c>
      <c r="E841">
        <v>14</v>
      </c>
      <c r="F841" s="30" t="s">
        <v>8</v>
      </c>
      <c r="G841" s="23">
        <v>43432</v>
      </c>
      <c r="H841" s="24">
        <v>0.70810185185185182</v>
      </c>
    </row>
    <row r="842" spans="1:8" x14ac:dyDescent="0.25">
      <c r="A842">
        <v>862</v>
      </c>
      <c r="B842" t="s">
        <v>1562</v>
      </c>
      <c r="C842" s="44" t="s">
        <v>466</v>
      </c>
      <c r="D842" s="1" t="s">
        <v>1563</v>
      </c>
      <c r="E842">
        <v>4</v>
      </c>
      <c r="F842" s="30" t="s">
        <v>22</v>
      </c>
      <c r="G842" s="23">
        <v>43432</v>
      </c>
      <c r="H842" s="24">
        <v>0.7082060185185185</v>
      </c>
    </row>
    <row r="843" spans="1:8" x14ac:dyDescent="0.25">
      <c r="A843">
        <v>863</v>
      </c>
      <c r="B843" t="s">
        <v>1564</v>
      </c>
      <c r="C843" s="44" t="s">
        <v>1328</v>
      </c>
      <c r="D843" s="1" t="s">
        <v>1565</v>
      </c>
      <c r="E843">
        <v>4</v>
      </c>
      <c r="F843" s="30" t="s">
        <v>22</v>
      </c>
      <c r="G843" s="23">
        <v>43432</v>
      </c>
      <c r="H843" s="24">
        <v>0.70831018518518529</v>
      </c>
    </row>
    <row r="844" spans="1:8" x14ac:dyDescent="0.25">
      <c r="A844">
        <v>864</v>
      </c>
      <c r="B844" t="s">
        <v>1566</v>
      </c>
      <c r="C844" s="44" t="s">
        <v>1328</v>
      </c>
      <c r="D844" s="1" t="s">
        <v>1567</v>
      </c>
      <c r="E844">
        <v>4</v>
      </c>
      <c r="F844" s="30" t="s">
        <v>22</v>
      </c>
      <c r="G844" s="23">
        <v>43432</v>
      </c>
      <c r="H844" s="24">
        <v>0.70840277777777771</v>
      </c>
    </row>
    <row r="845" spans="1:8" x14ac:dyDescent="0.25">
      <c r="A845">
        <v>865</v>
      </c>
      <c r="B845" t="s">
        <v>1568</v>
      </c>
      <c r="C845" s="44" t="s">
        <v>436</v>
      </c>
      <c r="D845" s="1" t="s">
        <v>1569</v>
      </c>
      <c r="E845">
        <v>4</v>
      </c>
      <c r="F845" s="30" t="s">
        <v>55</v>
      </c>
      <c r="G845" s="23">
        <v>43432</v>
      </c>
      <c r="H845" s="24">
        <v>0.70851851851851855</v>
      </c>
    </row>
    <row r="846" spans="1:8" x14ac:dyDescent="0.25">
      <c r="A846">
        <v>866</v>
      </c>
      <c r="B846" t="s">
        <v>1570</v>
      </c>
      <c r="C846" s="44" t="s">
        <v>466</v>
      </c>
      <c r="D846" s="1" t="s">
        <v>735</v>
      </c>
      <c r="E846">
        <v>14</v>
      </c>
      <c r="F846" s="30" t="s">
        <v>8</v>
      </c>
      <c r="G846" s="23">
        <v>43432</v>
      </c>
      <c r="H846" s="24">
        <v>0.70863425925925927</v>
      </c>
    </row>
    <row r="847" spans="1:8" x14ac:dyDescent="0.25">
      <c r="A847">
        <v>867</v>
      </c>
      <c r="B847" t="s">
        <v>1571</v>
      </c>
      <c r="C847" s="44" t="s">
        <v>466</v>
      </c>
      <c r="D847" s="1" t="s">
        <v>1572</v>
      </c>
      <c r="E847">
        <v>4</v>
      </c>
      <c r="F847" s="30" t="s">
        <v>55</v>
      </c>
      <c r="G847" s="23">
        <v>43432</v>
      </c>
      <c r="H847" s="24">
        <v>0.7087268518518518</v>
      </c>
    </row>
    <row r="848" spans="1:8" x14ac:dyDescent="0.25">
      <c r="A848">
        <v>868</v>
      </c>
      <c r="B848" t="s">
        <v>823</v>
      </c>
      <c r="C848" s="44" t="s">
        <v>466</v>
      </c>
      <c r="D848" s="1" t="s">
        <v>1573</v>
      </c>
      <c r="E848">
        <v>4</v>
      </c>
      <c r="F848" s="30" t="s">
        <v>55</v>
      </c>
      <c r="G848" s="23">
        <v>43432</v>
      </c>
      <c r="H848" s="24">
        <v>0.70881944444444445</v>
      </c>
    </row>
    <row r="849" spans="1:8" x14ac:dyDescent="0.25">
      <c r="A849">
        <v>869</v>
      </c>
      <c r="B849" t="s">
        <v>1574</v>
      </c>
      <c r="C849" s="44" t="s">
        <v>441</v>
      </c>
      <c r="D849" s="1" t="s">
        <v>1575</v>
      </c>
      <c r="E849">
        <v>4</v>
      </c>
      <c r="F849" s="30" t="s">
        <v>55</v>
      </c>
      <c r="G849" s="23">
        <v>43432</v>
      </c>
      <c r="H849" s="24">
        <v>0.70893518518518517</v>
      </c>
    </row>
    <row r="850" spans="1:8" x14ac:dyDescent="0.25">
      <c r="A850">
        <v>870</v>
      </c>
      <c r="B850" t="s">
        <v>1576</v>
      </c>
      <c r="C850" s="44" t="s">
        <v>466</v>
      </c>
      <c r="D850" s="1" t="s">
        <v>1577</v>
      </c>
      <c r="E850">
        <v>4</v>
      </c>
      <c r="F850" s="30" t="s">
        <v>55</v>
      </c>
      <c r="G850" s="23">
        <v>43432</v>
      </c>
      <c r="H850" s="24">
        <v>0.7090277777777777</v>
      </c>
    </row>
    <row r="851" spans="1:8" x14ac:dyDescent="0.25">
      <c r="A851">
        <v>871</v>
      </c>
      <c r="B851" t="s">
        <v>1578</v>
      </c>
      <c r="C851" s="44" t="s">
        <v>466</v>
      </c>
      <c r="D851" s="1" t="s">
        <v>1579</v>
      </c>
      <c r="E851">
        <v>4</v>
      </c>
      <c r="F851" s="30" t="s">
        <v>55</v>
      </c>
      <c r="G851" s="23">
        <v>43432</v>
      </c>
      <c r="H851" s="24">
        <v>0.70912037037037035</v>
      </c>
    </row>
    <row r="852" spans="1:8" x14ac:dyDescent="0.25">
      <c r="A852">
        <v>872</v>
      </c>
      <c r="B852" t="s">
        <v>1580</v>
      </c>
      <c r="C852" s="44" t="s">
        <v>441</v>
      </c>
      <c r="D852" s="1" t="s">
        <v>1581</v>
      </c>
      <c r="E852">
        <v>4</v>
      </c>
      <c r="F852" s="30" t="s">
        <v>55</v>
      </c>
      <c r="G852" s="23">
        <v>43432</v>
      </c>
      <c r="H852" s="24">
        <v>0.70923611111111118</v>
      </c>
    </row>
    <row r="853" spans="1:8" x14ac:dyDescent="0.25">
      <c r="A853">
        <v>873</v>
      </c>
      <c r="B853" t="s">
        <v>1582</v>
      </c>
      <c r="C853" s="44" t="s">
        <v>441</v>
      </c>
      <c r="D853" s="1" t="s">
        <v>898</v>
      </c>
      <c r="E853">
        <v>14</v>
      </c>
      <c r="F853" s="30" t="s">
        <v>8</v>
      </c>
      <c r="G853" s="23">
        <v>43432</v>
      </c>
      <c r="H853" s="24">
        <v>0.7098726851851852</v>
      </c>
    </row>
    <row r="854" spans="1:8" x14ac:dyDescent="0.25">
      <c r="A854">
        <v>874</v>
      </c>
      <c r="B854" t="s">
        <v>1583</v>
      </c>
      <c r="C854" s="44" t="s">
        <v>466</v>
      </c>
      <c r="D854" s="1" t="s">
        <v>1553</v>
      </c>
      <c r="E854">
        <v>4</v>
      </c>
      <c r="F854" s="30" t="s">
        <v>55</v>
      </c>
      <c r="G854" s="23">
        <v>43432</v>
      </c>
      <c r="H854" s="24">
        <v>0.70997685185185189</v>
      </c>
    </row>
    <row r="855" spans="1:8" x14ac:dyDescent="0.25">
      <c r="A855">
        <v>875</v>
      </c>
      <c r="B855" t="s">
        <v>1584</v>
      </c>
      <c r="C855" s="44" t="s">
        <v>1328</v>
      </c>
      <c r="D855" s="1" t="s">
        <v>1342</v>
      </c>
      <c r="E855">
        <v>14</v>
      </c>
      <c r="F855" s="30" t="s">
        <v>8</v>
      </c>
      <c r="G855" s="23">
        <v>43433</v>
      </c>
      <c r="H855" s="24">
        <v>0.45414351851851853</v>
      </c>
    </row>
    <row r="856" spans="1:8" ht="30" x14ac:dyDescent="0.25">
      <c r="A856">
        <v>876</v>
      </c>
      <c r="B856" t="s">
        <v>1585</v>
      </c>
      <c r="C856" s="44" t="s">
        <v>436</v>
      </c>
      <c r="D856" s="1" t="s">
        <v>288</v>
      </c>
      <c r="E856">
        <v>2</v>
      </c>
      <c r="F856" s="30" t="s">
        <v>27</v>
      </c>
      <c r="G856" s="23">
        <v>43433</v>
      </c>
      <c r="H856" s="24">
        <v>0.45827546296296301</v>
      </c>
    </row>
    <row r="857" spans="1:8" x14ac:dyDescent="0.25">
      <c r="A857">
        <v>877</v>
      </c>
      <c r="B857" t="s">
        <v>1586</v>
      </c>
      <c r="C857" s="44" t="s">
        <v>466</v>
      </c>
      <c r="D857" s="1" t="s">
        <v>1587</v>
      </c>
      <c r="E857">
        <v>4</v>
      </c>
      <c r="F857" s="30" t="s">
        <v>22</v>
      </c>
      <c r="G857" s="23">
        <v>43433</v>
      </c>
      <c r="H857" s="24">
        <v>0.51336805555555554</v>
      </c>
    </row>
    <row r="858" spans="1:8" x14ac:dyDescent="0.25">
      <c r="A858">
        <v>878</v>
      </c>
      <c r="B858" t="s">
        <v>1588</v>
      </c>
      <c r="C858" s="44" t="s">
        <v>1017</v>
      </c>
      <c r="D858" s="1" t="s">
        <v>1589</v>
      </c>
      <c r="E858">
        <v>4</v>
      </c>
      <c r="F858" s="30" t="s">
        <v>22</v>
      </c>
      <c r="G858" s="23">
        <v>43433</v>
      </c>
      <c r="H858" s="24">
        <v>0.51347222222222222</v>
      </c>
    </row>
    <row r="859" spans="1:8" x14ac:dyDescent="0.25">
      <c r="A859">
        <v>879</v>
      </c>
      <c r="B859" t="s">
        <v>1590</v>
      </c>
      <c r="C859" s="44" t="s">
        <v>1328</v>
      </c>
      <c r="D859" s="1" t="s">
        <v>1591</v>
      </c>
      <c r="E859">
        <v>4</v>
      </c>
      <c r="F859" s="30" t="s">
        <v>55</v>
      </c>
      <c r="G859" s="23">
        <v>43433</v>
      </c>
      <c r="H859" s="24">
        <v>0.51358796296296294</v>
      </c>
    </row>
    <row r="860" spans="1:8" x14ac:dyDescent="0.25">
      <c r="A860">
        <v>880</v>
      </c>
      <c r="B860" t="s">
        <v>1592</v>
      </c>
      <c r="C860" s="44" t="s">
        <v>466</v>
      </c>
      <c r="D860" s="1" t="s">
        <v>1593</v>
      </c>
      <c r="E860">
        <v>4</v>
      </c>
      <c r="F860" s="30" t="s">
        <v>55</v>
      </c>
      <c r="G860" s="23">
        <v>43433</v>
      </c>
      <c r="H860" s="24">
        <v>0.51369212962962962</v>
      </c>
    </row>
    <row r="861" spans="1:8" ht="30" x14ac:dyDescent="0.25">
      <c r="A861">
        <v>881</v>
      </c>
      <c r="B861" t="s">
        <v>1594</v>
      </c>
      <c r="C861" s="44" t="s">
        <v>434</v>
      </c>
      <c r="D861" s="1" t="s">
        <v>1595</v>
      </c>
      <c r="E861">
        <v>10</v>
      </c>
      <c r="F861" s="30" t="s">
        <v>1403</v>
      </c>
      <c r="G861" s="23">
        <v>43433</v>
      </c>
      <c r="H861" s="24">
        <v>0.51379629629629631</v>
      </c>
    </row>
    <row r="862" spans="1:8" ht="30" x14ac:dyDescent="0.25">
      <c r="A862">
        <v>882</v>
      </c>
      <c r="B862" t="s">
        <v>1596</v>
      </c>
      <c r="C862" s="44" t="s">
        <v>434</v>
      </c>
      <c r="D862" s="1" t="s">
        <v>1597</v>
      </c>
      <c r="E862">
        <v>10</v>
      </c>
      <c r="F862" s="30" t="s">
        <v>1403</v>
      </c>
      <c r="G862" s="23">
        <v>43433</v>
      </c>
      <c r="H862" s="24">
        <v>0.51391203703703703</v>
      </c>
    </row>
    <row r="863" spans="1:8" ht="30" x14ac:dyDescent="0.25">
      <c r="A863">
        <v>883</v>
      </c>
      <c r="B863" t="s">
        <v>1598</v>
      </c>
      <c r="C863" s="44" t="s">
        <v>434</v>
      </c>
      <c r="D863" s="1" t="s">
        <v>1599</v>
      </c>
      <c r="E863">
        <v>10</v>
      </c>
      <c r="F863" s="30" t="s">
        <v>1403</v>
      </c>
      <c r="G863" s="23">
        <v>43433</v>
      </c>
      <c r="H863" s="24">
        <v>0.51405092592592594</v>
      </c>
    </row>
    <row r="864" spans="1:8" ht="30" x14ac:dyDescent="0.25">
      <c r="A864">
        <v>884</v>
      </c>
      <c r="B864" t="s">
        <v>1600</v>
      </c>
      <c r="C864" s="44" t="s">
        <v>434</v>
      </c>
      <c r="D864" s="1" t="s">
        <v>1601</v>
      </c>
      <c r="E864">
        <v>10</v>
      </c>
      <c r="F864" s="30" t="s">
        <v>1403</v>
      </c>
      <c r="G864" s="23">
        <v>43433</v>
      </c>
      <c r="H864" s="24">
        <v>0.51415509259259262</v>
      </c>
    </row>
    <row r="865" spans="1:8" ht="30" x14ac:dyDescent="0.25">
      <c r="A865">
        <v>885</v>
      </c>
      <c r="B865" t="s">
        <v>1602</v>
      </c>
      <c r="C865" s="44" t="s">
        <v>434</v>
      </c>
      <c r="D865" s="1" t="s">
        <v>1603</v>
      </c>
      <c r="E865">
        <v>10</v>
      </c>
      <c r="F865" s="30" t="s">
        <v>1403</v>
      </c>
      <c r="G865" s="23">
        <v>43433</v>
      </c>
      <c r="H865" s="24">
        <v>0.51428240740740738</v>
      </c>
    </row>
    <row r="866" spans="1:8" ht="30" x14ac:dyDescent="0.25">
      <c r="A866">
        <v>886</v>
      </c>
      <c r="B866" t="s">
        <v>1604</v>
      </c>
      <c r="C866" s="44" t="s">
        <v>434</v>
      </c>
      <c r="D866" s="1" t="s">
        <v>1605</v>
      </c>
      <c r="E866">
        <v>10</v>
      </c>
      <c r="F866" s="30" t="s">
        <v>1403</v>
      </c>
      <c r="G866" s="23">
        <v>43433</v>
      </c>
      <c r="H866" s="24">
        <v>0.51440972222222225</v>
      </c>
    </row>
    <row r="867" spans="1:8" ht="30" x14ac:dyDescent="0.25">
      <c r="A867">
        <v>887</v>
      </c>
      <c r="B867" t="s">
        <v>1606</v>
      </c>
      <c r="C867" s="44" t="s">
        <v>434</v>
      </c>
      <c r="D867" s="1" t="s">
        <v>1607</v>
      </c>
      <c r="E867">
        <v>10</v>
      </c>
      <c r="F867" s="30" t="s">
        <v>1403</v>
      </c>
      <c r="G867" s="23">
        <v>43433</v>
      </c>
      <c r="H867" s="24">
        <v>0.51452546296296298</v>
      </c>
    </row>
    <row r="868" spans="1:8" x14ac:dyDescent="0.25">
      <c r="A868">
        <v>888</v>
      </c>
      <c r="B868" t="s">
        <v>1608</v>
      </c>
      <c r="C868" s="44" t="s">
        <v>1328</v>
      </c>
      <c r="D868" s="1" t="s">
        <v>1609</v>
      </c>
      <c r="E868">
        <v>4</v>
      </c>
      <c r="F868" s="30" t="s">
        <v>35</v>
      </c>
      <c r="G868" s="23">
        <v>43433</v>
      </c>
      <c r="H868" s="24">
        <v>0.51462962962962966</v>
      </c>
    </row>
    <row r="869" spans="1:8" x14ac:dyDescent="0.25">
      <c r="A869">
        <v>889</v>
      </c>
      <c r="B869" t="s">
        <v>1610</v>
      </c>
      <c r="C869" s="44" t="s">
        <v>1017</v>
      </c>
      <c r="D869" s="1" t="s">
        <v>1611</v>
      </c>
      <c r="E869">
        <v>4</v>
      </c>
      <c r="F869" s="30" t="s">
        <v>55</v>
      </c>
      <c r="G869" s="23">
        <v>43433</v>
      </c>
      <c r="H869" s="24">
        <v>0.58724537037037039</v>
      </c>
    </row>
    <row r="870" spans="1:8" x14ac:dyDescent="0.25">
      <c r="A870">
        <v>890</v>
      </c>
      <c r="B870" t="s">
        <v>1506</v>
      </c>
      <c r="C870" s="44" t="s">
        <v>435</v>
      </c>
      <c r="D870" s="1" t="s">
        <v>1612</v>
      </c>
      <c r="E870">
        <v>4</v>
      </c>
      <c r="F870" s="30" t="s">
        <v>22</v>
      </c>
      <c r="G870" s="23">
        <v>43433</v>
      </c>
      <c r="H870" s="24">
        <v>0.64273148148148151</v>
      </c>
    </row>
    <row r="871" spans="1:8" x14ac:dyDescent="0.25">
      <c r="A871">
        <v>891</v>
      </c>
      <c r="B871" t="s">
        <v>1613</v>
      </c>
      <c r="C871" s="44" t="s">
        <v>441</v>
      </c>
      <c r="D871" s="1" t="s">
        <v>1614</v>
      </c>
      <c r="E871">
        <v>11</v>
      </c>
      <c r="F871" s="30" t="s">
        <v>127</v>
      </c>
      <c r="G871" s="23">
        <v>43433</v>
      </c>
      <c r="H871" s="24">
        <v>0.6428356481481482</v>
      </c>
    </row>
    <row r="872" spans="1:8" x14ac:dyDescent="0.25">
      <c r="A872">
        <v>892</v>
      </c>
      <c r="B872" t="s">
        <v>1615</v>
      </c>
      <c r="C872" s="44" t="s">
        <v>441</v>
      </c>
      <c r="D872" s="1" t="s">
        <v>1616</v>
      </c>
      <c r="E872">
        <v>4</v>
      </c>
      <c r="F872" s="30" t="s">
        <v>55</v>
      </c>
      <c r="G872" s="23">
        <v>43433</v>
      </c>
      <c r="H872" s="24">
        <v>0.64291666666666669</v>
      </c>
    </row>
    <row r="873" spans="1:8" x14ac:dyDescent="0.25">
      <c r="A873">
        <v>893</v>
      </c>
      <c r="B873" t="s">
        <v>1617</v>
      </c>
      <c r="C873" s="44" t="s">
        <v>466</v>
      </c>
      <c r="D873" s="1" t="s">
        <v>1618</v>
      </c>
      <c r="E873">
        <v>4</v>
      </c>
      <c r="F873" s="30" t="s">
        <v>22</v>
      </c>
      <c r="G873" s="23">
        <v>43433</v>
      </c>
      <c r="H873" s="24">
        <v>0.64300925925925922</v>
      </c>
    </row>
    <row r="874" spans="1:8" x14ac:dyDescent="0.25">
      <c r="A874">
        <v>894</v>
      </c>
      <c r="B874" t="s">
        <v>1619</v>
      </c>
      <c r="C874" s="44" t="s">
        <v>441</v>
      </c>
      <c r="D874" s="1" t="s">
        <v>1620</v>
      </c>
      <c r="E874">
        <v>4</v>
      </c>
      <c r="F874" s="30" t="s">
        <v>55</v>
      </c>
      <c r="G874" s="23">
        <v>43433</v>
      </c>
      <c r="H874" s="24">
        <v>0.64310185185185187</v>
      </c>
    </row>
    <row r="875" spans="1:8" x14ac:dyDescent="0.25">
      <c r="A875">
        <v>895</v>
      </c>
      <c r="B875" t="s">
        <v>1621</v>
      </c>
      <c r="C875" s="44" t="s">
        <v>1328</v>
      </c>
      <c r="D875" s="1" t="s">
        <v>1622</v>
      </c>
      <c r="E875">
        <v>4</v>
      </c>
      <c r="F875" s="30" t="s">
        <v>22</v>
      </c>
      <c r="G875" s="23">
        <v>43433</v>
      </c>
      <c r="H875" s="24">
        <v>0.64326388888888886</v>
      </c>
    </row>
    <row r="876" spans="1:8" x14ac:dyDescent="0.25">
      <c r="A876">
        <v>896</v>
      </c>
      <c r="B876" t="s">
        <v>1623</v>
      </c>
      <c r="C876" s="44" t="s">
        <v>466</v>
      </c>
      <c r="D876" s="1" t="s">
        <v>1624</v>
      </c>
      <c r="E876">
        <v>4</v>
      </c>
      <c r="F876" s="30" t="s">
        <v>55</v>
      </c>
      <c r="G876" s="23">
        <v>43433</v>
      </c>
      <c r="H876" s="24">
        <v>0.6433564814814815</v>
      </c>
    </row>
    <row r="877" spans="1:8" x14ac:dyDescent="0.25">
      <c r="A877">
        <v>897</v>
      </c>
      <c r="B877" t="s">
        <v>1625</v>
      </c>
      <c r="C877" s="44" t="s">
        <v>438</v>
      </c>
      <c r="D877" s="1" t="s">
        <v>1626</v>
      </c>
      <c r="E877">
        <v>4</v>
      </c>
      <c r="F877" s="30" t="s">
        <v>55</v>
      </c>
      <c r="G877" s="23">
        <v>43433</v>
      </c>
      <c r="H877" s="24">
        <v>0.64349537037037041</v>
      </c>
    </row>
    <row r="878" spans="1:8" x14ac:dyDescent="0.25">
      <c r="A878">
        <v>898</v>
      </c>
      <c r="B878" t="s">
        <v>1627</v>
      </c>
      <c r="C878" s="44" t="s">
        <v>466</v>
      </c>
      <c r="D878" s="1" t="s">
        <v>1628</v>
      </c>
      <c r="E878">
        <v>4</v>
      </c>
      <c r="F878" s="30" t="s">
        <v>55</v>
      </c>
      <c r="G878" s="23">
        <v>43433</v>
      </c>
      <c r="H878" s="24">
        <v>0.64363425925925932</v>
      </c>
    </row>
    <row r="879" spans="1:8" x14ac:dyDescent="0.25">
      <c r="A879">
        <v>899</v>
      </c>
      <c r="B879" t="s">
        <v>1629</v>
      </c>
      <c r="C879" s="44" t="s">
        <v>1017</v>
      </c>
      <c r="D879" s="1" t="s">
        <v>1287</v>
      </c>
      <c r="E879">
        <v>14</v>
      </c>
      <c r="F879" s="30" t="s">
        <v>8</v>
      </c>
      <c r="G879" s="23">
        <v>43433</v>
      </c>
      <c r="H879" s="24">
        <v>0.70019675925925917</v>
      </c>
    </row>
    <row r="880" spans="1:8" x14ac:dyDescent="0.25">
      <c r="A880">
        <v>900</v>
      </c>
      <c r="B880" t="s">
        <v>1630</v>
      </c>
      <c r="C880" s="44" t="s">
        <v>441</v>
      </c>
      <c r="D880" s="1" t="s">
        <v>440</v>
      </c>
      <c r="E880">
        <v>3</v>
      </c>
      <c r="F880" s="30" t="s">
        <v>648</v>
      </c>
      <c r="G880" s="23">
        <v>43434</v>
      </c>
      <c r="H880" s="24">
        <v>0.43511574074074072</v>
      </c>
    </row>
    <row r="881" spans="1:8" x14ac:dyDescent="0.25">
      <c r="A881">
        <v>901</v>
      </c>
      <c r="B881" t="s">
        <v>1631</v>
      </c>
      <c r="C881" s="44" t="s">
        <v>441</v>
      </c>
      <c r="D881" s="1" t="s">
        <v>898</v>
      </c>
      <c r="E881">
        <v>14</v>
      </c>
      <c r="F881" s="30" t="s">
        <v>8</v>
      </c>
      <c r="G881" s="23">
        <v>43434</v>
      </c>
      <c r="H881" s="24">
        <v>0.45210648148148147</v>
      </c>
    </row>
    <row r="882" spans="1:8" x14ac:dyDescent="0.25">
      <c r="A882">
        <v>902</v>
      </c>
      <c r="B882" t="s">
        <v>1632</v>
      </c>
      <c r="C882" s="44" t="s">
        <v>1257</v>
      </c>
      <c r="D882" s="1" t="s">
        <v>1269</v>
      </c>
      <c r="E882">
        <v>14</v>
      </c>
      <c r="F882" s="30" t="s">
        <v>8</v>
      </c>
      <c r="G882" s="23">
        <v>43434</v>
      </c>
      <c r="H882" s="24">
        <v>0.49283564814814818</v>
      </c>
    </row>
    <row r="883" spans="1:8" x14ac:dyDescent="0.25">
      <c r="A883">
        <v>903</v>
      </c>
      <c r="B883" t="s">
        <v>1633</v>
      </c>
      <c r="C883" s="44" t="s">
        <v>1017</v>
      </c>
      <c r="D883" s="1" t="s">
        <v>1287</v>
      </c>
      <c r="E883">
        <v>14</v>
      </c>
      <c r="F883" s="30" t="s">
        <v>8</v>
      </c>
      <c r="G883" s="23">
        <v>43434</v>
      </c>
      <c r="H883" s="24">
        <v>0.6052777777777778</v>
      </c>
    </row>
    <row r="884" spans="1:8" x14ac:dyDescent="0.25">
      <c r="A884">
        <v>904</v>
      </c>
      <c r="B884" t="s">
        <v>1634</v>
      </c>
      <c r="C884" s="44" t="s">
        <v>1017</v>
      </c>
      <c r="D884" s="1" t="s">
        <v>1635</v>
      </c>
      <c r="E884">
        <v>4</v>
      </c>
      <c r="F884" s="30" t="s">
        <v>55</v>
      </c>
      <c r="G884" s="23">
        <v>43434</v>
      </c>
      <c r="H884" s="24">
        <v>0.61281249999999998</v>
      </c>
    </row>
    <row r="885" spans="1:8" x14ac:dyDescent="0.25">
      <c r="A885">
        <v>905</v>
      </c>
      <c r="B885" t="s">
        <v>1636</v>
      </c>
      <c r="C885" s="44" t="s">
        <v>1017</v>
      </c>
      <c r="D885" s="1" t="s">
        <v>1637</v>
      </c>
      <c r="E885">
        <v>4</v>
      </c>
      <c r="F885" s="30" t="s">
        <v>55</v>
      </c>
      <c r="G885" s="23">
        <v>43434</v>
      </c>
      <c r="H885" s="24">
        <v>0.61502314814814818</v>
      </c>
    </row>
    <row r="886" spans="1:8" x14ac:dyDescent="0.25">
      <c r="A886">
        <v>906</v>
      </c>
      <c r="B886" t="s">
        <v>1638</v>
      </c>
      <c r="C886" s="44" t="s">
        <v>1017</v>
      </c>
      <c r="D886" s="1" t="s">
        <v>1639</v>
      </c>
      <c r="E886">
        <v>4</v>
      </c>
      <c r="F886" s="30" t="s">
        <v>55</v>
      </c>
      <c r="G886" s="23">
        <v>43434</v>
      </c>
      <c r="H886" s="24">
        <v>0.62126157407407401</v>
      </c>
    </row>
    <row r="887" spans="1:8" x14ac:dyDescent="0.25">
      <c r="A887">
        <v>907</v>
      </c>
      <c r="B887" t="s">
        <v>1035</v>
      </c>
      <c r="C887" s="44" t="s">
        <v>436</v>
      </c>
      <c r="D887" s="1" t="s">
        <v>24</v>
      </c>
      <c r="E887">
        <v>3</v>
      </c>
      <c r="F887" s="30" t="s">
        <v>33</v>
      </c>
      <c r="G887" s="23">
        <v>43434</v>
      </c>
      <c r="H887" s="24">
        <v>0.64916666666666667</v>
      </c>
    </row>
    <row r="888" spans="1:8" x14ac:dyDescent="0.25">
      <c r="A888">
        <v>908</v>
      </c>
      <c r="B888" t="s">
        <v>1640</v>
      </c>
      <c r="C888" s="44" t="s">
        <v>436</v>
      </c>
      <c r="D888" s="1" t="s">
        <v>24</v>
      </c>
      <c r="E888">
        <v>3</v>
      </c>
      <c r="F888" s="30" t="s">
        <v>33</v>
      </c>
      <c r="G888" s="23">
        <v>43434</v>
      </c>
      <c r="H888" s="24">
        <v>0.64938657407407407</v>
      </c>
    </row>
    <row r="889" spans="1:8" x14ac:dyDescent="0.25">
      <c r="A889">
        <v>909</v>
      </c>
      <c r="B889" t="s">
        <v>1641</v>
      </c>
      <c r="C889" s="44" t="s">
        <v>466</v>
      </c>
      <c r="D889" s="1" t="s">
        <v>735</v>
      </c>
      <c r="E889">
        <v>14</v>
      </c>
      <c r="F889" s="30" t="s">
        <v>23</v>
      </c>
      <c r="G889" s="23">
        <v>43434</v>
      </c>
      <c r="H889" s="24">
        <v>0.64979166666666666</v>
      </c>
    </row>
    <row r="890" spans="1:8" x14ac:dyDescent="0.25">
      <c r="A890">
        <v>910</v>
      </c>
      <c r="B890" t="s">
        <v>1642</v>
      </c>
      <c r="C890" s="44" t="s">
        <v>436</v>
      </c>
      <c r="D890" s="1" t="s">
        <v>24</v>
      </c>
      <c r="E890">
        <v>3</v>
      </c>
      <c r="F890" s="30" t="s">
        <v>33</v>
      </c>
      <c r="G890" s="23">
        <v>43434</v>
      </c>
      <c r="H890" s="24">
        <v>0.65188657407407413</v>
      </c>
    </row>
    <row r="891" spans="1:8" x14ac:dyDescent="0.25">
      <c r="A891">
        <v>911</v>
      </c>
      <c r="B891" t="s">
        <v>1643</v>
      </c>
      <c r="C891" s="44" t="s">
        <v>436</v>
      </c>
      <c r="D891" s="1" t="s">
        <v>24</v>
      </c>
      <c r="E891">
        <v>3</v>
      </c>
      <c r="F891" s="30" t="s">
        <v>33</v>
      </c>
      <c r="G891" s="23">
        <v>43434</v>
      </c>
      <c r="H891" s="24">
        <v>0.65388888888888885</v>
      </c>
    </row>
    <row r="892" spans="1:8" x14ac:dyDescent="0.25">
      <c r="A892">
        <v>912</v>
      </c>
      <c r="B892" t="s">
        <v>1644</v>
      </c>
      <c r="C892" s="44" t="s">
        <v>441</v>
      </c>
      <c r="D892" s="1" t="s">
        <v>1645</v>
      </c>
      <c r="E892">
        <v>4</v>
      </c>
      <c r="F892" s="30" t="s">
        <v>55</v>
      </c>
      <c r="G892" s="23">
        <v>43437</v>
      </c>
      <c r="H892" s="24">
        <v>0.37942129629629634</v>
      </c>
    </row>
    <row r="893" spans="1:8" x14ac:dyDescent="0.25">
      <c r="A893">
        <v>913</v>
      </c>
      <c r="B893" t="s">
        <v>1646</v>
      </c>
      <c r="C893" s="44" t="s">
        <v>1017</v>
      </c>
      <c r="D893" s="1" t="s">
        <v>1647</v>
      </c>
      <c r="E893">
        <v>4</v>
      </c>
      <c r="F893" s="30" t="s">
        <v>55</v>
      </c>
      <c r="G893" s="23">
        <v>43437</v>
      </c>
      <c r="H893" s="24">
        <v>0.3795486111111111</v>
      </c>
    </row>
    <row r="894" spans="1:8" x14ac:dyDescent="0.25">
      <c r="A894">
        <v>914</v>
      </c>
      <c r="B894" t="s">
        <v>1648</v>
      </c>
      <c r="C894" s="44" t="s">
        <v>1017</v>
      </c>
      <c r="D894" s="1" t="s">
        <v>1649</v>
      </c>
      <c r="E894">
        <v>4</v>
      </c>
      <c r="F894" s="30" t="s">
        <v>55</v>
      </c>
      <c r="G894" s="23">
        <v>43437</v>
      </c>
      <c r="H894" s="24">
        <v>0.37967592592592592</v>
      </c>
    </row>
    <row r="895" spans="1:8" x14ac:dyDescent="0.25">
      <c r="A895">
        <v>915</v>
      </c>
      <c r="B895" t="s">
        <v>1650</v>
      </c>
      <c r="C895" s="44" t="s">
        <v>1017</v>
      </c>
      <c r="D895" s="1" t="s">
        <v>1651</v>
      </c>
      <c r="E895">
        <v>4</v>
      </c>
      <c r="F895" s="30" t="s">
        <v>55</v>
      </c>
      <c r="G895" s="23">
        <v>43437</v>
      </c>
      <c r="H895" s="24">
        <v>0.37980324074074073</v>
      </c>
    </row>
    <row r="896" spans="1:8" x14ac:dyDescent="0.25">
      <c r="A896">
        <v>916</v>
      </c>
      <c r="B896" t="s">
        <v>1652</v>
      </c>
      <c r="C896" s="44" t="s">
        <v>436</v>
      </c>
      <c r="D896" s="1" t="s">
        <v>1653</v>
      </c>
      <c r="E896">
        <v>4</v>
      </c>
      <c r="F896" s="30" t="s">
        <v>35</v>
      </c>
      <c r="G896" s="23">
        <v>43437</v>
      </c>
      <c r="H896" s="24">
        <v>0.3865972222222222</v>
      </c>
    </row>
    <row r="897" spans="1:8" x14ac:dyDescent="0.25">
      <c r="A897">
        <v>917</v>
      </c>
      <c r="B897" t="s">
        <v>1654</v>
      </c>
      <c r="C897" s="44" t="s">
        <v>436</v>
      </c>
      <c r="D897" s="1" t="s">
        <v>1655</v>
      </c>
      <c r="E897">
        <v>4</v>
      </c>
      <c r="F897" s="30" t="s">
        <v>35</v>
      </c>
      <c r="G897" s="23">
        <v>43437</v>
      </c>
      <c r="H897" s="24">
        <v>0.38728009259259261</v>
      </c>
    </row>
    <row r="898" spans="1:8" x14ac:dyDescent="0.25">
      <c r="A898">
        <v>918</v>
      </c>
      <c r="B898" t="s">
        <v>1656</v>
      </c>
      <c r="C898" s="44" t="s">
        <v>1257</v>
      </c>
      <c r="D898" s="1" t="s">
        <v>1269</v>
      </c>
      <c r="E898">
        <v>14</v>
      </c>
      <c r="F898" s="30" t="s">
        <v>8</v>
      </c>
      <c r="G898" s="23">
        <v>43437</v>
      </c>
      <c r="H898" s="24">
        <v>0.49797453703703703</v>
      </c>
    </row>
    <row r="899" spans="1:8" x14ac:dyDescent="0.25">
      <c r="A899">
        <v>919</v>
      </c>
      <c r="B899" t="s">
        <v>1657</v>
      </c>
      <c r="C899" s="44" t="s">
        <v>466</v>
      </c>
      <c r="D899" s="1" t="s">
        <v>735</v>
      </c>
      <c r="E899">
        <v>14</v>
      </c>
      <c r="F899" s="30" t="s">
        <v>8</v>
      </c>
      <c r="G899" s="23">
        <v>43437</v>
      </c>
      <c r="H899" s="24">
        <v>0.57002314814814814</v>
      </c>
    </row>
    <row r="900" spans="1:8" x14ac:dyDescent="0.25">
      <c r="A900">
        <v>920</v>
      </c>
      <c r="B900" t="s">
        <v>1658</v>
      </c>
      <c r="C900" s="44" t="s">
        <v>436</v>
      </c>
      <c r="D900" s="1" t="s">
        <v>753</v>
      </c>
      <c r="E900">
        <v>14</v>
      </c>
      <c r="F900" s="30" t="s">
        <v>23</v>
      </c>
      <c r="G900" s="23">
        <v>43437</v>
      </c>
      <c r="H900" s="24">
        <v>0.57450231481481484</v>
      </c>
    </row>
    <row r="901" spans="1:8" ht="30" x14ac:dyDescent="0.25">
      <c r="A901">
        <v>921</v>
      </c>
      <c r="B901" t="s">
        <v>1659</v>
      </c>
      <c r="C901" s="44" t="s">
        <v>436</v>
      </c>
      <c r="D901" s="1" t="s">
        <v>1660</v>
      </c>
      <c r="E901">
        <v>15</v>
      </c>
      <c r="F901" s="30" t="s">
        <v>1661</v>
      </c>
      <c r="G901" s="23">
        <v>43437</v>
      </c>
      <c r="H901" s="24">
        <v>0.59201388888888895</v>
      </c>
    </row>
    <row r="902" spans="1:8" x14ac:dyDescent="0.25">
      <c r="A902">
        <v>922</v>
      </c>
      <c r="B902" t="s">
        <v>1662</v>
      </c>
      <c r="C902" s="44" t="s">
        <v>466</v>
      </c>
      <c r="D902" s="1" t="s">
        <v>735</v>
      </c>
      <c r="E902">
        <v>14</v>
      </c>
      <c r="F902" s="30" t="s">
        <v>23</v>
      </c>
      <c r="G902" s="23">
        <v>43437</v>
      </c>
      <c r="H902" s="24">
        <v>0.60233796296296294</v>
      </c>
    </row>
    <row r="903" spans="1:8" x14ac:dyDescent="0.25">
      <c r="A903">
        <v>923</v>
      </c>
      <c r="B903" t="s">
        <v>1663</v>
      </c>
      <c r="C903" s="44" t="s">
        <v>435</v>
      </c>
      <c r="D903" s="1" t="s">
        <v>1626</v>
      </c>
      <c r="E903">
        <v>4</v>
      </c>
      <c r="F903" s="30" t="s">
        <v>55</v>
      </c>
      <c r="G903" s="23">
        <v>43437</v>
      </c>
      <c r="H903" s="24">
        <v>0.62037037037037035</v>
      </c>
    </row>
    <row r="904" spans="1:8" x14ac:dyDescent="0.25">
      <c r="A904">
        <v>924</v>
      </c>
      <c r="B904" t="s">
        <v>1664</v>
      </c>
      <c r="C904" s="44" t="s">
        <v>441</v>
      </c>
      <c r="D904" s="1" t="s">
        <v>898</v>
      </c>
      <c r="E904">
        <v>14</v>
      </c>
      <c r="F904" s="30" t="s">
        <v>8</v>
      </c>
      <c r="G904" s="23">
        <v>43437</v>
      </c>
      <c r="H904" s="24">
        <v>0.68854166666666661</v>
      </c>
    </row>
    <row r="905" spans="1:8" ht="30" x14ac:dyDescent="0.25">
      <c r="A905">
        <v>925</v>
      </c>
      <c r="B905" t="s">
        <v>1665</v>
      </c>
      <c r="C905" s="44" t="s">
        <v>436</v>
      </c>
      <c r="D905" s="1" t="s">
        <v>1666</v>
      </c>
      <c r="E905">
        <v>15</v>
      </c>
      <c r="F905" s="30" t="s">
        <v>1661</v>
      </c>
      <c r="G905" s="23">
        <v>43437</v>
      </c>
      <c r="H905" s="24">
        <v>0.70273148148148146</v>
      </c>
    </row>
    <row r="906" spans="1:8" x14ac:dyDescent="0.25">
      <c r="A906">
        <v>926</v>
      </c>
      <c r="B906" t="s">
        <v>1667</v>
      </c>
      <c r="C906" s="44" t="s">
        <v>1328</v>
      </c>
      <c r="D906" s="1" t="s">
        <v>1344</v>
      </c>
      <c r="E906">
        <v>14</v>
      </c>
      <c r="F906" s="30" t="s">
        <v>8</v>
      </c>
      <c r="G906" s="23">
        <v>43437</v>
      </c>
      <c r="H906" s="24">
        <v>0.71861111111111109</v>
      </c>
    </row>
    <row r="907" spans="1:8" x14ac:dyDescent="0.25">
      <c r="A907">
        <v>927</v>
      </c>
      <c r="B907" t="s">
        <v>869</v>
      </c>
      <c r="C907" s="44" t="s">
        <v>1017</v>
      </c>
      <c r="D907" s="1" t="s">
        <v>1668</v>
      </c>
      <c r="E907">
        <v>4</v>
      </c>
      <c r="F907" s="30" t="s">
        <v>55</v>
      </c>
      <c r="G907" s="23">
        <v>43437</v>
      </c>
      <c r="H907" s="24">
        <v>0.72539351851851841</v>
      </c>
    </row>
    <row r="908" spans="1:8" ht="30" x14ac:dyDescent="0.25">
      <c r="A908">
        <v>928</v>
      </c>
      <c r="B908" t="s">
        <v>1669</v>
      </c>
      <c r="C908" s="44" t="s">
        <v>436</v>
      </c>
      <c r="D908" s="1" t="s">
        <v>1670</v>
      </c>
      <c r="E908">
        <v>15</v>
      </c>
      <c r="F908" s="30" t="s">
        <v>1661</v>
      </c>
      <c r="G908" s="23">
        <v>43437</v>
      </c>
      <c r="H908" s="24">
        <v>0.72569444444444453</v>
      </c>
    </row>
    <row r="909" spans="1:8" ht="30" x14ac:dyDescent="0.25">
      <c r="A909">
        <v>929</v>
      </c>
      <c r="B909" t="s">
        <v>1671</v>
      </c>
      <c r="C909" s="44" t="s">
        <v>436</v>
      </c>
      <c r="D909" s="1" t="s">
        <v>1672</v>
      </c>
      <c r="E909">
        <v>15</v>
      </c>
      <c r="F909" s="30" t="s">
        <v>1661</v>
      </c>
      <c r="G909" s="23">
        <v>43437</v>
      </c>
      <c r="H909" s="24">
        <v>0.72584490740740737</v>
      </c>
    </row>
    <row r="910" spans="1:8" ht="30" x14ac:dyDescent="0.25">
      <c r="A910">
        <v>930</v>
      </c>
      <c r="B910" t="s">
        <v>1673</v>
      </c>
      <c r="C910" s="44" t="s">
        <v>436</v>
      </c>
      <c r="D910" s="1" t="s">
        <v>1674</v>
      </c>
      <c r="E910">
        <v>15</v>
      </c>
      <c r="F910" s="30" t="s">
        <v>1661</v>
      </c>
      <c r="G910" s="23">
        <v>43437</v>
      </c>
      <c r="H910" s="24">
        <v>0.72599537037037043</v>
      </c>
    </row>
    <row r="911" spans="1:8" ht="30" x14ac:dyDescent="0.25">
      <c r="A911">
        <v>931</v>
      </c>
      <c r="B911" t="s">
        <v>1675</v>
      </c>
      <c r="C911" s="44" t="s">
        <v>436</v>
      </c>
      <c r="D911" s="1" t="s">
        <v>1676</v>
      </c>
      <c r="E911">
        <v>15</v>
      </c>
      <c r="F911" s="30" t="s">
        <v>1661</v>
      </c>
      <c r="G911" s="23">
        <v>43437</v>
      </c>
      <c r="H911" s="24">
        <v>0.72612268518518519</v>
      </c>
    </row>
    <row r="912" spans="1:8" ht="30" x14ac:dyDescent="0.25">
      <c r="A912">
        <v>932</v>
      </c>
      <c r="B912" t="s">
        <v>1677</v>
      </c>
      <c r="C912" s="44" t="s">
        <v>436</v>
      </c>
      <c r="D912" s="1" t="s">
        <v>1678</v>
      </c>
      <c r="E912">
        <v>15</v>
      </c>
      <c r="F912" s="30" t="s">
        <v>1661</v>
      </c>
      <c r="G912" s="23">
        <v>43437</v>
      </c>
      <c r="H912" s="24">
        <v>0.72622685185185187</v>
      </c>
    </row>
    <row r="913" spans="1:8" ht="30" x14ac:dyDescent="0.25">
      <c r="A913">
        <v>933</v>
      </c>
      <c r="B913" t="s">
        <v>1679</v>
      </c>
      <c r="C913" s="44" t="s">
        <v>436</v>
      </c>
      <c r="D913" s="1" t="s">
        <v>1680</v>
      </c>
      <c r="E913">
        <v>15</v>
      </c>
      <c r="F913" s="30" t="s">
        <v>1661</v>
      </c>
      <c r="G913" s="23">
        <v>43437</v>
      </c>
      <c r="H913" s="24">
        <v>0.72633101851851845</v>
      </c>
    </row>
    <row r="914" spans="1:8" ht="30" x14ac:dyDescent="0.25">
      <c r="A914">
        <v>934</v>
      </c>
      <c r="B914" t="s">
        <v>1681</v>
      </c>
      <c r="C914" s="44" t="s">
        <v>436</v>
      </c>
      <c r="D914" s="1" t="s">
        <v>1682</v>
      </c>
      <c r="E914">
        <v>15</v>
      </c>
      <c r="F914" s="30" t="s">
        <v>1661</v>
      </c>
      <c r="G914" s="23">
        <v>43437</v>
      </c>
      <c r="H914" s="24">
        <v>0.72644675925925928</v>
      </c>
    </row>
    <row r="915" spans="1:8" ht="30" x14ac:dyDescent="0.25">
      <c r="A915">
        <v>935</v>
      </c>
      <c r="B915" t="s">
        <v>1683</v>
      </c>
      <c r="C915" s="44" t="s">
        <v>436</v>
      </c>
      <c r="D915" s="1" t="s">
        <v>1684</v>
      </c>
      <c r="E915">
        <v>15</v>
      </c>
      <c r="F915" s="30" t="s">
        <v>1661</v>
      </c>
      <c r="G915" s="23">
        <v>43437</v>
      </c>
      <c r="H915" s="24">
        <v>0.7265625</v>
      </c>
    </row>
    <row r="916" spans="1:8" ht="30" x14ac:dyDescent="0.25">
      <c r="A916">
        <v>936</v>
      </c>
      <c r="B916" t="s">
        <v>1685</v>
      </c>
      <c r="C916" s="44" t="s">
        <v>436</v>
      </c>
      <c r="D916" s="1" t="s">
        <v>1686</v>
      </c>
      <c r="E916">
        <v>15</v>
      </c>
      <c r="F916" s="30" t="s">
        <v>1661</v>
      </c>
      <c r="G916" s="23">
        <v>43437</v>
      </c>
      <c r="H916" s="24">
        <v>0.72667824074074072</v>
      </c>
    </row>
    <row r="917" spans="1:8" ht="30" x14ac:dyDescent="0.25">
      <c r="A917">
        <v>937</v>
      </c>
      <c r="B917" t="s">
        <v>1687</v>
      </c>
      <c r="C917" s="44" t="s">
        <v>436</v>
      </c>
      <c r="D917" s="1" t="s">
        <v>1688</v>
      </c>
      <c r="E917">
        <v>15</v>
      </c>
      <c r="F917" s="30" t="s">
        <v>1661</v>
      </c>
      <c r="G917" s="23">
        <v>43437</v>
      </c>
      <c r="H917" s="24">
        <v>0.7267824074074074</v>
      </c>
    </row>
    <row r="918" spans="1:8" ht="30" x14ac:dyDescent="0.25">
      <c r="A918">
        <v>938</v>
      </c>
      <c r="B918" t="s">
        <v>1689</v>
      </c>
      <c r="C918" s="44" t="s">
        <v>436</v>
      </c>
      <c r="D918" s="1" t="s">
        <v>1690</v>
      </c>
      <c r="E918">
        <v>15</v>
      </c>
      <c r="F918" s="30" t="s">
        <v>1661</v>
      </c>
      <c r="G918" s="23">
        <v>43437</v>
      </c>
      <c r="H918" s="24">
        <v>0.72689814814814813</v>
      </c>
    </row>
    <row r="919" spans="1:8" ht="30" x14ac:dyDescent="0.25">
      <c r="A919">
        <v>939</v>
      </c>
      <c r="B919" t="s">
        <v>1691</v>
      </c>
      <c r="C919" s="44" t="s">
        <v>436</v>
      </c>
      <c r="D919" s="1" t="s">
        <v>1692</v>
      </c>
      <c r="E919">
        <v>15</v>
      </c>
      <c r="F919" s="30" t="s">
        <v>1661</v>
      </c>
      <c r="G919" s="23">
        <v>43437</v>
      </c>
      <c r="H919" s="24">
        <v>0.72700231481481481</v>
      </c>
    </row>
    <row r="920" spans="1:8" x14ac:dyDescent="0.25">
      <c r="A920">
        <v>940</v>
      </c>
      <c r="B920" t="s">
        <v>1693</v>
      </c>
      <c r="C920" s="44" t="s">
        <v>466</v>
      </c>
      <c r="D920" s="1" t="s">
        <v>1694</v>
      </c>
      <c r="E920">
        <v>13</v>
      </c>
      <c r="F920" s="30" t="s">
        <v>39</v>
      </c>
      <c r="G920" s="23">
        <v>43437</v>
      </c>
      <c r="H920" s="24">
        <v>0.72718749999999999</v>
      </c>
    </row>
    <row r="921" spans="1:8" x14ac:dyDescent="0.25">
      <c r="A921">
        <v>941</v>
      </c>
      <c r="B921" t="s">
        <v>1695</v>
      </c>
      <c r="C921" s="44" t="s">
        <v>466</v>
      </c>
      <c r="D921" s="1" t="s">
        <v>1696</v>
      </c>
      <c r="E921">
        <v>13</v>
      </c>
      <c r="F921" s="30" t="s">
        <v>39</v>
      </c>
      <c r="G921" s="23">
        <v>43437</v>
      </c>
      <c r="H921" s="24">
        <v>0.72730324074074071</v>
      </c>
    </row>
    <row r="922" spans="1:8" x14ac:dyDescent="0.25">
      <c r="A922">
        <v>942</v>
      </c>
      <c r="B922" t="s">
        <v>1697</v>
      </c>
      <c r="C922" s="44" t="s">
        <v>466</v>
      </c>
      <c r="D922" s="1" t="s">
        <v>1698</v>
      </c>
      <c r="E922">
        <v>13</v>
      </c>
      <c r="F922" s="30" t="s">
        <v>39</v>
      </c>
      <c r="G922" s="23">
        <v>43437</v>
      </c>
      <c r="H922" s="24">
        <v>0.72739583333333335</v>
      </c>
    </row>
    <row r="923" spans="1:8" x14ac:dyDescent="0.25">
      <c r="A923">
        <v>943</v>
      </c>
      <c r="B923" t="s">
        <v>1699</v>
      </c>
      <c r="C923" s="44" t="s">
        <v>466</v>
      </c>
      <c r="D923" s="1" t="s">
        <v>1700</v>
      </c>
      <c r="E923">
        <v>13</v>
      </c>
      <c r="F923" s="30" t="s">
        <v>39</v>
      </c>
      <c r="G923" s="23">
        <v>43437</v>
      </c>
      <c r="H923" s="24">
        <v>0.72751157407407396</v>
      </c>
    </row>
    <row r="924" spans="1:8" x14ac:dyDescent="0.25">
      <c r="A924">
        <v>944</v>
      </c>
      <c r="B924" t="s">
        <v>1701</v>
      </c>
      <c r="C924" s="44" t="s">
        <v>466</v>
      </c>
      <c r="D924" s="1" t="s">
        <v>1702</v>
      </c>
      <c r="E924">
        <v>13</v>
      </c>
      <c r="F924" s="30" t="s">
        <v>39</v>
      </c>
      <c r="G924" s="23">
        <v>43437</v>
      </c>
      <c r="H924" s="24">
        <v>0.72760416666666661</v>
      </c>
    </row>
    <row r="925" spans="1:8" x14ac:dyDescent="0.25">
      <c r="A925">
        <v>945</v>
      </c>
      <c r="B925" t="s">
        <v>1703</v>
      </c>
      <c r="C925" s="44" t="s">
        <v>466</v>
      </c>
      <c r="D925" s="1" t="s">
        <v>1704</v>
      </c>
      <c r="E925">
        <v>13</v>
      </c>
      <c r="F925" s="30" t="s">
        <v>39</v>
      </c>
      <c r="G925" s="23">
        <v>43437</v>
      </c>
      <c r="H925" s="24">
        <v>0.72770833333333329</v>
      </c>
    </row>
    <row r="926" spans="1:8" x14ac:dyDescent="0.25">
      <c r="A926">
        <v>946</v>
      </c>
      <c r="B926" t="s">
        <v>1705</v>
      </c>
      <c r="C926" s="44" t="s">
        <v>466</v>
      </c>
      <c r="D926" s="1" t="s">
        <v>1706</v>
      </c>
      <c r="E926">
        <v>13</v>
      </c>
      <c r="F926" s="30" t="s">
        <v>39</v>
      </c>
      <c r="G926" s="23">
        <v>43437</v>
      </c>
      <c r="H926" s="24">
        <v>0.72780092592592593</v>
      </c>
    </row>
    <row r="927" spans="1:8" x14ac:dyDescent="0.25">
      <c r="A927">
        <v>947</v>
      </c>
      <c r="B927" t="s">
        <v>1707</v>
      </c>
      <c r="C927" s="44" t="s">
        <v>466</v>
      </c>
      <c r="D927" s="1" t="s">
        <v>1708</v>
      </c>
      <c r="E927">
        <v>13</v>
      </c>
      <c r="F927" s="30" t="s">
        <v>39</v>
      </c>
      <c r="G927" s="23">
        <v>43437</v>
      </c>
      <c r="H927" s="24">
        <v>0.72791666666666666</v>
      </c>
    </row>
    <row r="928" spans="1:8" x14ac:dyDescent="0.25">
      <c r="A928">
        <v>948</v>
      </c>
      <c r="B928" t="s">
        <v>1709</v>
      </c>
      <c r="C928" s="44" t="s">
        <v>466</v>
      </c>
      <c r="D928" s="1" t="s">
        <v>1710</v>
      </c>
      <c r="E928">
        <v>13</v>
      </c>
      <c r="F928" s="30" t="s">
        <v>39</v>
      </c>
      <c r="G928" s="23">
        <v>43437</v>
      </c>
      <c r="H928" s="24">
        <v>0.72799768518518515</v>
      </c>
    </row>
    <row r="929" spans="1:8" x14ac:dyDescent="0.25">
      <c r="A929">
        <v>949</v>
      </c>
      <c r="B929" t="s">
        <v>1711</v>
      </c>
      <c r="C929" s="44" t="s">
        <v>466</v>
      </c>
      <c r="D929" s="1" t="s">
        <v>1712</v>
      </c>
      <c r="E929">
        <v>13</v>
      </c>
      <c r="F929" s="30" t="s">
        <v>39</v>
      </c>
      <c r="G929" s="23">
        <v>43437</v>
      </c>
      <c r="H929" s="24">
        <v>0.72809027777777768</v>
      </c>
    </row>
    <row r="930" spans="1:8" x14ac:dyDescent="0.25">
      <c r="A930">
        <v>950</v>
      </c>
      <c r="B930" t="s">
        <v>1713</v>
      </c>
      <c r="C930" s="44" t="s">
        <v>466</v>
      </c>
      <c r="D930" s="1" t="s">
        <v>1714</v>
      </c>
      <c r="E930">
        <v>13</v>
      </c>
      <c r="F930" s="30" t="s">
        <v>39</v>
      </c>
      <c r="G930" s="23">
        <v>43437</v>
      </c>
      <c r="H930" s="24">
        <v>0.72818287037037033</v>
      </c>
    </row>
    <row r="931" spans="1:8" x14ac:dyDescent="0.25">
      <c r="A931">
        <v>951</v>
      </c>
      <c r="B931" t="s">
        <v>1715</v>
      </c>
      <c r="C931" s="44" t="s">
        <v>466</v>
      </c>
      <c r="D931" s="1" t="s">
        <v>1716</v>
      </c>
      <c r="E931">
        <v>13</v>
      </c>
      <c r="F931" s="30" t="s">
        <v>39</v>
      </c>
      <c r="G931" s="23">
        <v>43437</v>
      </c>
      <c r="H931" s="24">
        <v>0.72828703703703701</v>
      </c>
    </row>
    <row r="932" spans="1:8" x14ac:dyDescent="0.25">
      <c r="A932">
        <v>952</v>
      </c>
      <c r="B932" t="s">
        <v>1717</v>
      </c>
      <c r="C932" s="44" t="s">
        <v>466</v>
      </c>
      <c r="D932" s="1" t="s">
        <v>1718</v>
      </c>
      <c r="E932">
        <v>13</v>
      </c>
      <c r="F932" s="30" t="s">
        <v>39</v>
      </c>
      <c r="G932" s="23">
        <v>43437</v>
      </c>
      <c r="H932" s="24">
        <v>0.72837962962962965</v>
      </c>
    </row>
    <row r="933" spans="1:8" x14ac:dyDescent="0.25">
      <c r="A933">
        <v>953</v>
      </c>
      <c r="B933" t="s">
        <v>1719</v>
      </c>
      <c r="C933" s="44" t="s">
        <v>435</v>
      </c>
      <c r="D933" s="1" t="s">
        <v>1720</v>
      </c>
      <c r="E933">
        <v>13</v>
      </c>
      <c r="F933" s="30" t="s">
        <v>39</v>
      </c>
      <c r="G933" s="23">
        <v>43437</v>
      </c>
      <c r="H933" s="24">
        <v>0.72848379629629623</v>
      </c>
    </row>
    <row r="934" spans="1:8" x14ac:dyDescent="0.25">
      <c r="A934">
        <v>954</v>
      </c>
      <c r="B934" t="s">
        <v>1721</v>
      </c>
      <c r="C934" s="44" t="s">
        <v>435</v>
      </c>
      <c r="D934" s="1" t="s">
        <v>1722</v>
      </c>
      <c r="E934">
        <v>4</v>
      </c>
      <c r="F934" s="30" t="s">
        <v>55</v>
      </c>
      <c r="G934" s="23">
        <v>43437</v>
      </c>
      <c r="H934" s="24">
        <v>0.72863425925925929</v>
      </c>
    </row>
    <row r="935" spans="1:8" x14ac:dyDescent="0.25">
      <c r="A935">
        <v>955</v>
      </c>
      <c r="B935" t="s">
        <v>1723</v>
      </c>
      <c r="C935" s="44" t="s">
        <v>435</v>
      </c>
      <c r="D935" s="1" t="s">
        <v>1724</v>
      </c>
      <c r="E935">
        <v>4</v>
      </c>
      <c r="F935" s="30" t="s">
        <v>55</v>
      </c>
      <c r="G935" s="23">
        <v>43437</v>
      </c>
      <c r="H935" s="24">
        <v>0.72873842592592597</v>
      </c>
    </row>
    <row r="936" spans="1:8" x14ac:dyDescent="0.25">
      <c r="A936">
        <v>956</v>
      </c>
      <c r="B936" t="s">
        <v>1725</v>
      </c>
      <c r="C936" s="44" t="s">
        <v>435</v>
      </c>
      <c r="D936" s="1" t="s">
        <v>126</v>
      </c>
      <c r="E936">
        <v>3</v>
      </c>
      <c r="F936" s="30" t="s">
        <v>291</v>
      </c>
      <c r="G936" s="23">
        <v>43437</v>
      </c>
      <c r="H936" s="24">
        <v>0.72884259259259254</v>
      </c>
    </row>
    <row r="937" spans="1:8" x14ac:dyDescent="0.25">
      <c r="A937">
        <v>957</v>
      </c>
      <c r="B937" t="s">
        <v>1726</v>
      </c>
      <c r="C937" s="44" t="s">
        <v>435</v>
      </c>
      <c r="D937" s="1" t="s">
        <v>126</v>
      </c>
      <c r="E937">
        <v>3</v>
      </c>
      <c r="F937" s="30" t="s">
        <v>291</v>
      </c>
      <c r="G937" s="23">
        <v>43437</v>
      </c>
      <c r="H937" s="24">
        <v>0.72895833333333337</v>
      </c>
    </row>
    <row r="938" spans="1:8" x14ac:dyDescent="0.25">
      <c r="A938">
        <v>958</v>
      </c>
      <c r="B938" t="s">
        <v>1727</v>
      </c>
      <c r="C938" s="44" t="s">
        <v>1328</v>
      </c>
      <c r="D938" s="1" t="s">
        <v>1728</v>
      </c>
      <c r="E938">
        <v>4</v>
      </c>
      <c r="F938" s="30" t="s">
        <v>55</v>
      </c>
      <c r="G938" s="23">
        <v>43437</v>
      </c>
      <c r="H938" s="24">
        <v>0.72908564814814814</v>
      </c>
    </row>
    <row r="939" spans="1:8" x14ac:dyDescent="0.25">
      <c r="A939">
        <v>959</v>
      </c>
      <c r="B939" t="s">
        <v>1729</v>
      </c>
      <c r="C939" s="44" t="s">
        <v>1017</v>
      </c>
      <c r="D939" s="1" t="s">
        <v>1730</v>
      </c>
      <c r="E939">
        <v>4</v>
      </c>
      <c r="F939" s="30" t="s">
        <v>22</v>
      </c>
      <c r="G939" s="23">
        <v>43437</v>
      </c>
      <c r="H939" s="24">
        <v>0.72917824074074078</v>
      </c>
    </row>
    <row r="940" spans="1:8" x14ac:dyDescent="0.25">
      <c r="A940">
        <v>960</v>
      </c>
      <c r="B940" t="s">
        <v>1731</v>
      </c>
      <c r="C940" s="44" t="s">
        <v>441</v>
      </c>
      <c r="D940" s="1" t="s">
        <v>1732</v>
      </c>
      <c r="E940">
        <v>4</v>
      </c>
      <c r="F940" s="30" t="s">
        <v>55</v>
      </c>
      <c r="G940" s="23">
        <v>43437</v>
      </c>
      <c r="H940" s="24">
        <v>0.7292939814814815</v>
      </c>
    </row>
    <row r="941" spans="1:8" x14ac:dyDescent="0.25">
      <c r="A941">
        <v>961</v>
      </c>
      <c r="B941" t="s">
        <v>1733</v>
      </c>
      <c r="C941" s="44" t="s">
        <v>1017</v>
      </c>
      <c r="D941" s="1" t="s">
        <v>1734</v>
      </c>
      <c r="E941">
        <v>4</v>
      </c>
      <c r="F941" s="30" t="s">
        <v>22</v>
      </c>
      <c r="G941" s="23">
        <v>43437</v>
      </c>
      <c r="H941" s="24">
        <v>0.72939814814814818</v>
      </c>
    </row>
    <row r="942" spans="1:8" x14ac:dyDescent="0.25">
      <c r="A942">
        <v>962</v>
      </c>
      <c r="B942" t="s">
        <v>1735</v>
      </c>
      <c r="C942" s="44" t="s">
        <v>1328</v>
      </c>
      <c r="D942" s="1" t="s">
        <v>1736</v>
      </c>
      <c r="E942">
        <v>13</v>
      </c>
      <c r="F942" s="30" t="s">
        <v>39</v>
      </c>
      <c r="G942" s="23">
        <v>43437</v>
      </c>
      <c r="H942" s="24">
        <v>0.72950231481481476</v>
      </c>
    </row>
    <row r="943" spans="1:8" x14ac:dyDescent="0.25">
      <c r="A943">
        <v>963</v>
      </c>
      <c r="B943" t="s">
        <v>1737</v>
      </c>
      <c r="C943" s="44" t="s">
        <v>441</v>
      </c>
      <c r="D943" s="1" t="s">
        <v>898</v>
      </c>
      <c r="E943">
        <v>14</v>
      </c>
      <c r="F943" s="30" t="s">
        <v>8</v>
      </c>
      <c r="G943" s="23">
        <v>43438</v>
      </c>
      <c r="H943" s="24">
        <v>0.40828703703703706</v>
      </c>
    </row>
    <row r="944" spans="1:8" x14ac:dyDescent="0.25">
      <c r="A944">
        <v>964</v>
      </c>
      <c r="B944" t="s">
        <v>1738</v>
      </c>
      <c r="C944" s="44" t="s">
        <v>441</v>
      </c>
      <c r="D944" s="1" t="s">
        <v>440</v>
      </c>
      <c r="E944">
        <v>3</v>
      </c>
      <c r="F944" s="30" t="s">
        <v>118</v>
      </c>
      <c r="G944" s="23">
        <v>43438</v>
      </c>
      <c r="H944" s="24">
        <v>0.50905092592592593</v>
      </c>
    </row>
    <row r="945" spans="1:8" x14ac:dyDescent="0.25">
      <c r="A945">
        <v>965</v>
      </c>
      <c r="B945" t="s">
        <v>1739</v>
      </c>
      <c r="C945" s="44" t="s">
        <v>441</v>
      </c>
      <c r="D945" s="1" t="s">
        <v>1740</v>
      </c>
      <c r="E945">
        <v>6</v>
      </c>
      <c r="F945" s="30" t="s">
        <v>1151</v>
      </c>
      <c r="G945" s="23">
        <v>43438</v>
      </c>
      <c r="H945" s="24">
        <v>0.51104166666666673</v>
      </c>
    </row>
    <row r="946" spans="1:8" x14ac:dyDescent="0.25">
      <c r="A946">
        <v>966</v>
      </c>
      <c r="B946" t="s">
        <v>1741</v>
      </c>
      <c r="C946" s="44" t="s">
        <v>441</v>
      </c>
      <c r="D946" s="1" t="s">
        <v>1742</v>
      </c>
      <c r="E946">
        <v>4</v>
      </c>
      <c r="F946" s="30" t="s">
        <v>55</v>
      </c>
      <c r="G946" s="23">
        <v>43438</v>
      </c>
      <c r="H946" s="24">
        <v>0.51909722222222221</v>
      </c>
    </row>
    <row r="947" spans="1:8" x14ac:dyDescent="0.25">
      <c r="A947">
        <v>967</v>
      </c>
      <c r="B947" t="s">
        <v>1743</v>
      </c>
      <c r="C947" s="44" t="s">
        <v>441</v>
      </c>
      <c r="D947" s="1" t="s">
        <v>1645</v>
      </c>
      <c r="E947">
        <v>4</v>
      </c>
      <c r="F947" s="30" t="s">
        <v>22</v>
      </c>
      <c r="G947" s="23">
        <v>43438</v>
      </c>
      <c r="H947" s="24">
        <v>0.51920138888888889</v>
      </c>
    </row>
    <row r="948" spans="1:8" x14ac:dyDescent="0.25">
      <c r="A948">
        <v>968</v>
      </c>
      <c r="B948" t="s">
        <v>1744</v>
      </c>
      <c r="C948" s="44" t="s">
        <v>441</v>
      </c>
      <c r="D948" s="1" t="s">
        <v>1745</v>
      </c>
      <c r="E948">
        <v>3</v>
      </c>
      <c r="F948" s="30" t="s">
        <v>426</v>
      </c>
      <c r="G948" s="23">
        <v>43438</v>
      </c>
      <c r="H948" s="24">
        <v>0.51930555555555558</v>
      </c>
    </row>
    <row r="949" spans="1:8" x14ac:dyDescent="0.25">
      <c r="A949">
        <v>969</v>
      </c>
      <c r="B949" t="s">
        <v>1746</v>
      </c>
      <c r="C949" s="44" t="s">
        <v>441</v>
      </c>
      <c r="D949" s="1" t="s">
        <v>1747</v>
      </c>
      <c r="E949">
        <v>13</v>
      </c>
      <c r="F949" s="30" t="s">
        <v>39</v>
      </c>
      <c r="G949" s="23">
        <v>43438</v>
      </c>
      <c r="H949" s="24">
        <v>0.51939814814814811</v>
      </c>
    </row>
    <row r="950" spans="1:8" x14ac:dyDescent="0.25">
      <c r="A950">
        <v>970</v>
      </c>
      <c r="B950" t="s">
        <v>1748</v>
      </c>
      <c r="C950" s="44" t="s">
        <v>438</v>
      </c>
      <c r="D950" s="1" t="s">
        <v>347</v>
      </c>
      <c r="E950">
        <v>3</v>
      </c>
      <c r="F950" s="30" t="s">
        <v>291</v>
      </c>
      <c r="G950" s="23">
        <v>43438</v>
      </c>
      <c r="H950" s="24">
        <v>0.51951388888888894</v>
      </c>
    </row>
    <row r="951" spans="1:8" x14ac:dyDescent="0.25">
      <c r="A951">
        <v>971</v>
      </c>
      <c r="B951" t="s">
        <v>1137</v>
      </c>
      <c r="C951" s="44" t="s">
        <v>438</v>
      </c>
      <c r="D951" s="1" t="s">
        <v>1749</v>
      </c>
      <c r="E951">
        <v>13</v>
      </c>
      <c r="F951" s="30" t="s">
        <v>39</v>
      </c>
      <c r="G951" s="23">
        <v>43438</v>
      </c>
      <c r="H951" s="24">
        <v>0.51960648148148147</v>
      </c>
    </row>
    <row r="952" spans="1:8" x14ac:dyDescent="0.25">
      <c r="A952">
        <v>972</v>
      </c>
      <c r="B952" t="s">
        <v>1750</v>
      </c>
      <c r="C952" s="44" t="s">
        <v>1017</v>
      </c>
      <c r="D952" s="1" t="s">
        <v>1751</v>
      </c>
      <c r="E952">
        <v>13</v>
      </c>
      <c r="F952" s="30" t="s">
        <v>39</v>
      </c>
      <c r="G952" s="23">
        <v>43438</v>
      </c>
      <c r="H952" s="24">
        <v>0.51971064814814816</v>
      </c>
    </row>
    <row r="953" spans="1:8" x14ac:dyDescent="0.25">
      <c r="A953">
        <v>973</v>
      </c>
      <c r="B953" t="s">
        <v>1752</v>
      </c>
      <c r="C953" s="44" t="s">
        <v>1017</v>
      </c>
      <c r="D953" s="1" t="s">
        <v>1753</v>
      </c>
      <c r="E953">
        <v>4</v>
      </c>
      <c r="F953" s="30" t="s">
        <v>55</v>
      </c>
      <c r="G953" s="23">
        <v>43438</v>
      </c>
      <c r="H953" s="24">
        <v>0.51983796296296292</v>
      </c>
    </row>
    <row r="954" spans="1:8" x14ac:dyDescent="0.25">
      <c r="A954">
        <v>974</v>
      </c>
      <c r="B954" t="s">
        <v>1754</v>
      </c>
      <c r="C954" s="44" t="s">
        <v>1017</v>
      </c>
      <c r="D954" s="1" t="s">
        <v>1287</v>
      </c>
      <c r="E954">
        <v>14</v>
      </c>
      <c r="F954" s="30" t="s">
        <v>8</v>
      </c>
      <c r="G954" s="23">
        <v>43438</v>
      </c>
      <c r="H954" s="24">
        <v>0.62604166666666672</v>
      </c>
    </row>
    <row r="955" spans="1:8" x14ac:dyDescent="0.25">
      <c r="A955">
        <v>975</v>
      </c>
      <c r="B955" t="s">
        <v>1755</v>
      </c>
      <c r="C955" s="44" t="s">
        <v>1017</v>
      </c>
      <c r="D955" s="1" t="s">
        <v>1756</v>
      </c>
      <c r="E955">
        <v>4</v>
      </c>
      <c r="F955" s="30" t="s">
        <v>391</v>
      </c>
      <c r="G955" s="23">
        <v>43438</v>
      </c>
      <c r="H955" s="24">
        <v>0.64055555555555554</v>
      </c>
    </row>
    <row r="956" spans="1:8" x14ac:dyDescent="0.25">
      <c r="A956">
        <v>976</v>
      </c>
      <c r="B956" t="s">
        <v>1757</v>
      </c>
      <c r="C956" s="44" t="s">
        <v>1017</v>
      </c>
      <c r="D956" s="1" t="s">
        <v>1287</v>
      </c>
      <c r="E956">
        <v>14</v>
      </c>
      <c r="F956" s="30" t="s">
        <v>8</v>
      </c>
      <c r="G956" s="23">
        <v>43438</v>
      </c>
      <c r="H956" s="24">
        <v>0.68881944444444443</v>
      </c>
    </row>
    <row r="957" spans="1:8" x14ac:dyDescent="0.25">
      <c r="A957">
        <v>977</v>
      </c>
      <c r="B957" t="s">
        <v>1758</v>
      </c>
      <c r="C957" s="44" t="s">
        <v>1017</v>
      </c>
      <c r="D957" s="1" t="s">
        <v>1759</v>
      </c>
      <c r="E957">
        <v>4</v>
      </c>
      <c r="F957" s="30" t="s">
        <v>55</v>
      </c>
      <c r="G957" s="23">
        <v>43438</v>
      </c>
      <c r="H957" s="24">
        <v>0.7152546296296296</v>
      </c>
    </row>
    <row r="958" spans="1:8" x14ac:dyDescent="0.25">
      <c r="A958">
        <v>978</v>
      </c>
      <c r="B958" t="s">
        <v>1760</v>
      </c>
      <c r="C958" s="44" t="s">
        <v>1017</v>
      </c>
      <c r="D958" s="1" t="s">
        <v>1761</v>
      </c>
      <c r="E958">
        <v>4</v>
      </c>
      <c r="F958" s="30" t="s">
        <v>55</v>
      </c>
      <c r="G958" s="23">
        <v>43438</v>
      </c>
      <c r="H958" s="24">
        <v>0.71542824074074074</v>
      </c>
    </row>
    <row r="959" spans="1:8" x14ac:dyDescent="0.25">
      <c r="A959">
        <v>979</v>
      </c>
      <c r="B959" t="s">
        <v>1762</v>
      </c>
      <c r="C959" s="44" t="s">
        <v>1017</v>
      </c>
      <c r="D959" s="1" t="s">
        <v>1763</v>
      </c>
      <c r="E959">
        <v>4</v>
      </c>
      <c r="F959" s="30" t="s">
        <v>55</v>
      </c>
      <c r="G959" s="23">
        <v>43438</v>
      </c>
      <c r="H959" s="24">
        <v>0.71931712962962957</v>
      </c>
    </row>
    <row r="960" spans="1:8" x14ac:dyDescent="0.25">
      <c r="A960">
        <v>980</v>
      </c>
      <c r="B960" t="s">
        <v>1253</v>
      </c>
      <c r="C960" s="44" t="s">
        <v>441</v>
      </c>
      <c r="D960" s="1" t="s">
        <v>1764</v>
      </c>
      <c r="E960">
        <v>4</v>
      </c>
      <c r="F960" s="30" t="s">
        <v>55</v>
      </c>
      <c r="G960" s="23">
        <v>43438</v>
      </c>
      <c r="H960" s="24">
        <v>0.72444444444444445</v>
      </c>
    </row>
    <row r="961" spans="1:8" x14ac:dyDescent="0.25">
      <c r="A961">
        <v>981</v>
      </c>
      <c r="B961" t="s">
        <v>1765</v>
      </c>
      <c r="C961" s="44" t="s">
        <v>1017</v>
      </c>
      <c r="D961" s="1" t="s">
        <v>1766</v>
      </c>
      <c r="E961">
        <v>4</v>
      </c>
      <c r="F961" s="30" t="s">
        <v>55</v>
      </c>
      <c r="G961" s="23">
        <v>43438</v>
      </c>
      <c r="H961" s="24">
        <v>0.72454861111111113</v>
      </c>
    </row>
    <row r="962" spans="1:8" x14ac:dyDescent="0.25">
      <c r="A962">
        <v>982</v>
      </c>
      <c r="B962" t="s">
        <v>1767</v>
      </c>
      <c r="C962" s="44" t="s">
        <v>1257</v>
      </c>
      <c r="D962" s="1" t="s">
        <v>1768</v>
      </c>
      <c r="E962">
        <v>4</v>
      </c>
      <c r="F962" s="30" t="s">
        <v>55</v>
      </c>
      <c r="G962" s="23">
        <v>43438</v>
      </c>
      <c r="H962" s="24">
        <v>0.72464120370370377</v>
      </c>
    </row>
    <row r="963" spans="1:8" x14ac:dyDescent="0.25">
      <c r="A963">
        <v>983</v>
      </c>
      <c r="B963" t="s">
        <v>1769</v>
      </c>
      <c r="C963" s="44" t="s">
        <v>1257</v>
      </c>
      <c r="D963" s="1" t="s">
        <v>1770</v>
      </c>
      <c r="E963">
        <v>13</v>
      </c>
      <c r="F963" s="30" t="s">
        <v>39</v>
      </c>
      <c r="G963" s="23">
        <v>43438</v>
      </c>
      <c r="H963" s="24">
        <v>0.72474537037037035</v>
      </c>
    </row>
    <row r="964" spans="1:8" x14ac:dyDescent="0.25">
      <c r="A964">
        <v>984</v>
      </c>
      <c r="B964" t="s">
        <v>1771</v>
      </c>
      <c r="C964" s="44" t="s">
        <v>1328</v>
      </c>
      <c r="D964" s="1" t="s">
        <v>1342</v>
      </c>
      <c r="E964">
        <v>14</v>
      </c>
      <c r="F964" s="30" t="s">
        <v>8</v>
      </c>
      <c r="G964" s="23">
        <v>43439</v>
      </c>
      <c r="H964" s="24">
        <v>0.39719907407407407</v>
      </c>
    </row>
    <row r="965" spans="1:8" x14ac:dyDescent="0.25">
      <c r="A965">
        <v>985</v>
      </c>
      <c r="B965" t="s">
        <v>738</v>
      </c>
      <c r="C965" s="44" t="s">
        <v>1328</v>
      </c>
      <c r="D965" s="1" t="s">
        <v>1344</v>
      </c>
      <c r="E965">
        <v>14</v>
      </c>
      <c r="F965" s="30" t="s">
        <v>8</v>
      </c>
      <c r="G965" s="23">
        <v>43439</v>
      </c>
      <c r="H965" s="24">
        <v>0.39796296296296302</v>
      </c>
    </row>
    <row r="966" spans="1:8" x14ac:dyDescent="0.25">
      <c r="A966">
        <v>986</v>
      </c>
      <c r="B966" t="s">
        <v>1772</v>
      </c>
      <c r="C966" s="44" t="s">
        <v>466</v>
      </c>
      <c r="D966" s="1" t="s">
        <v>465</v>
      </c>
      <c r="E966">
        <v>3</v>
      </c>
      <c r="F966" s="30" t="s">
        <v>648</v>
      </c>
      <c r="G966" s="23">
        <v>43439</v>
      </c>
      <c r="H966" s="24">
        <v>0.41530092592592593</v>
      </c>
    </row>
    <row r="967" spans="1:8" x14ac:dyDescent="0.25">
      <c r="A967">
        <v>987</v>
      </c>
      <c r="B967" t="s">
        <v>1773</v>
      </c>
      <c r="C967" s="44" t="s">
        <v>435</v>
      </c>
      <c r="D967" s="1" t="s">
        <v>126</v>
      </c>
      <c r="E967">
        <v>3</v>
      </c>
      <c r="F967" s="30" t="s">
        <v>648</v>
      </c>
      <c r="G967" s="23">
        <v>43439</v>
      </c>
      <c r="H967" s="24">
        <v>0.44375000000000003</v>
      </c>
    </row>
    <row r="968" spans="1:8" x14ac:dyDescent="0.25">
      <c r="A968">
        <v>988</v>
      </c>
      <c r="B968" t="s">
        <v>1774</v>
      </c>
      <c r="C968" s="44" t="s">
        <v>441</v>
      </c>
      <c r="D968" s="1" t="s">
        <v>440</v>
      </c>
      <c r="E968">
        <v>3</v>
      </c>
      <c r="F968" s="30" t="s">
        <v>648</v>
      </c>
      <c r="G968" s="23">
        <v>43439</v>
      </c>
      <c r="H968" s="24">
        <v>0.45822916666666669</v>
      </c>
    </row>
    <row r="969" spans="1:8" x14ac:dyDescent="0.25">
      <c r="A969">
        <v>989</v>
      </c>
      <c r="B969" t="s">
        <v>1018</v>
      </c>
      <c r="C969" s="44" t="s">
        <v>435</v>
      </c>
      <c r="D969" s="1" t="s">
        <v>126</v>
      </c>
      <c r="E969">
        <v>3</v>
      </c>
      <c r="F969" s="30" t="s">
        <v>118</v>
      </c>
      <c r="G969" s="23">
        <v>43439</v>
      </c>
      <c r="H969" s="24">
        <v>0.57902777777777781</v>
      </c>
    </row>
    <row r="970" spans="1:8" x14ac:dyDescent="0.25">
      <c r="A970">
        <v>990</v>
      </c>
      <c r="B970" t="s">
        <v>1775</v>
      </c>
      <c r="C970" s="44" t="s">
        <v>435</v>
      </c>
      <c r="D970" s="1" t="s">
        <v>995</v>
      </c>
      <c r="E970">
        <v>14</v>
      </c>
      <c r="F970" s="30" t="s">
        <v>8</v>
      </c>
      <c r="G970" s="23">
        <v>43439</v>
      </c>
      <c r="H970" s="24">
        <v>0.72922453703703705</v>
      </c>
    </row>
    <row r="971" spans="1:8" x14ac:dyDescent="0.25">
      <c r="A971">
        <v>991</v>
      </c>
      <c r="B971" t="s">
        <v>1776</v>
      </c>
      <c r="C971" s="44" t="s">
        <v>438</v>
      </c>
      <c r="D971" s="1" t="s">
        <v>1777</v>
      </c>
      <c r="E971">
        <v>4</v>
      </c>
      <c r="F971" s="30" t="s">
        <v>55</v>
      </c>
      <c r="G971" s="23">
        <v>43440</v>
      </c>
      <c r="H971" s="24">
        <v>0.36756944444444445</v>
      </c>
    </row>
    <row r="972" spans="1:8" x14ac:dyDescent="0.25">
      <c r="A972">
        <v>992</v>
      </c>
      <c r="B972" t="s">
        <v>1778</v>
      </c>
      <c r="C972" s="44" t="s">
        <v>441</v>
      </c>
      <c r="D972" s="1" t="s">
        <v>1779</v>
      </c>
      <c r="E972">
        <v>4</v>
      </c>
      <c r="F972" s="30" t="s">
        <v>22</v>
      </c>
      <c r="G972" s="23">
        <v>43440</v>
      </c>
      <c r="H972" s="24">
        <v>0.36773148148148144</v>
      </c>
    </row>
    <row r="973" spans="1:8" x14ac:dyDescent="0.25">
      <c r="A973">
        <v>993</v>
      </c>
      <c r="B973" t="s">
        <v>1780</v>
      </c>
      <c r="C973" s="44" t="s">
        <v>435</v>
      </c>
      <c r="D973" s="1" t="s">
        <v>1781</v>
      </c>
      <c r="E973">
        <v>4</v>
      </c>
      <c r="F973" s="30" t="s">
        <v>55</v>
      </c>
      <c r="G973" s="23">
        <v>43440</v>
      </c>
      <c r="H973" s="24">
        <v>0.36805555555555558</v>
      </c>
    </row>
    <row r="974" spans="1:8" x14ac:dyDescent="0.25">
      <c r="A974">
        <v>994</v>
      </c>
      <c r="B974" t="s">
        <v>1782</v>
      </c>
      <c r="C974" s="44" t="s">
        <v>435</v>
      </c>
      <c r="D974" s="1" t="s">
        <v>1783</v>
      </c>
      <c r="E974">
        <v>4</v>
      </c>
      <c r="F974" s="30" t="s">
        <v>55</v>
      </c>
      <c r="G974" s="23">
        <v>43440</v>
      </c>
      <c r="H974" s="24">
        <v>0.36841435185185184</v>
      </c>
    </row>
    <row r="975" spans="1:8" x14ac:dyDescent="0.25">
      <c r="A975">
        <v>995</v>
      </c>
      <c r="B975" t="s">
        <v>1784</v>
      </c>
      <c r="C975" s="44" t="s">
        <v>435</v>
      </c>
      <c r="D975" s="1" t="s">
        <v>1785</v>
      </c>
      <c r="E975">
        <v>4</v>
      </c>
      <c r="F975" s="30" t="s">
        <v>55</v>
      </c>
      <c r="G975" s="23">
        <v>43440</v>
      </c>
      <c r="H975" s="24">
        <v>0.36857638888888888</v>
      </c>
    </row>
    <row r="976" spans="1:8" x14ac:dyDescent="0.25">
      <c r="A976">
        <v>996</v>
      </c>
      <c r="B976" t="s">
        <v>1786</v>
      </c>
      <c r="C976" s="44" t="s">
        <v>435</v>
      </c>
      <c r="D976" s="1" t="s">
        <v>1787</v>
      </c>
      <c r="E976">
        <v>4</v>
      </c>
      <c r="F976" s="30" t="s">
        <v>22</v>
      </c>
      <c r="G976" s="23">
        <v>43440</v>
      </c>
      <c r="H976" s="24">
        <v>0.36877314814814816</v>
      </c>
    </row>
    <row r="977" spans="1:8" x14ac:dyDescent="0.25">
      <c r="A977">
        <v>997</v>
      </c>
      <c r="B977" t="s">
        <v>1788</v>
      </c>
      <c r="C977" s="44" t="s">
        <v>435</v>
      </c>
      <c r="D977" s="1" t="s">
        <v>1789</v>
      </c>
      <c r="E977">
        <v>4</v>
      </c>
      <c r="F977" s="30" t="s">
        <v>55</v>
      </c>
      <c r="G977" s="23">
        <v>43440</v>
      </c>
      <c r="H977" s="24">
        <v>0.3706828703703704</v>
      </c>
    </row>
    <row r="978" spans="1:8" x14ac:dyDescent="0.25">
      <c r="A978">
        <v>998</v>
      </c>
      <c r="B978" t="s">
        <v>178</v>
      </c>
      <c r="C978" s="44" t="s">
        <v>435</v>
      </c>
      <c r="D978" s="1" t="s">
        <v>1790</v>
      </c>
      <c r="E978">
        <v>4</v>
      </c>
      <c r="F978" s="30" t="s">
        <v>55</v>
      </c>
      <c r="G978" s="23">
        <v>43440</v>
      </c>
      <c r="H978" s="24">
        <v>0.37086805555555552</v>
      </c>
    </row>
    <row r="979" spans="1:8" x14ac:dyDescent="0.25">
      <c r="A979">
        <v>999</v>
      </c>
      <c r="B979" t="s">
        <v>1791</v>
      </c>
      <c r="C979" s="44" t="s">
        <v>435</v>
      </c>
      <c r="D979" s="1" t="s">
        <v>1105</v>
      </c>
      <c r="E979">
        <v>4</v>
      </c>
      <c r="F979" s="30" t="s">
        <v>55</v>
      </c>
      <c r="G979" s="23">
        <v>43440</v>
      </c>
      <c r="H979" s="24">
        <v>0.37097222222222226</v>
      </c>
    </row>
    <row r="980" spans="1:8" x14ac:dyDescent="0.25">
      <c r="A980">
        <v>1000</v>
      </c>
      <c r="B980" t="s">
        <v>1792</v>
      </c>
      <c r="C980" s="44" t="s">
        <v>438</v>
      </c>
      <c r="D980" s="1" t="s">
        <v>1793</v>
      </c>
      <c r="E980">
        <v>4</v>
      </c>
      <c r="F980" s="30" t="s">
        <v>22</v>
      </c>
      <c r="G980" s="23">
        <v>43440</v>
      </c>
      <c r="H980" s="24">
        <v>0.37121527777777774</v>
      </c>
    </row>
    <row r="981" spans="1:8" x14ac:dyDescent="0.25">
      <c r="A981">
        <v>1001</v>
      </c>
      <c r="B981" t="s">
        <v>1794</v>
      </c>
      <c r="C981" s="44" t="s">
        <v>435</v>
      </c>
      <c r="D981" s="1" t="s">
        <v>995</v>
      </c>
      <c r="E981">
        <v>14</v>
      </c>
      <c r="F981" s="30" t="s">
        <v>8</v>
      </c>
      <c r="G981" s="23">
        <v>43440</v>
      </c>
      <c r="H981" s="24">
        <v>0.40656249999999999</v>
      </c>
    </row>
    <row r="982" spans="1:8" x14ac:dyDescent="0.25">
      <c r="A982">
        <v>1002</v>
      </c>
      <c r="B982" t="s">
        <v>1795</v>
      </c>
      <c r="C982" s="44" t="s">
        <v>435</v>
      </c>
      <c r="D982" s="1" t="s">
        <v>1796</v>
      </c>
      <c r="E982">
        <v>4</v>
      </c>
      <c r="F982" s="30" t="s">
        <v>55</v>
      </c>
      <c r="G982" s="23">
        <v>43440</v>
      </c>
      <c r="H982" s="24">
        <v>0.421875</v>
      </c>
    </row>
    <row r="983" spans="1:8" x14ac:dyDescent="0.25">
      <c r="A983">
        <v>1003</v>
      </c>
      <c r="B983" t="s">
        <v>1797</v>
      </c>
      <c r="C983" s="44" t="s">
        <v>441</v>
      </c>
      <c r="D983" s="1" t="s">
        <v>1798</v>
      </c>
      <c r="E983">
        <v>4</v>
      </c>
      <c r="F983" s="30" t="s">
        <v>22</v>
      </c>
      <c r="G983" s="23">
        <v>43440</v>
      </c>
      <c r="H983" s="24">
        <v>0.42199074074074078</v>
      </c>
    </row>
    <row r="984" spans="1:8" x14ac:dyDescent="0.25">
      <c r="A984">
        <v>1004</v>
      </c>
      <c r="B984" t="s">
        <v>1799</v>
      </c>
      <c r="C984" s="44" t="s">
        <v>1257</v>
      </c>
      <c r="D984" s="1" t="s">
        <v>1269</v>
      </c>
      <c r="E984">
        <v>14</v>
      </c>
      <c r="F984" s="30" t="s">
        <v>8</v>
      </c>
      <c r="G984" s="23">
        <v>43440</v>
      </c>
      <c r="H984" s="24">
        <v>0.52239583333333328</v>
      </c>
    </row>
    <row r="985" spans="1:8" x14ac:dyDescent="0.25">
      <c r="A985">
        <v>1005</v>
      </c>
      <c r="B985" t="s">
        <v>1800</v>
      </c>
      <c r="C985" s="44" t="s">
        <v>1257</v>
      </c>
      <c r="D985" s="1" t="s">
        <v>1801</v>
      </c>
      <c r="E985">
        <v>4</v>
      </c>
      <c r="F985" s="30" t="s">
        <v>55</v>
      </c>
      <c r="G985" s="23">
        <v>43440</v>
      </c>
      <c r="H985" s="24">
        <v>0.56628472222222226</v>
      </c>
    </row>
    <row r="986" spans="1:8" x14ac:dyDescent="0.25">
      <c r="A986">
        <v>1006</v>
      </c>
      <c r="B986" t="s">
        <v>1802</v>
      </c>
      <c r="C986" s="44" t="s">
        <v>1257</v>
      </c>
      <c r="D986" s="1" t="s">
        <v>1803</v>
      </c>
      <c r="E986">
        <v>4</v>
      </c>
      <c r="F986" s="30" t="s">
        <v>55</v>
      </c>
      <c r="G986" s="23">
        <v>43440</v>
      </c>
      <c r="H986" s="24">
        <v>0.56663194444444442</v>
      </c>
    </row>
    <row r="987" spans="1:8" x14ac:dyDescent="0.25">
      <c r="A987">
        <v>1007</v>
      </c>
      <c r="B987" t="s">
        <v>1804</v>
      </c>
      <c r="C987" s="44" t="s">
        <v>1257</v>
      </c>
      <c r="D987" s="1" t="s">
        <v>1805</v>
      </c>
      <c r="E987">
        <v>4</v>
      </c>
      <c r="F987" s="30" t="s">
        <v>55</v>
      </c>
      <c r="G987" s="23">
        <v>43440</v>
      </c>
      <c r="H987" s="24">
        <v>0.56673611111111111</v>
      </c>
    </row>
    <row r="988" spans="1:8" x14ac:dyDescent="0.25">
      <c r="A988">
        <v>1008</v>
      </c>
      <c r="B988" t="s">
        <v>1806</v>
      </c>
      <c r="C988" s="44" t="s">
        <v>1257</v>
      </c>
      <c r="D988" s="1" t="s">
        <v>1807</v>
      </c>
      <c r="E988">
        <v>4</v>
      </c>
      <c r="F988" s="30" t="s">
        <v>55</v>
      </c>
      <c r="G988" s="23">
        <v>43440</v>
      </c>
      <c r="H988" s="24">
        <v>0.57609953703703709</v>
      </c>
    </row>
    <row r="989" spans="1:8" x14ac:dyDescent="0.25">
      <c r="A989">
        <v>1009</v>
      </c>
      <c r="B989" t="s">
        <v>1808</v>
      </c>
      <c r="C989" s="44" t="s">
        <v>1257</v>
      </c>
      <c r="D989" s="1" t="s">
        <v>1258</v>
      </c>
      <c r="E989">
        <v>3</v>
      </c>
      <c r="F989" s="30" t="s">
        <v>118</v>
      </c>
      <c r="G989" s="23">
        <v>43440</v>
      </c>
      <c r="H989" s="24">
        <v>0.58141203703703703</v>
      </c>
    </row>
    <row r="990" spans="1:8" x14ac:dyDescent="0.25">
      <c r="A990">
        <v>1010</v>
      </c>
      <c r="B990" t="s">
        <v>1809</v>
      </c>
      <c r="C990" s="44" t="s">
        <v>1257</v>
      </c>
      <c r="D990" s="1" t="s">
        <v>1810</v>
      </c>
      <c r="E990">
        <v>4</v>
      </c>
      <c r="F990" s="30" t="s">
        <v>55</v>
      </c>
      <c r="G990" s="23">
        <v>43440</v>
      </c>
      <c r="H990" s="24">
        <v>0.58591435185185181</v>
      </c>
    </row>
    <row r="991" spans="1:8" x14ac:dyDescent="0.25">
      <c r="A991">
        <v>1011</v>
      </c>
      <c r="B991" t="s">
        <v>1811</v>
      </c>
      <c r="C991" s="44" t="s">
        <v>1257</v>
      </c>
      <c r="D991" s="1" t="s">
        <v>1258</v>
      </c>
      <c r="E991">
        <v>3</v>
      </c>
      <c r="F991" s="30" t="s">
        <v>118</v>
      </c>
      <c r="G991" s="23">
        <v>43440</v>
      </c>
      <c r="H991" s="24">
        <v>0.58969907407407407</v>
      </c>
    </row>
    <row r="992" spans="1:8" x14ac:dyDescent="0.25">
      <c r="A992">
        <v>1012</v>
      </c>
      <c r="B992" t="s">
        <v>1812</v>
      </c>
      <c r="C992" s="44" t="s">
        <v>1257</v>
      </c>
      <c r="D992" s="1" t="s">
        <v>1813</v>
      </c>
      <c r="E992">
        <v>4</v>
      </c>
      <c r="F992" s="30" t="s">
        <v>55</v>
      </c>
      <c r="G992" s="23">
        <v>43440</v>
      </c>
      <c r="H992" s="24">
        <v>0.59469907407407407</v>
      </c>
    </row>
    <row r="993" spans="1:8" x14ac:dyDescent="0.25">
      <c r="A993">
        <v>1013</v>
      </c>
      <c r="B993" t="s">
        <v>1814</v>
      </c>
      <c r="C993" s="44" t="s">
        <v>1257</v>
      </c>
      <c r="D993" s="1" t="s">
        <v>1815</v>
      </c>
      <c r="E993">
        <v>4</v>
      </c>
      <c r="F993" s="30" t="s">
        <v>55</v>
      </c>
      <c r="G993" s="23">
        <v>43440</v>
      </c>
      <c r="H993" s="24">
        <v>0.60473379629629631</v>
      </c>
    </row>
    <row r="994" spans="1:8" x14ac:dyDescent="0.25">
      <c r="A994">
        <v>1014</v>
      </c>
      <c r="B994" t="s">
        <v>1816</v>
      </c>
      <c r="C994" s="44" t="s">
        <v>1257</v>
      </c>
      <c r="D994" s="1" t="s">
        <v>1817</v>
      </c>
      <c r="E994">
        <v>4</v>
      </c>
      <c r="F994" s="30" t="s">
        <v>55</v>
      </c>
      <c r="G994" s="23">
        <v>43440</v>
      </c>
      <c r="H994" s="24">
        <v>0.61226851851851849</v>
      </c>
    </row>
    <row r="995" spans="1:8" x14ac:dyDescent="0.25">
      <c r="A995">
        <v>1015</v>
      </c>
      <c r="B995" t="s">
        <v>1818</v>
      </c>
      <c r="C995" s="44" t="s">
        <v>1257</v>
      </c>
      <c r="D995" s="1" t="s">
        <v>1819</v>
      </c>
      <c r="E995">
        <v>4</v>
      </c>
      <c r="F995" s="30" t="s">
        <v>55</v>
      </c>
      <c r="G995" s="23">
        <v>43440</v>
      </c>
      <c r="H995" s="24">
        <v>0.61408564814814814</v>
      </c>
    </row>
    <row r="996" spans="1:8" x14ac:dyDescent="0.25">
      <c r="A996">
        <v>1016</v>
      </c>
      <c r="B996" t="s">
        <v>1820</v>
      </c>
      <c r="C996" s="44" t="s">
        <v>1257</v>
      </c>
      <c r="D996" s="1" t="s">
        <v>1269</v>
      </c>
      <c r="E996">
        <v>14</v>
      </c>
      <c r="F996" s="30" t="s">
        <v>8</v>
      </c>
      <c r="G996" s="23">
        <v>43440</v>
      </c>
      <c r="H996" s="24">
        <v>0.62093750000000003</v>
      </c>
    </row>
    <row r="997" spans="1:8" x14ac:dyDescent="0.25">
      <c r="A997">
        <v>1017</v>
      </c>
      <c r="B997" t="s">
        <v>144</v>
      </c>
      <c r="C997" s="44" t="s">
        <v>1257</v>
      </c>
      <c r="D997" s="1" t="s">
        <v>1269</v>
      </c>
      <c r="E997">
        <v>14</v>
      </c>
      <c r="F997" s="30" t="s">
        <v>8</v>
      </c>
      <c r="G997" s="23">
        <v>43440</v>
      </c>
      <c r="H997" s="24">
        <v>0.62532407407407409</v>
      </c>
    </row>
    <row r="998" spans="1:8" x14ac:dyDescent="0.25">
      <c r="A998">
        <v>1018</v>
      </c>
      <c r="B998" t="s">
        <v>1821</v>
      </c>
      <c r="C998" s="44" t="s">
        <v>435</v>
      </c>
      <c r="D998" s="1" t="s">
        <v>1822</v>
      </c>
      <c r="E998">
        <v>4</v>
      </c>
      <c r="F998" s="30" t="s">
        <v>55</v>
      </c>
      <c r="G998" s="23">
        <v>43440</v>
      </c>
      <c r="H998" s="24">
        <v>0.64844907407407404</v>
      </c>
    </row>
    <row r="999" spans="1:8" x14ac:dyDescent="0.25">
      <c r="A999">
        <v>1019</v>
      </c>
      <c r="B999" t="s">
        <v>1823</v>
      </c>
      <c r="C999" s="44" t="s">
        <v>1257</v>
      </c>
      <c r="D999" s="1" t="s">
        <v>1824</v>
      </c>
      <c r="E999">
        <v>4</v>
      </c>
      <c r="F999" s="30" t="s">
        <v>55</v>
      </c>
      <c r="G999" s="23">
        <v>43440</v>
      </c>
      <c r="H999" s="24">
        <v>0.64855324074074072</v>
      </c>
    </row>
    <row r="1000" spans="1:8" x14ac:dyDescent="0.25">
      <c r="A1000">
        <v>1020</v>
      </c>
      <c r="B1000" t="s">
        <v>1825</v>
      </c>
      <c r="C1000" s="44" t="s">
        <v>1257</v>
      </c>
      <c r="D1000" s="1" t="s">
        <v>1826</v>
      </c>
      <c r="E1000">
        <v>4</v>
      </c>
      <c r="F1000" s="30" t="s">
        <v>55</v>
      </c>
      <c r="G1000" s="23">
        <v>43440</v>
      </c>
      <c r="H1000" s="24">
        <v>0.6486574074074074</v>
      </c>
    </row>
    <row r="1001" spans="1:8" x14ac:dyDescent="0.25">
      <c r="A1001">
        <v>1021</v>
      </c>
      <c r="B1001" t="s">
        <v>1827</v>
      </c>
      <c r="C1001" s="44" t="s">
        <v>1257</v>
      </c>
      <c r="D1001" s="1" t="s">
        <v>1269</v>
      </c>
      <c r="E1001">
        <v>14</v>
      </c>
      <c r="F1001" s="30" t="s">
        <v>8</v>
      </c>
      <c r="G1001" s="23">
        <v>43440</v>
      </c>
      <c r="H1001" s="24">
        <v>0.65616898148148151</v>
      </c>
    </row>
    <row r="1002" spans="1:8" x14ac:dyDescent="0.25">
      <c r="A1002">
        <v>1022</v>
      </c>
      <c r="B1002" t="s">
        <v>1828</v>
      </c>
      <c r="C1002" s="44" t="s">
        <v>1257</v>
      </c>
      <c r="D1002" s="1" t="s">
        <v>1269</v>
      </c>
      <c r="E1002">
        <v>14</v>
      </c>
      <c r="F1002" s="30" t="s">
        <v>8</v>
      </c>
      <c r="G1002" s="23">
        <v>43440</v>
      </c>
      <c r="H1002" s="24">
        <v>0.66157407407407409</v>
      </c>
    </row>
    <row r="1003" spans="1:8" x14ac:dyDescent="0.25">
      <c r="A1003">
        <v>1023</v>
      </c>
      <c r="B1003" t="s">
        <v>1829</v>
      </c>
      <c r="C1003" s="44" t="s">
        <v>1257</v>
      </c>
      <c r="D1003" s="1" t="s">
        <v>1269</v>
      </c>
      <c r="E1003">
        <v>14</v>
      </c>
      <c r="F1003" s="30" t="s">
        <v>8</v>
      </c>
      <c r="G1003" s="23">
        <v>43441</v>
      </c>
      <c r="H1003" s="24">
        <v>0.39650462962962968</v>
      </c>
    </row>
    <row r="1004" spans="1:8" x14ac:dyDescent="0.25">
      <c r="A1004">
        <v>1024</v>
      </c>
      <c r="B1004" t="s">
        <v>1830</v>
      </c>
      <c r="C1004" s="44" t="s">
        <v>1017</v>
      </c>
      <c r="D1004" s="1" t="s">
        <v>1287</v>
      </c>
      <c r="E1004">
        <v>14</v>
      </c>
      <c r="F1004" s="30" t="s">
        <v>8</v>
      </c>
      <c r="G1004" s="23">
        <v>43441</v>
      </c>
      <c r="H1004" s="24">
        <v>0.41348379629629628</v>
      </c>
    </row>
    <row r="1005" spans="1:8" x14ac:dyDescent="0.25">
      <c r="A1005">
        <v>1025</v>
      </c>
      <c r="B1005" t="s">
        <v>1831</v>
      </c>
      <c r="C1005" s="44" t="s">
        <v>435</v>
      </c>
      <c r="D1005" s="1" t="s">
        <v>995</v>
      </c>
      <c r="E1005">
        <v>14</v>
      </c>
      <c r="F1005" s="30" t="s">
        <v>23</v>
      </c>
      <c r="G1005" s="23">
        <v>43441</v>
      </c>
      <c r="H1005" s="24">
        <v>0.43075231481481485</v>
      </c>
    </row>
    <row r="1006" spans="1:8" x14ac:dyDescent="0.25">
      <c r="A1006">
        <v>1026</v>
      </c>
      <c r="B1006" t="s">
        <v>1832</v>
      </c>
      <c r="C1006" s="44" t="s">
        <v>466</v>
      </c>
      <c r="D1006" s="1" t="s">
        <v>1833</v>
      </c>
      <c r="E1006">
        <v>4</v>
      </c>
      <c r="F1006" s="30" t="s">
        <v>55</v>
      </c>
      <c r="G1006" s="23">
        <v>43441</v>
      </c>
      <c r="H1006" s="24">
        <v>0.46554398148148146</v>
      </c>
    </row>
    <row r="1007" spans="1:8" x14ac:dyDescent="0.25">
      <c r="A1007">
        <v>1027</v>
      </c>
      <c r="B1007" t="s">
        <v>1834</v>
      </c>
      <c r="C1007" s="44" t="s">
        <v>435</v>
      </c>
      <c r="D1007" s="1" t="s">
        <v>995</v>
      </c>
      <c r="E1007">
        <v>14</v>
      </c>
      <c r="F1007" s="30" t="s">
        <v>8</v>
      </c>
      <c r="G1007" s="23">
        <v>43441</v>
      </c>
      <c r="H1007" s="24">
        <v>0.4902199074074074</v>
      </c>
    </row>
    <row r="1008" spans="1:8" x14ac:dyDescent="0.25">
      <c r="A1008">
        <v>1028</v>
      </c>
      <c r="B1008" t="s">
        <v>1835</v>
      </c>
      <c r="C1008" s="44" t="s">
        <v>1017</v>
      </c>
      <c r="D1008" s="1" t="s">
        <v>1836</v>
      </c>
      <c r="E1008">
        <v>4</v>
      </c>
      <c r="F1008" s="30" t="s">
        <v>55</v>
      </c>
      <c r="G1008" s="23">
        <v>43441</v>
      </c>
      <c r="H1008" s="24">
        <v>0.55984953703703699</v>
      </c>
    </row>
    <row r="1009" spans="1:8" x14ac:dyDescent="0.25">
      <c r="A1009">
        <v>1029</v>
      </c>
      <c r="B1009" t="s">
        <v>1837</v>
      </c>
      <c r="C1009" s="44" t="s">
        <v>435</v>
      </c>
      <c r="D1009" s="1" t="s">
        <v>1838</v>
      </c>
      <c r="E1009">
        <v>4</v>
      </c>
      <c r="F1009" s="30" t="s">
        <v>55</v>
      </c>
      <c r="G1009" s="23">
        <v>43441</v>
      </c>
      <c r="H1009" s="24">
        <v>0.55996527777777783</v>
      </c>
    </row>
    <row r="1010" spans="1:8" x14ac:dyDescent="0.25">
      <c r="A1010">
        <v>1030</v>
      </c>
      <c r="B1010" t="s">
        <v>831</v>
      </c>
      <c r="C1010" s="44" t="s">
        <v>438</v>
      </c>
      <c r="D1010" s="1" t="s">
        <v>1839</v>
      </c>
      <c r="E1010">
        <v>4</v>
      </c>
      <c r="F1010" s="30" t="s">
        <v>55</v>
      </c>
      <c r="G1010" s="23">
        <v>43441</v>
      </c>
      <c r="H1010" s="24">
        <v>0.69925925925925936</v>
      </c>
    </row>
    <row r="1011" spans="1:8" x14ac:dyDescent="0.25">
      <c r="A1011">
        <v>1031</v>
      </c>
      <c r="B1011" t="s">
        <v>1840</v>
      </c>
      <c r="C1011" s="44" t="s">
        <v>438</v>
      </c>
      <c r="D1011" s="1" t="s">
        <v>1841</v>
      </c>
      <c r="E1011">
        <v>4</v>
      </c>
      <c r="F1011" s="30" t="s">
        <v>55</v>
      </c>
      <c r="G1011" s="23">
        <v>43441</v>
      </c>
      <c r="H1011" s="24">
        <v>0.69935185185185189</v>
      </c>
    </row>
    <row r="1012" spans="1:8" x14ac:dyDescent="0.25">
      <c r="A1012">
        <v>1032</v>
      </c>
      <c r="B1012" t="s">
        <v>1842</v>
      </c>
      <c r="C1012" s="44" t="s">
        <v>438</v>
      </c>
      <c r="D1012" s="1" t="s">
        <v>666</v>
      </c>
      <c r="E1012">
        <v>14</v>
      </c>
      <c r="F1012" s="30" t="s">
        <v>8</v>
      </c>
      <c r="G1012" s="23">
        <v>43441</v>
      </c>
      <c r="H1012" s="24">
        <v>0.69944444444444442</v>
      </c>
    </row>
    <row r="1013" spans="1:8" x14ac:dyDescent="0.25">
      <c r="A1013">
        <v>1033</v>
      </c>
      <c r="B1013" t="s">
        <v>1843</v>
      </c>
      <c r="C1013" s="44" t="s">
        <v>438</v>
      </c>
      <c r="D1013" s="1" t="s">
        <v>1844</v>
      </c>
      <c r="E1013">
        <v>4</v>
      </c>
      <c r="F1013" s="30" t="s">
        <v>55</v>
      </c>
      <c r="G1013" s="23">
        <v>43441</v>
      </c>
      <c r="H1013" s="24">
        <v>0.69954861111111111</v>
      </c>
    </row>
    <row r="1014" spans="1:8" x14ac:dyDescent="0.25">
      <c r="A1014">
        <v>1034</v>
      </c>
      <c r="B1014" t="s">
        <v>1845</v>
      </c>
      <c r="C1014" s="44" t="s">
        <v>438</v>
      </c>
      <c r="D1014" s="1" t="s">
        <v>1846</v>
      </c>
      <c r="E1014">
        <v>4</v>
      </c>
      <c r="F1014" s="30" t="s">
        <v>55</v>
      </c>
      <c r="G1014" s="23">
        <v>43441</v>
      </c>
      <c r="H1014" s="24">
        <v>0.69964120370370375</v>
      </c>
    </row>
    <row r="1015" spans="1:8" x14ac:dyDescent="0.25">
      <c r="A1015">
        <v>1035</v>
      </c>
      <c r="B1015" t="s">
        <v>1847</v>
      </c>
      <c r="C1015" s="44" t="s">
        <v>438</v>
      </c>
      <c r="D1015" s="1" t="s">
        <v>1848</v>
      </c>
      <c r="E1015">
        <v>4</v>
      </c>
      <c r="F1015" s="30" t="s">
        <v>55</v>
      </c>
      <c r="G1015" s="23">
        <v>43441</v>
      </c>
      <c r="H1015" s="24">
        <v>0.69974537037037043</v>
      </c>
    </row>
    <row r="1016" spans="1:8" x14ac:dyDescent="0.25">
      <c r="A1016">
        <v>1036</v>
      </c>
      <c r="B1016" t="s">
        <v>1849</v>
      </c>
      <c r="C1016" s="44" t="s">
        <v>438</v>
      </c>
      <c r="D1016" s="1" t="s">
        <v>1850</v>
      </c>
      <c r="E1016">
        <v>4</v>
      </c>
      <c r="F1016" s="30" t="s">
        <v>55</v>
      </c>
      <c r="G1016" s="23">
        <v>43441</v>
      </c>
      <c r="H1016" s="24">
        <v>0.69983796296296286</v>
      </c>
    </row>
    <row r="1017" spans="1:8" x14ac:dyDescent="0.25">
      <c r="A1017">
        <v>1037</v>
      </c>
      <c r="B1017" t="s">
        <v>1851</v>
      </c>
      <c r="C1017" s="44" t="s">
        <v>438</v>
      </c>
      <c r="D1017" s="1" t="s">
        <v>1852</v>
      </c>
      <c r="E1017">
        <v>4</v>
      </c>
      <c r="F1017" s="30" t="s">
        <v>55</v>
      </c>
      <c r="G1017" s="23">
        <v>43441</v>
      </c>
      <c r="H1017" s="24">
        <v>0.6999305555555555</v>
      </c>
    </row>
    <row r="1018" spans="1:8" x14ac:dyDescent="0.25">
      <c r="A1018">
        <v>1038</v>
      </c>
      <c r="B1018" t="s">
        <v>1853</v>
      </c>
      <c r="C1018" s="44" t="s">
        <v>438</v>
      </c>
      <c r="D1018" s="1" t="s">
        <v>1854</v>
      </c>
      <c r="E1018">
        <v>4</v>
      </c>
      <c r="F1018" s="30" t="s">
        <v>55</v>
      </c>
      <c r="G1018" s="23">
        <v>43441</v>
      </c>
      <c r="H1018" s="24">
        <v>0.70002314814814814</v>
      </c>
    </row>
    <row r="1019" spans="1:8" x14ac:dyDescent="0.25">
      <c r="A1019">
        <v>1039</v>
      </c>
      <c r="B1019" t="s">
        <v>1855</v>
      </c>
      <c r="C1019" s="44" t="s">
        <v>438</v>
      </c>
      <c r="D1019" s="1" t="s">
        <v>666</v>
      </c>
      <c r="E1019">
        <v>14</v>
      </c>
      <c r="F1019" s="30" t="s">
        <v>8</v>
      </c>
      <c r="G1019" s="23">
        <v>43441</v>
      </c>
      <c r="H1019" s="24">
        <v>0.70016203703703705</v>
      </c>
    </row>
    <row r="1020" spans="1:8" x14ac:dyDescent="0.25">
      <c r="A1020">
        <v>1040</v>
      </c>
      <c r="B1020" t="s">
        <v>1856</v>
      </c>
      <c r="C1020" s="44" t="s">
        <v>438</v>
      </c>
      <c r="D1020" s="1" t="s">
        <v>1857</v>
      </c>
      <c r="E1020">
        <v>4</v>
      </c>
      <c r="F1020" s="30" t="s">
        <v>55</v>
      </c>
      <c r="G1020" s="23">
        <v>43441</v>
      </c>
      <c r="H1020" s="24">
        <v>0.70025462962962959</v>
      </c>
    </row>
    <row r="1021" spans="1:8" x14ac:dyDescent="0.25">
      <c r="A1021">
        <v>1041</v>
      </c>
      <c r="B1021" t="s">
        <v>835</v>
      </c>
      <c r="C1021" s="44" t="s">
        <v>1257</v>
      </c>
      <c r="D1021" s="1" t="s">
        <v>1269</v>
      </c>
      <c r="E1021">
        <v>14</v>
      </c>
      <c r="F1021" s="30" t="s">
        <v>8</v>
      </c>
      <c r="G1021" s="23">
        <v>43444</v>
      </c>
      <c r="H1021" s="24">
        <v>0.43920138888888888</v>
      </c>
    </row>
    <row r="1022" spans="1:8" x14ac:dyDescent="0.25">
      <c r="A1022">
        <v>1042</v>
      </c>
      <c r="B1022" t="s">
        <v>1858</v>
      </c>
      <c r="C1022" s="44" t="s">
        <v>1257</v>
      </c>
      <c r="D1022" s="1" t="s">
        <v>1269</v>
      </c>
      <c r="E1022">
        <v>14</v>
      </c>
      <c r="F1022" s="30" t="s">
        <v>8</v>
      </c>
      <c r="G1022" s="23">
        <v>43444</v>
      </c>
      <c r="H1022" s="24">
        <v>0.43944444444444447</v>
      </c>
    </row>
    <row r="1023" spans="1:8" x14ac:dyDescent="0.25">
      <c r="A1023">
        <v>1043</v>
      </c>
      <c r="B1023" t="s">
        <v>1408</v>
      </c>
      <c r="C1023" s="44" t="s">
        <v>1257</v>
      </c>
      <c r="D1023" s="1" t="s">
        <v>1269</v>
      </c>
      <c r="E1023">
        <v>14</v>
      </c>
      <c r="F1023" s="30" t="s">
        <v>8</v>
      </c>
      <c r="G1023" s="23">
        <v>43444</v>
      </c>
      <c r="H1023" s="24">
        <v>0.4513773148148148</v>
      </c>
    </row>
    <row r="1024" spans="1:8" x14ac:dyDescent="0.25">
      <c r="A1024">
        <v>1044</v>
      </c>
      <c r="B1024" t="s">
        <v>1859</v>
      </c>
      <c r="C1024" s="44" t="s">
        <v>1257</v>
      </c>
      <c r="D1024" s="1" t="s">
        <v>1269</v>
      </c>
      <c r="E1024">
        <v>14</v>
      </c>
      <c r="F1024" s="30" t="s">
        <v>8</v>
      </c>
      <c r="G1024" s="23">
        <v>43444</v>
      </c>
      <c r="H1024" s="24">
        <v>0.46469907407407413</v>
      </c>
    </row>
    <row r="1025" spans="1:8" x14ac:dyDescent="0.25">
      <c r="A1025">
        <v>1045</v>
      </c>
      <c r="B1025" t="s">
        <v>1860</v>
      </c>
      <c r="C1025" s="44" t="s">
        <v>1257</v>
      </c>
      <c r="D1025" s="1" t="s">
        <v>1269</v>
      </c>
      <c r="E1025">
        <v>14</v>
      </c>
      <c r="F1025" s="30" t="s">
        <v>8</v>
      </c>
      <c r="G1025" s="23">
        <v>43444</v>
      </c>
      <c r="H1025" s="24">
        <v>0.50356481481481474</v>
      </c>
    </row>
    <row r="1026" spans="1:8" x14ac:dyDescent="0.25">
      <c r="A1026">
        <v>1046</v>
      </c>
      <c r="B1026" t="s">
        <v>1540</v>
      </c>
      <c r="C1026" s="44" t="s">
        <v>1257</v>
      </c>
      <c r="D1026" s="1" t="s">
        <v>1861</v>
      </c>
      <c r="E1026">
        <v>4</v>
      </c>
      <c r="F1026" s="30" t="s">
        <v>22</v>
      </c>
      <c r="G1026" s="23">
        <v>43444</v>
      </c>
      <c r="H1026" s="24">
        <v>0.5121296296296296</v>
      </c>
    </row>
    <row r="1027" spans="1:8" x14ac:dyDescent="0.25">
      <c r="A1027">
        <v>1047</v>
      </c>
      <c r="B1027" t="s">
        <v>1862</v>
      </c>
      <c r="C1027" s="44" t="s">
        <v>466</v>
      </c>
      <c r="D1027" s="1" t="s">
        <v>735</v>
      </c>
      <c r="E1027">
        <v>14</v>
      </c>
      <c r="F1027" s="30" t="s">
        <v>8</v>
      </c>
      <c r="G1027" s="23">
        <v>43444</v>
      </c>
      <c r="H1027" s="24">
        <v>0.59141203703703704</v>
      </c>
    </row>
    <row r="1028" spans="1:8" x14ac:dyDescent="0.25">
      <c r="A1028">
        <v>1048</v>
      </c>
      <c r="B1028" t="s">
        <v>1863</v>
      </c>
      <c r="C1028" s="44" t="s">
        <v>1257</v>
      </c>
      <c r="D1028" s="1" t="s">
        <v>1269</v>
      </c>
      <c r="E1028">
        <v>14</v>
      </c>
      <c r="F1028" s="30" t="s">
        <v>8</v>
      </c>
      <c r="G1028" s="23">
        <v>43444</v>
      </c>
      <c r="H1028" s="24">
        <v>0.59160879629629626</v>
      </c>
    </row>
    <row r="1029" spans="1:8" x14ac:dyDescent="0.25">
      <c r="A1029">
        <v>1049</v>
      </c>
      <c r="B1029" t="s">
        <v>1864</v>
      </c>
      <c r="C1029" s="44" t="s">
        <v>1257</v>
      </c>
      <c r="D1029" s="1" t="s">
        <v>1269</v>
      </c>
      <c r="E1029">
        <v>14</v>
      </c>
      <c r="F1029" s="30" t="s">
        <v>8</v>
      </c>
      <c r="G1029" s="23">
        <v>43444</v>
      </c>
      <c r="H1029" s="24">
        <v>0.61418981481481483</v>
      </c>
    </row>
    <row r="1030" spans="1:8" x14ac:dyDescent="0.25">
      <c r="A1030">
        <v>1050</v>
      </c>
      <c r="B1030" t="s">
        <v>1865</v>
      </c>
      <c r="C1030" s="44" t="s">
        <v>1257</v>
      </c>
      <c r="D1030" s="1" t="s">
        <v>1269</v>
      </c>
      <c r="E1030">
        <v>14</v>
      </c>
      <c r="F1030" s="30" t="s">
        <v>8</v>
      </c>
      <c r="G1030" s="23">
        <v>43444</v>
      </c>
      <c r="H1030" s="24">
        <v>0.6294791666666667</v>
      </c>
    </row>
    <row r="1031" spans="1:8" ht="30" x14ac:dyDescent="0.25">
      <c r="A1031">
        <v>1051</v>
      </c>
      <c r="B1031" t="s">
        <v>1866</v>
      </c>
      <c r="C1031" s="44" t="s">
        <v>1017</v>
      </c>
      <c r="D1031" s="1" t="s">
        <v>1867</v>
      </c>
      <c r="E1031">
        <v>3</v>
      </c>
      <c r="F1031" s="30" t="s">
        <v>648</v>
      </c>
      <c r="G1031" s="23">
        <v>43444</v>
      </c>
      <c r="H1031" s="24">
        <v>0.72690972222222217</v>
      </c>
    </row>
    <row r="1032" spans="1:8" x14ac:dyDescent="0.25">
      <c r="A1032">
        <v>1052</v>
      </c>
      <c r="B1032" t="s">
        <v>1868</v>
      </c>
      <c r="C1032" s="44" t="s">
        <v>1257</v>
      </c>
      <c r="D1032" s="1" t="s">
        <v>1869</v>
      </c>
      <c r="E1032">
        <v>4</v>
      </c>
      <c r="F1032" s="30" t="s">
        <v>22</v>
      </c>
      <c r="G1032" s="23">
        <v>43444</v>
      </c>
      <c r="H1032" s="24">
        <v>0.727025462962963</v>
      </c>
    </row>
    <row r="1033" spans="1:8" x14ac:dyDescent="0.25">
      <c r="A1033">
        <v>1053</v>
      </c>
      <c r="B1033" t="s">
        <v>1870</v>
      </c>
      <c r="C1033" s="44" t="s">
        <v>1257</v>
      </c>
      <c r="D1033" s="1" t="s">
        <v>1871</v>
      </c>
      <c r="E1033">
        <v>4</v>
      </c>
      <c r="F1033" s="30" t="s">
        <v>22</v>
      </c>
      <c r="G1033" s="23">
        <v>43444</v>
      </c>
      <c r="H1033" s="24">
        <v>0.72712962962962957</v>
      </c>
    </row>
    <row r="1034" spans="1:8" x14ac:dyDescent="0.25">
      <c r="A1034">
        <v>1054</v>
      </c>
      <c r="B1034" t="s">
        <v>1872</v>
      </c>
      <c r="C1034" s="44" t="s">
        <v>1257</v>
      </c>
      <c r="D1034" s="1" t="s">
        <v>1258</v>
      </c>
      <c r="E1034">
        <v>3</v>
      </c>
      <c r="F1034" s="30" t="s">
        <v>648</v>
      </c>
      <c r="G1034" s="23">
        <v>43444</v>
      </c>
      <c r="H1034" s="24">
        <v>0.72722222222222221</v>
      </c>
    </row>
    <row r="1035" spans="1:8" x14ac:dyDescent="0.25">
      <c r="A1035">
        <v>1055</v>
      </c>
      <c r="B1035" t="s">
        <v>1873</v>
      </c>
      <c r="C1035" s="44" t="s">
        <v>1257</v>
      </c>
      <c r="D1035" s="1" t="s">
        <v>1874</v>
      </c>
      <c r="E1035">
        <v>4</v>
      </c>
      <c r="F1035" s="30" t="s">
        <v>55</v>
      </c>
      <c r="G1035" s="23">
        <v>43444</v>
      </c>
      <c r="H1035" s="24">
        <v>0.7273263888888889</v>
      </c>
    </row>
    <row r="1036" spans="1:8" x14ac:dyDescent="0.25">
      <c r="A1036">
        <v>1056</v>
      </c>
      <c r="B1036" t="s">
        <v>1875</v>
      </c>
      <c r="C1036" s="44" t="s">
        <v>1257</v>
      </c>
      <c r="D1036" s="1" t="s">
        <v>1742</v>
      </c>
      <c r="E1036">
        <v>4</v>
      </c>
      <c r="F1036" s="30" t="s">
        <v>55</v>
      </c>
      <c r="G1036" s="23">
        <v>43444</v>
      </c>
      <c r="H1036" s="24">
        <v>0.72741898148148154</v>
      </c>
    </row>
    <row r="1037" spans="1:8" x14ac:dyDescent="0.25">
      <c r="A1037">
        <v>1057</v>
      </c>
      <c r="B1037" t="s">
        <v>1167</v>
      </c>
      <c r="C1037" s="44" t="s">
        <v>1257</v>
      </c>
      <c r="D1037" s="1" t="s">
        <v>1876</v>
      </c>
      <c r="E1037">
        <v>4</v>
      </c>
      <c r="F1037" s="30" t="s">
        <v>22</v>
      </c>
      <c r="G1037" s="23">
        <v>43444</v>
      </c>
      <c r="H1037" s="24">
        <v>0.72755787037037034</v>
      </c>
    </row>
    <row r="1038" spans="1:8" x14ac:dyDescent="0.25">
      <c r="A1038">
        <v>1058</v>
      </c>
      <c r="B1038" t="s">
        <v>1877</v>
      </c>
      <c r="C1038" s="44" t="s">
        <v>1257</v>
      </c>
      <c r="D1038" s="1" t="s">
        <v>1878</v>
      </c>
      <c r="E1038">
        <v>4</v>
      </c>
      <c r="F1038" s="30" t="s">
        <v>22</v>
      </c>
      <c r="G1038" s="23">
        <v>43444</v>
      </c>
      <c r="H1038" s="24">
        <v>0.72778935185185178</v>
      </c>
    </row>
    <row r="1039" spans="1:8" x14ac:dyDescent="0.25">
      <c r="A1039">
        <v>1059</v>
      </c>
      <c r="B1039" t="s">
        <v>1879</v>
      </c>
      <c r="C1039" s="44" t="s">
        <v>1257</v>
      </c>
      <c r="D1039" s="1" t="s">
        <v>1880</v>
      </c>
      <c r="E1039">
        <v>4</v>
      </c>
      <c r="F1039" s="30" t="s">
        <v>55</v>
      </c>
      <c r="G1039" s="23">
        <v>43444</v>
      </c>
      <c r="H1039" s="24">
        <v>0.72885416666666669</v>
      </c>
    </row>
    <row r="1040" spans="1:8" x14ac:dyDescent="0.25">
      <c r="A1040">
        <v>1060</v>
      </c>
      <c r="B1040" t="s">
        <v>1881</v>
      </c>
      <c r="C1040" s="44" t="s">
        <v>1257</v>
      </c>
      <c r="D1040" s="1" t="s">
        <v>1882</v>
      </c>
      <c r="E1040">
        <v>4</v>
      </c>
      <c r="F1040" s="30" t="s">
        <v>55</v>
      </c>
      <c r="G1040" s="23">
        <v>43444</v>
      </c>
      <c r="H1040" s="24">
        <v>0.72895833333333337</v>
      </c>
    </row>
    <row r="1041" spans="1:8" x14ac:dyDescent="0.25">
      <c r="A1041">
        <v>1061</v>
      </c>
      <c r="B1041" t="s">
        <v>1883</v>
      </c>
      <c r="C1041" s="44" t="s">
        <v>1257</v>
      </c>
      <c r="D1041" s="1" t="s">
        <v>1884</v>
      </c>
      <c r="E1041">
        <v>4</v>
      </c>
      <c r="F1041" s="30" t="s">
        <v>55</v>
      </c>
      <c r="G1041" s="23">
        <v>43444</v>
      </c>
      <c r="H1041" s="24">
        <v>0.7290740740740741</v>
      </c>
    </row>
    <row r="1042" spans="1:8" x14ac:dyDescent="0.25">
      <c r="A1042">
        <v>1062</v>
      </c>
      <c r="B1042" t="s">
        <v>1885</v>
      </c>
      <c r="C1042" s="44" t="s">
        <v>1257</v>
      </c>
      <c r="D1042" s="1" t="s">
        <v>1886</v>
      </c>
      <c r="E1042">
        <v>4</v>
      </c>
      <c r="F1042" s="30" t="s">
        <v>55</v>
      </c>
      <c r="G1042" s="23">
        <v>43444</v>
      </c>
      <c r="H1042" s="24">
        <v>0.72920138888888886</v>
      </c>
    </row>
    <row r="1043" spans="1:8" x14ac:dyDescent="0.25">
      <c r="A1043">
        <v>1063</v>
      </c>
      <c r="B1043" t="s">
        <v>1887</v>
      </c>
      <c r="C1043" s="44" t="s">
        <v>1328</v>
      </c>
      <c r="D1043" s="1" t="s">
        <v>1327</v>
      </c>
      <c r="E1043">
        <v>3</v>
      </c>
      <c r="F1043" s="30" t="s">
        <v>648</v>
      </c>
      <c r="G1043" s="23">
        <v>43444</v>
      </c>
      <c r="H1043" s="24">
        <v>0.72932870370370362</v>
      </c>
    </row>
    <row r="1044" spans="1:8" x14ac:dyDescent="0.25">
      <c r="A1044">
        <v>1064</v>
      </c>
      <c r="B1044" t="s">
        <v>1888</v>
      </c>
      <c r="C1044" s="44" t="s">
        <v>1257</v>
      </c>
      <c r="D1044" s="1" t="s">
        <v>1269</v>
      </c>
      <c r="E1044">
        <v>14</v>
      </c>
      <c r="F1044" s="30" t="s">
        <v>8</v>
      </c>
      <c r="G1044" s="23">
        <v>43444</v>
      </c>
      <c r="H1044" s="24">
        <v>0.72940972222222233</v>
      </c>
    </row>
    <row r="1045" spans="1:8" x14ac:dyDescent="0.25">
      <c r="A1045">
        <v>1065</v>
      </c>
      <c r="B1045" t="s">
        <v>1889</v>
      </c>
      <c r="C1045" s="44" t="s">
        <v>1257</v>
      </c>
      <c r="D1045" s="1" t="s">
        <v>1890</v>
      </c>
      <c r="E1045">
        <v>4</v>
      </c>
      <c r="F1045" s="30" t="s">
        <v>55</v>
      </c>
      <c r="G1045" s="23">
        <v>43444</v>
      </c>
      <c r="H1045" s="24">
        <v>0.72956018518518517</v>
      </c>
    </row>
    <row r="1046" spans="1:8" x14ac:dyDescent="0.25">
      <c r="A1046">
        <v>1066</v>
      </c>
      <c r="B1046" t="s">
        <v>1891</v>
      </c>
      <c r="C1046" s="44" t="s">
        <v>1257</v>
      </c>
      <c r="D1046" s="1" t="s">
        <v>1892</v>
      </c>
      <c r="E1046">
        <v>4</v>
      </c>
      <c r="F1046" s="30" t="s">
        <v>55</v>
      </c>
      <c r="G1046" s="23">
        <v>43444</v>
      </c>
      <c r="H1046" s="24">
        <v>0.72968749999999993</v>
      </c>
    </row>
    <row r="1047" spans="1:8" x14ac:dyDescent="0.25">
      <c r="A1047">
        <v>1067</v>
      </c>
      <c r="B1047" t="s">
        <v>1893</v>
      </c>
      <c r="C1047" s="44" t="s">
        <v>1257</v>
      </c>
      <c r="D1047" s="1" t="s">
        <v>1269</v>
      </c>
      <c r="E1047">
        <v>14</v>
      </c>
      <c r="F1047" s="30" t="s">
        <v>8</v>
      </c>
      <c r="G1047" s="23">
        <v>43444</v>
      </c>
      <c r="H1047" s="24">
        <v>0.72979166666666673</v>
      </c>
    </row>
    <row r="1048" spans="1:8" x14ac:dyDescent="0.25">
      <c r="A1048">
        <v>1068</v>
      </c>
      <c r="B1048" t="s">
        <v>909</v>
      </c>
      <c r="C1048" s="44" t="s">
        <v>1328</v>
      </c>
      <c r="D1048" s="1" t="s">
        <v>1894</v>
      </c>
      <c r="E1048">
        <v>4</v>
      </c>
      <c r="F1048" s="30" t="s">
        <v>22</v>
      </c>
      <c r="G1048" s="23">
        <v>43444</v>
      </c>
      <c r="H1048" s="24">
        <v>0.72990740740740734</v>
      </c>
    </row>
    <row r="1049" spans="1:8" x14ac:dyDescent="0.25">
      <c r="A1049">
        <v>1069</v>
      </c>
      <c r="B1049" t="s">
        <v>974</v>
      </c>
      <c r="C1049" s="44" t="s">
        <v>1257</v>
      </c>
      <c r="D1049" s="1" t="s">
        <v>1895</v>
      </c>
      <c r="E1049">
        <v>4</v>
      </c>
      <c r="F1049" s="30" t="s">
        <v>55</v>
      </c>
      <c r="G1049" s="23">
        <v>43444</v>
      </c>
      <c r="H1049" s="24">
        <v>0.73001157407407413</v>
      </c>
    </row>
    <row r="1050" spans="1:8" x14ac:dyDescent="0.25">
      <c r="A1050">
        <v>1070</v>
      </c>
      <c r="B1050" t="s">
        <v>1896</v>
      </c>
      <c r="C1050" s="44" t="s">
        <v>1257</v>
      </c>
      <c r="D1050" s="1" t="s">
        <v>1546</v>
      </c>
      <c r="E1050">
        <v>4</v>
      </c>
      <c r="F1050" s="30" t="s">
        <v>55</v>
      </c>
      <c r="G1050" s="23">
        <v>43444</v>
      </c>
      <c r="H1050" s="24">
        <v>0.7301157407407407</v>
      </c>
    </row>
    <row r="1051" spans="1:8" x14ac:dyDescent="0.25">
      <c r="A1051">
        <v>1071</v>
      </c>
      <c r="B1051" t="s">
        <v>1897</v>
      </c>
      <c r="C1051" s="44" t="s">
        <v>1257</v>
      </c>
      <c r="D1051" s="1" t="s">
        <v>1898</v>
      </c>
      <c r="E1051">
        <v>4</v>
      </c>
      <c r="F1051" s="30" t="s">
        <v>55</v>
      </c>
      <c r="G1051" s="23">
        <v>43444</v>
      </c>
      <c r="H1051" s="24">
        <v>0.73023148148148154</v>
      </c>
    </row>
    <row r="1052" spans="1:8" x14ac:dyDescent="0.25">
      <c r="A1052">
        <v>1072</v>
      </c>
      <c r="B1052" t="s">
        <v>1899</v>
      </c>
      <c r="C1052" s="44" t="s">
        <v>1257</v>
      </c>
      <c r="D1052" s="1" t="s">
        <v>1900</v>
      </c>
      <c r="E1052">
        <v>4</v>
      </c>
      <c r="F1052" s="30" t="s">
        <v>22</v>
      </c>
      <c r="G1052" s="23">
        <v>43444</v>
      </c>
      <c r="H1052" s="24">
        <v>0.73033564814814822</v>
      </c>
    </row>
    <row r="1053" spans="1:8" x14ac:dyDescent="0.25">
      <c r="A1053">
        <v>1073</v>
      </c>
      <c r="B1053" t="s">
        <v>1901</v>
      </c>
      <c r="C1053" s="44" t="s">
        <v>1257</v>
      </c>
      <c r="D1053" s="1" t="s">
        <v>1902</v>
      </c>
      <c r="E1053">
        <v>4</v>
      </c>
      <c r="F1053" s="30" t="s">
        <v>22</v>
      </c>
      <c r="G1053" s="23">
        <v>43444</v>
      </c>
      <c r="H1053" s="24">
        <v>0.73043981481481479</v>
      </c>
    </row>
    <row r="1054" spans="1:8" x14ac:dyDescent="0.25">
      <c r="A1054">
        <v>1074</v>
      </c>
      <c r="B1054" t="s">
        <v>1903</v>
      </c>
      <c r="C1054" s="44" t="s">
        <v>441</v>
      </c>
      <c r="D1054" s="1" t="s">
        <v>1904</v>
      </c>
      <c r="E1054">
        <v>4</v>
      </c>
      <c r="F1054" s="30" t="s">
        <v>55</v>
      </c>
      <c r="G1054" s="23">
        <v>43444</v>
      </c>
      <c r="H1054" s="24">
        <v>0.73055555555555562</v>
      </c>
    </row>
    <row r="1055" spans="1:8" x14ac:dyDescent="0.25">
      <c r="A1055">
        <v>1075</v>
      </c>
      <c r="B1055" t="s">
        <v>1905</v>
      </c>
      <c r="C1055" s="44" t="s">
        <v>1257</v>
      </c>
      <c r="D1055" s="1" t="s">
        <v>1269</v>
      </c>
      <c r="E1055">
        <v>14</v>
      </c>
      <c r="F1055" s="30" t="s">
        <v>8</v>
      </c>
      <c r="G1055" s="23">
        <v>43444</v>
      </c>
      <c r="H1055" s="24">
        <v>0.73068287037037039</v>
      </c>
    </row>
    <row r="1056" spans="1:8" x14ac:dyDescent="0.25">
      <c r="A1056">
        <v>1076</v>
      </c>
      <c r="B1056" t="s">
        <v>1906</v>
      </c>
      <c r="C1056" s="44" t="s">
        <v>1257</v>
      </c>
      <c r="D1056" s="1" t="s">
        <v>1907</v>
      </c>
      <c r="E1056">
        <v>4</v>
      </c>
      <c r="F1056" s="30" t="s">
        <v>22</v>
      </c>
      <c r="G1056" s="23">
        <v>43444</v>
      </c>
      <c r="H1056" s="24">
        <v>0.73078703703703696</v>
      </c>
    </row>
    <row r="1057" spans="1:8" x14ac:dyDescent="0.25">
      <c r="A1057">
        <v>1077</v>
      </c>
      <c r="B1057" t="s">
        <v>206</v>
      </c>
      <c r="C1057" s="44" t="s">
        <v>1257</v>
      </c>
      <c r="D1057" s="1" t="s">
        <v>1269</v>
      </c>
      <c r="E1057">
        <v>14</v>
      </c>
      <c r="F1057" s="30" t="s">
        <v>23</v>
      </c>
      <c r="G1057" s="23">
        <v>43445</v>
      </c>
      <c r="H1057" s="24">
        <v>0.39428240740740739</v>
      </c>
    </row>
    <row r="1058" spans="1:8" x14ac:dyDescent="0.25">
      <c r="A1058">
        <v>1078</v>
      </c>
      <c r="B1058" t="s">
        <v>1908</v>
      </c>
      <c r="C1058" s="44" t="s">
        <v>1328</v>
      </c>
      <c r="D1058" s="1" t="s">
        <v>1909</v>
      </c>
      <c r="E1058">
        <v>4</v>
      </c>
      <c r="F1058" s="30" t="s">
        <v>22</v>
      </c>
      <c r="G1058" s="23">
        <v>43445</v>
      </c>
      <c r="H1058" s="24">
        <v>0.40171296296296299</v>
      </c>
    </row>
    <row r="1059" spans="1:8" x14ac:dyDescent="0.25">
      <c r="A1059">
        <v>1079</v>
      </c>
      <c r="B1059" t="s">
        <v>1266</v>
      </c>
      <c r="C1059" s="44" t="s">
        <v>1328</v>
      </c>
      <c r="D1059" s="1" t="s">
        <v>1910</v>
      </c>
      <c r="E1059">
        <v>4</v>
      </c>
      <c r="F1059" s="30" t="s">
        <v>22</v>
      </c>
      <c r="G1059" s="23">
        <v>43445</v>
      </c>
      <c r="H1059" s="24">
        <v>0.40209490740740739</v>
      </c>
    </row>
    <row r="1060" spans="1:8" x14ac:dyDescent="0.25">
      <c r="A1060">
        <v>1080</v>
      </c>
      <c r="B1060" t="s">
        <v>1911</v>
      </c>
      <c r="C1060" s="44" t="s">
        <v>1257</v>
      </c>
      <c r="D1060" s="1" t="s">
        <v>1805</v>
      </c>
      <c r="E1060">
        <v>4</v>
      </c>
      <c r="F1060" s="30" t="s">
        <v>55</v>
      </c>
      <c r="G1060" s="23">
        <v>43445</v>
      </c>
      <c r="H1060" s="24">
        <v>0.40570601851851856</v>
      </c>
    </row>
    <row r="1061" spans="1:8" ht="30" x14ac:dyDescent="0.25">
      <c r="A1061">
        <v>1081</v>
      </c>
      <c r="B1061" t="s">
        <v>1912</v>
      </c>
      <c r="C1061" s="44" t="s">
        <v>1257</v>
      </c>
      <c r="D1061" s="1" t="s">
        <v>1913</v>
      </c>
      <c r="E1061">
        <v>4</v>
      </c>
      <c r="F1061" s="30" t="s">
        <v>55</v>
      </c>
      <c r="G1061" s="23">
        <v>43445</v>
      </c>
      <c r="H1061" s="24">
        <v>0.42106481481481484</v>
      </c>
    </row>
    <row r="1062" spans="1:8" ht="30" x14ac:dyDescent="0.25">
      <c r="A1062">
        <v>1082</v>
      </c>
      <c r="B1062" t="s">
        <v>1914</v>
      </c>
      <c r="C1062" s="44" t="s">
        <v>1257</v>
      </c>
      <c r="D1062" s="1" t="s">
        <v>1915</v>
      </c>
      <c r="E1062">
        <v>4</v>
      </c>
      <c r="F1062" s="30" t="s">
        <v>55</v>
      </c>
      <c r="G1062" s="23">
        <v>43445</v>
      </c>
      <c r="H1062" s="24">
        <v>0.44505787037037042</v>
      </c>
    </row>
    <row r="1063" spans="1:8" x14ac:dyDescent="0.25">
      <c r="A1063">
        <v>1083</v>
      </c>
      <c r="B1063" t="s">
        <v>1916</v>
      </c>
      <c r="C1063" s="44" t="s">
        <v>1257</v>
      </c>
      <c r="D1063" s="1" t="s">
        <v>1850</v>
      </c>
      <c r="E1063">
        <v>4</v>
      </c>
      <c r="F1063" s="30" t="s">
        <v>55</v>
      </c>
      <c r="G1063" s="23">
        <v>43445</v>
      </c>
      <c r="H1063" s="24">
        <v>0.45106481481481481</v>
      </c>
    </row>
    <row r="1064" spans="1:8" x14ac:dyDescent="0.25">
      <c r="A1064">
        <v>1084</v>
      </c>
      <c r="B1064" t="s">
        <v>1917</v>
      </c>
      <c r="C1064" s="44" t="s">
        <v>1257</v>
      </c>
      <c r="D1064" s="1" t="s">
        <v>1269</v>
      </c>
      <c r="E1064">
        <v>14</v>
      </c>
      <c r="F1064" s="30" t="s">
        <v>8</v>
      </c>
      <c r="G1064" s="23">
        <v>43445</v>
      </c>
      <c r="H1064" s="24">
        <v>0.45741898148148147</v>
      </c>
    </row>
    <row r="1065" spans="1:8" x14ac:dyDescent="0.25">
      <c r="A1065">
        <v>1085</v>
      </c>
      <c r="B1065" t="s">
        <v>1918</v>
      </c>
      <c r="C1065" s="44" t="s">
        <v>435</v>
      </c>
      <c r="D1065" s="1" t="s">
        <v>1919</v>
      </c>
      <c r="E1065">
        <v>6</v>
      </c>
      <c r="F1065" s="30" t="s">
        <v>1151</v>
      </c>
      <c r="G1065" s="23">
        <v>43445</v>
      </c>
      <c r="H1065" s="24">
        <v>0.50809027777777771</v>
      </c>
    </row>
    <row r="1066" spans="1:8" x14ac:dyDescent="0.25">
      <c r="A1066">
        <v>1086</v>
      </c>
      <c r="B1066" t="s">
        <v>1920</v>
      </c>
      <c r="C1066" s="44" t="s">
        <v>435</v>
      </c>
      <c r="D1066" s="1" t="s">
        <v>1921</v>
      </c>
      <c r="E1066">
        <v>11</v>
      </c>
      <c r="F1066" s="30" t="s">
        <v>127</v>
      </c>
      <c r="G1066" s="23">
        <v>43445</v>
      </c>
      <c r="H1066" s="24">
        <v>0.51031250000000006</v>
      </c>
    </row>
    <row r="1067" spans="1:8" x14ac:dyDescent="0.25">
      <c r="A1067">
        <v>1087</v>
      </c>
      <c r="B1067" t="s">
        <v>1922</v>
      </c>
      <c r="C1067" s="44" t="s">
        <v>1257</v>
      </c>
      <c r="D1067" s="1" t="s">
        <v>1269</v>
      </c>
      <c r="E1067">
        <v>14</v>
      </c>
      <c r="F1067" s="30" t="s">
        <v>8</v>
      </c>
      <c r="G1067" s="23">
        <v>43445</v>
      </c>
      <c r="H1067" s="24">
        <v>0.61729166666666668</v>
      </c>
    </row>
    <row r="1068" spans="1:8" x14ac:dyDescent="0.25">
      <c r="A1068">
        <v>1088</v>
      </c>
      <c r="B1068" t="s">
        <v>1923</v>
      </c>
      <c r="C1068" s="44" t="s">
        <v>1257</v>
      </c>
      <c r="D1068" s="1" t="s">
        <v>1269</v>
      </c>
      <c r="E1068">
        <v>14</v>
      </c>
      <c r="F1068" s="30" t="s">
        <v>8</v>
      </c>
      <c r="G1068" s="23">
        <v>43445</v>
      </c>
      <c r="H1068" s="24">
        <v>0.62307870370370366</v>
      </c>
    </row>
    <row r="1069" spans="1:8" x14ac:dyDescent="0.25">
      <c r="A1069">
        <v>1089</v>
      </c>
      <c r="B1069" t="s">
        <v>1924</v>
      </c>
      <c r="C1069" s="44" t="s">
        <v>1257</v>
      </c>
      <c r="D1069" s="1" t="s">
        <v>1925</v>
      </c>
      <c r="E1069">
        <v>4</v>
      </c>
      <c r="F1069" s="30" t="s">
        <v>55</v>
      </c>
      <c r="G1069" s="23">
        <v>43445</v>
      </c>
      <c r="H1069" s="24">
        <v>0.65329861111111109</v>
      </c>
    </row>
    <row r="1070" spans="1:8" x14ac:dyDescent="0.25">
      <c r="A1070">
        <v>1090</v>
      </c>
      <c r="B1070" t="s">
        <v>1926</v>
      </c>
      <c r="C1070" s="44" t="s">
        <v>1328</v>
      </c>
      <c r="D1070" s="1" t="s">
        <v>1927</v>
      </c>
      <c r="E1070">
        <v>20</v>
      </c>
      <c r="F1070" s="30" t="s">
        <v>1928</v>
      </c>
      <c r="G1070" s="23">
        <v>43445</v>
      </c>
      <c r="H1070" s="24">
        <v>0.68068287037037034</v>
      </c>
    </row>
    <row r="1071" spans="1:8" x14ac:dyDescent="0.25">
      <c r="A1071">
        <v>1091</v>
      </c>
      <c r="B1071" t="s">
        <v>1929</v>
      </c>
      <c r="C1071" s="44" t="s">
        <v>1328</v>
      </c>
      <c r="D1071" s="1" t="s">
        <v>1927</v>
      </c>
      <c r="E1071">
        <v>20</v>
      </c>
      <c r="F1071" s="30" t="s">
        <v>1928</v>
      </c>
      <c r="G1071" s="23">
        <v>43445</v>
      </c>
      <c r="H1071" s="24">
        <v>0.68214120370370368</v>
      </c>
    </row>
    <row r="1072" spans="1:8" x14ac:dyDescent="0.25">
      <c r="A1072">
        <v>1092</v>
      </c>
      <c r="B1072" t="s">
        <v>1930</v>
      </c>
      <c r="C1072" s="44" t="s">
        <v>1328</v>
      </c>
      <c r="D1072" s="1" t="s">
        <v>1927</v>
      </c>
      <c r="E1072">
        <v>20</v>
      </c>
      <c r="F1072" s="30" t="s">
        <v>1928</v>
      </c>
      <c r="G1072" s="23">
        <v>43445</v>
      </c>
      <c r="H1072" s="24">
        <v>0.71846064814814825</v>
      </c>
    </row>
    <row r="1073" spans="1:8" x14ac:dyDescent="0.25">
      <c r="A1073">
        <v>1093</v>
      </c>
      <c r="B1073" t="s">
        <v>1931</v>
      </c>
      <c r="C1073" s="44" t="s">
        <v>1017</v>
      </c>
      <c r="D1073" s="1" t="s">
        <v>1097</v>
      </c>
      <c r="E1073">
        <v>4</v>
      </c>
      <c r="F1073" s="30" t="s">
        <v>35</v>
      </c>
      <c r="G1073" s="23">
        <v>43445</v>
      </c>
      <c r="H1073" s="24">
        <v>0.73084490740740737</v>
      </c>
    </row>
    <row r="1074" spans="1:8" x14ac:dyDescent="0.25">
      <c r="A1074">
        <v>1094</v>
      </c>
      <c r="B1074" t="s">
        <v>1932</v>
      </c>
      <c r="C1074" s="44" t="s">
        <v>466</v>
      </c>
      <c r="D1074" s="1" t="s">
        <v>1933</v>
      </c>
      <c r="E1074">
        <v>11</v>
      </c>
      <c r="F1074" s="30" t="s">
        <v>477</v>
      </c>
      <c r="G1074" s="23">
        <v>43445</v>
      </c>
      <c r="H1074" s="24">
        <v>0.73091435185185183</v>
      </c>
    </row>
    <row r="1075" spans="1:8" x14ac:dyDescent="0.25">
      <c r="A1075">
        <v>1095</v>
      </c>
      <c r="B1075" t="s">
        <v>1934</v>
      </c>
      <c r="C1075" s="44" t="s">
        <v>435</v>
      </c>
      <c r="D1075" s="1" t="s">
        <v>1935</v>
      </c>
      <c r="E1075">
        <v>4</v>
      </c>
      <c r="F1075" s="30" t="s">
        <v>22</v>
      </c>
      <c r="G1075" s="23">
        <v>43445</v>
      </c>
      <c r="H1075" s="24">
        <v>0.73093750000000002</v>
      </c>
    </row>
    <row r="1076" spans="1:8" x14ac:dyDescent="0.25">
      <c r="A1076">
        <v>1096</v>
      </c>
      <c r="B1076" t="s">
        <v>1936</v>
      </c>
      <c r="C1076" s="44" t="s">
        <v>1257</v>
      </c>
      <c r="D1076" s="1" t="s">
        <v>1937</v>
      </c>
      <c r="E1076">
        <v>4</v>
      </c>
      <c r="F1076" s="30" t="s">
        <v>55</v>
      </c>
      <c r="G1076" s="23">
        <v>43445</v>
      </c>
      <c r="H1076" s="24">
        <v>0.7310416666666667</v>
      </c>
    </row>
    <row r="1077" spans="1:8" x14ac:dyDescent="0.25">
      <c r="A1077">
        <v>1097</v>
      </c>
      <c r="B1077" t="s">
        <v>1938</v>
      </c>
      <c r="C1077" s="44" t="s">
        <v>1257</v>
      </c>
      <c r="D1077" s="1" t="s">
        <v>1939</v>
      </c>
      <c r="E1077">
        <v>4</v>
      </c>
      <c r="F1077" s="30" t="s">
        <v>55</v>
      </c>
      <c r="G1077" s="23">
        <v>43445</v>
      </c>
      <c r="H1077" s="24">
        <v>0.73114583333333327</v>
      </c>
    </row>
    <row r="1078" spans="1:8" x14ac:dyDescent="0.25">
      <c r="A1078">
        <v>1098</v>
      </c>
      <c r="B1078" t="s">
        <v>1940</v>
      </c>
      <c r="C1078" s="44" t="s">
        <v>1257</v>
      </c>
      <c r="D1078" s="1" t="s">
        <v>1941</v>
      </c>
      <c r="E1078">
        <v>4</v>
      </c>
      <c r="F1078" s="30" t="s">
        <v>55</v>
      </c>
      <c r="G1078" s="23">
        <v>43445</v>
      </c>
      <c r="H1078" s="24">
        <v>0.73128472222222218</v>
      </c>
    </row>
    <row r="1079" spans="1:8" x14ac:dyDescent="0.25">
      <c r="A1079">
        <v>1099</v>
      </c>
      <c r="B1079" t="s">
        <v>1942</v>
      </c>
      <c r="C1079" s="44" t="s">
        <v>439</v>
      </c>
      <c r="D1079" s="1" t="s">
        <v>1943</v>
      </c>
      <c r="E1079">
        <v>4</v>
      </c>
      <c r="F1079" s="30" t="s">
        <v>35</v>
      </c>
      <c r="G1079" s="23">
        <v>43445</v>
      </c>
      <c r="H1079" s="24">
        <v>0.73138888888888898</v>
      </c>
    </row>
    <row r="1080" spans="1:8" x14ac:dyDescent="0.25">
      <c r="A1080">
        <v>1100</v>
      </c>
      <c r="B1080" t="s">
        <v>1944</v>
      </c>
      <c r="C1080" s="44" t="s">
        <v>1257</v>
      </c>
      <c r="D1080" s="1" t="s">
        <v>1945</v>
      </c>
      <c r="E1080">
        <v>4</v>
      </c>
      <c r="F1080" s="30" t="s">
        <v>55</v>
      </c>
      <c r="G1080" s="23">
        <v>43445</v>
      </c>
      <c r="H1080" s="24">
        <v>0.73148148148148151</v>
      </c>
    </row>
    <row r="1081" spans="1:8" x14ac:dyDescent="0.25">
      <c r="A1081">
        <v>1101</v>
      </c>
      <c r="B1081" t="s">
        <v>1946</v>
      </c>
      <c r="C1081" s="44" t="s">
        <v>1257</v>
      </c>
      <c r="D1081" s="1" t="s">
        <v>1947</v>
      </c>
      <c r="E1081">
        <v>4</v>
      </c>
      <c r="F1081" s="30" t="s">
        <v>55</v>
      </c>
      <c r="G1081" s="23">
        <v>43445</v>
      </c>
      <c r="H1081" s="24">
        <v>0.73162037037037031</v>
      </c>
    </row>
    <row r="1082" spans="1:8" x14ac:dyDescent="0.25">
      <c r="A1082">
        <v>1102</v>
      </c>
      <c r="B1082" t="s">
        <v>1948</v>
      </c>
      <c r="C1082" s="44" t="s">
        <v>1257</v>
      </c>
      <c r="D1082" s="1" t="s">
        <v>1949</v>
      </c>
      <c r="E1082">
        <v>4</v>
      </c>
      <c r="F1082" s="30" t="s">
        <v>55</v>
      </c>
      <c r="G1082" s="23">
        <v>43445</v>
      </c>
      <c r="H1082" s="24">
        <v>0.73184027777777771</v>
      </c>
    </row>
    <row r="1083" spans="1:8" x14ac:dyDescent="0.25">
      <c r="A1083">
        <v>1103</v>
      </c>
      <c r="B1083" t="s">
        <v>143</v>
      </c>
      <c r="C1083" s="44" t="s">
        <v>1257</v>
      </c>
      <c r="D1083" s="1" t="s">
        <v>1950</v>
      </c>
      <c r="E1083">
        <v>4</v>
      </c>
      <c r="F1083" s="30" t="s">
        <v>55</v>
      </c>
      <c r="G1083" s="23">
        <v>43445</v>
      </c>
      <c r="H1083" s="24">
        <v>0.7322453703703703</v>
      </c>
    </row>
    <row r="1084" spans="1:8" x14ac:dyDescent="0.25">
      <c r="A1084">
        <v>1104</v>
      </c>
      <c r="B1084" t="s">
        <v>1951</v>
      </c>
      <c r="C1084" s="44" t="s">
        <v>1328</v>
      </c>
      <c r="D1084" s="1" t="s">
        <v>1927</v>
      </c>
      <c r="E1084">
        <v>20</v>
      </c>
      <c r="F1084" s="30" t="s">
        <v>1928</v>
      </c>
      <c r="G1084" s="23">
        <v>43445</v>
      </c>
      <c r="H1084" s="24">
        <v>0.73233796296296294</v>
      </c>
    </row>
    <row r="1085" spans="1:8" x14ac:dyDescent="0.25">
      <c r="A1085">
        <v>1105</v>
      </c>
      <c r="B1085" t="s">
        <v>1952</v>
      </c>
      <c r="C1085" s="44" t="s">
        <v>1257</v>
      </c>
      <c r="D1085" s="1" t="s">
        <v>1953</v>
      </c>
      <c r="E1085">
        <v>4</v>
      </c>
      <c r="F1085" s="30" t="s">
        <v>55</v>
      </c>
      <c r="G1085" s="23">
        <v>43445</v>
      </c>
      <c r="H1085" s="24">
        <v>0.73245370370370377</v>
      </c>
    </row>
    <row r="1086" spans="1:8" x14ac:dyDescent="0.25">
      <c r="A1086">
        <v>1106</v>
      </c>
      <c r="B1086" t="s">
        <v>1954</v>
      </c>
      <c r="C1086" s="44" t="s">
        <v>1328</v>
      </c>
      <c r="D1086" s="1" t="s">
        <v>1927</v>
      </c>
      <c r="E1086">
        <v>20</v>
      </c>
      <c r="F1086" s="30" t="s">
        <v>1928</v>
      </c>
      <c r="G1086" s="23">
        <v>43445</v>
      </c>
      <c r="H1086" s="24">
        <v>0.73255787037037035</v>
      </c>
    </row>
    <row r="1087" spans="1:8" x14ac:dyDescent="0.25">
      <c r="A1087">
        <v>1107</v>
      </c>
      <c r="B1087" t="s">
        <v>1955</v>
      </c>
      <c r="C1087" s="44" t="s">
        <v>1328</v>
      </c>
      <c r="D1087" s="1" t="s">
        <v>1927</v>
      </c>
      <c r="E1087">
        <v>20</v>
      </c>
      <c r="F1087" s="30" t="s">
        <v>1928</v>
      </c>
      <c r="G1087" s="23">
        <v>43445</v>
      </c>
      <c r="H1087" s="24">
        <v>0.73267361111111118</v>
      </c>
    </row>
    <row r="1088" spans="1:8" x14ac:dyDescent="0.25">
      <c r="A1088">
        <v>1108</v>
      </c>
      <c r="B1088" t="s">
        <v>1956</v>
      </c>
      <c r="C1088" s="44" t="s">
        <v>1328</v>
      </c>
      <c r="D1088" s="1"/>
      <c r="E1088" s="30">
        <v>20</v>
      </c>
      <c r="F1088" s="67" t="s">
        <v>1928</v>
      </c>
      <c r="G1088" s="23">
        <v>43446</v>
      </c>
      <c r="H1088" s="24">
        <v>0.40998842592592594</v>
      </c>
    </row>
    <row r="1089" spans="1:8" x14ac:dyDescent="0.25">
      <c r="A1089">
        <v>1109</v>
      </c>
      <c r="B1089" t="s">
        <v>1957</v>
      </c>
      <c r="C1089" s="44" t="s">
        <v>1328</v>
      </c>
      <c r="D1089" s="1" t="s">
        <v>1927</v>
      </c>
      <c r="E1089" s="30">
        <v>20</v>
      </c>
      <c r="F1089" s="67" t="s">
        <v>1928</v>
      </c>
      <c r="G1089" s="23">
        <v>43446</v>
      </c>
      <c r="H1089" s="24">
        <v>0.41099537037037037</v>
      </c>
    </row>
    <row r="1090" spans="1:8" x14ac:dyDescent="0.25">
      <c r="A1090">
        <v>1110</v>
      </c>
      <c r="B1090" t="s">
        <v>1972</v>
      </c>
      <c r="C1090" s="44" t="s">
        <v>1017</v>
      </c>
      <c r="D1090" s="1" t="s">
        <v>1287</v>
      </c>
      <c r="E1090" s="30">
        <v>14</v>
      </c>
      <c r="F1090" s="67" t="s">
        <v>8</v>
      </c>
      <c r="G1090" s="23">
        <v>43446</v>
      </c>
      <c r="H1090" s="24">
        <v>0.43960648148148151</v>
      </c>
    </row>
    <row r="1091" spans="1:8" x14ac:dyDescent="0.25">
      <c r="A1091">
        <v>1111</v>
      </c>
      <c r="B1091" t="s">
        <v>1973</v>
      </c>
      <c r="C1091" s="44" t="s">
        <v>1328</v>
      </c>
      <c r="D1091" s="1" t="s">
        <v>1974</v>
      </c>
      <c r="E1091" s="30">
        <v>4</v>
      </c>
      <c r="F1091" s="67" t="s">
        <v>22</v>
      </c>
      <c r="G1091" s="23">
        <v>43446</v>
      </c>
      <c r="H1091" s="24">
        <v>0.47128472222222223</v>
      </c>
    </row>
    <row r="1092" spans="1:8" x14ac:dyDescent="0.25">
      <c r="A1092">
        <v>1112</v>
      </c>
      <c r="B1092" t="s">
        <v>1976</v>
      </c>
      <c r="C1092" s="44" t="s">
        <v>1328</v>
      </c>
      <c r="D1092" s="1" t="s">
        <v>1977</v>
      </c>
      <c r="E1092" s="30">
        <v>12</v>
      </c>
      <c r="F1092" s="67" t="s">
        <v>1381</v>
      </c>
      <c r="G1092" s="23">
        <v>43446</v>
      </c>
      <c r="H1092" s="24">
        <v>0.5181365740740741</v>
      </c>
    </row>
    <row r="1093" spans="1:8" x14ac:dyDescent="0.25">
      <c r="A1093">
        <v>1113</v>
      </c>
      <c r="B1093" t="s">
        <v>1978</v>
      </c>
      <c r="C1093" s="44" t="s">
        <v>1328</v>
      </c>
      <c r="D1093" s="1" t="s">
        <v>1979</v>
      </c>
      <c r="E1093" s="30">
        <v>11</v>
      </c>
      <c r="F1093" s="67" t="s">
        <v>1406</v>
      </c>
      <c r="G1093" s="23">
        <v>43446</v>
      </c>
      <c r="H1093" s="24">
        <v>0.61077546296296303</v>
      </c>
    </row>
    <row r="1094" spans="1:8" x14ac:dyDescent="0.25">
      <c r="A1094">
        <v>1114</v>
      </c>
      <c r="B1094" t="s">
        <v>1980</v>
      </c>
      <c r="C1094" s="44" t="s">
        <v>1328</v>
      </c>
      <c r="D1094" s="1" t="s">
        <v>1981</v>
      </c>
      <c r="E1094" s="30">
        <v>11</v>
      </c>
      <c r="F1094" s="67" t="s">
        <v>1406</v>
      </c>
      <c r="G1094" s="23">
        <v>43446</v>
      </c>
      <c r="H1094" s="24">
        <v>0.6134722222222222</v>
      </c>
    </row>
    <row r="1095" spans="1:8" x14ac:dyDescent="0.25">
      <c r="A1095">
        <v>1115</v>
      </c>
      <c r="B1095" t="s">
        <v>886</v>
      </c>
      <c r="C1095" s="44" t="s">
        <v>1328</v>
      </c>
      <c r="D1095" s="1" t="s">
        <v>1342</v>
      </c>
      <c r="E1095" s="30">
        <v>12</v>
      </c>
      <c r="F1095" s="67" t="s">
        <v>1381</v>
      </c>
      <c r="G1095" s="23">
        <v>43446</v>
      </c>
      <c r="H1095" s="24">
        <v>0.62204861111111109</v>
      </c>
    </row>
    <row r="1096" spans="1:8" x14ac:dyDescent="0.25">
      <c r="A1096">
        <v>1116</v>
      </c>
      <c r="B1096" t="s">
        <v>1982</v>
      </c>
      <c r="C1096" s="44" t="s">
        <v>1328</v>
      </c>
      <c r="D1096" s="1" t="s">
        <v>1983</v>
      </c>
      <c r="E1096" s="30">
        <v>14</v>
      </c>
      <c r="F1096" s="67" t="s">
        <v>8</v>
      </c>
      <c r="G1096" s="23">
        <v>43446</v>
      </c>
      <c r="H1096" s="24">
        <v>0.64987268518518515</v>
      </c>
    </row>
    <row r="1097" spans="1:8" x14ac:dyDescent="0.25">
      <c r="A1097">
        <v>1117</v>
      </c>
      <c r="B1097" t="s">
        <v>1984</v>
      </c>
      <c r="C1097" s="44" t="s">
        <v>1328</v>
      </c>
      <c r="D1097" s="1" t="s">
        <v>1327</v>
      </c>
      <c r="E1097" s="30">
        <v>3</v>
      </c>
      <c r="F1097" s="67" t="s">
        <v>648</v>
      </c>
      <c r="G1097" s="23">
        <v>43446</v>
      </c>
      <c r="H1097" s="24">
        <v>0.67993055555555559</v>
      </c>
    </row>
    <row r="1098" spans="1:8" x14ac:dyDescent="0.25">
      <c r="A1098">
        <v>1118</v>
      </c>
      <c r="B1098" t="s">
        <v>1004</v>
      </c>
      <c r="C1098" s="44" t="s">
        <v>1328</v>
      </c>
      <c r="D1098" s="1" t="s">
        <v>1985</v>
      </c>
      <c r="E1098" s="30">
        <v>12</v>
      </c>
      <c r="F1098" s="67" t="s">
        <v>8</v>
      </c>
      <c r="G1098" s="23">
        <v>43446</v>
      </c>
      <c r="H1098" s="24">
        <v>0.6977430555555556</v>
      </c>
    </row>
    <row r="1099" spans="1:8" x14ac:dyDescent="0.25">
      <c r="A1099">
        <v>1119</v>
      </c>
      <c r="B1099" t="s">
        <v>1986</v>
      </c>
      <c r="C1099" s="44" t="s">
        <v>1017</v>
      </c>
      <c r="D1099" s="1" t="s">
        <v>1987</v>
      </c>
      <c r="E1099" s="30">
        <v>12</v>
      </c>
      <c r="F1099" s="67" t="s">
        <v>8</v>
      </c>
      <c r="G1099" s="23">
        <v>43446</v>
      </c>
      <c r="H1099" s="24">
        <v>0.70285879629629633</v>
      </c>
    </row>
    <row r="1100" spans="1:8" x14ac:dyDescent="0.25">
      <c r="A1100">
        <v>1120</v>
      </c>
      <c r="B1100" t="s">
        <v>1988</v>
      </c>
      <c r="C1100" s="44" t="s">
        <v>1017</v>
      </c>
      <c r="D1100" s="1" t="s">
        <v>1987</v>
      </c>
      <c r="E1100" s="30">
        <v>12</v>
      </c>
      <c r="F1100" s="67" t="s">
        <v>8</v>
      </c>
      <c r="G1100" s="23">
        <v>43446</v>
      </c>
      <c r="H1100" s="24">
        <v>0.70348379629629632</v>
      </c>
    </row>
    <row r="1101" spans="1:8" x14ac:dyDescent="0.25">
      <c r="A1101">
        <v>1121</v>
      </c>
      <c r="B1101" t="s">
        <v>1989</v>
      </c>
      <c r="C1101" s="44" t="s">
        <v>1257</v>
      </c>
      <c r="D1101" s="1" t="s">
        <v>1990</v>
      </c>
      <c r="E1101" s="30">
        <v>11</v>
      </c>
      <c r="F1101" s="67" t="s">
        <v>1406</v>
      </c>
      <c r="G1101" s="23">
        <v>43446</v>
      </c>
      <c r="H1101" s="24">
        <v>0.72915509259259259</v>
      </c>
    </row>
    <row r="1102" spans="1:8" x14ac:dyDescent="0.25">
      <c r="A1102">
        <v>1122</v>
      </c>
      <c r="B1102" t="s">
        <v>1018</v>
      </c>
      <c r="C1102" s="44" t="s">
        <v>1328</v>
      </c>
      <c r="D1102" s="1" t="s">
        <v>1927</v>
      </c>
      <c r="E1102" s="30">
        <v>20</v>
      </c>
      <c r="F1102" s="67" t="s">
        <v>1928</v>
      </c>
      <c r="G1102" s="23">
        <v>43447</v>
      </c>
      <c r="H1102" s="24">
        <v>0.37094907407407413</v>
      </c>
    </row>
    <row r="1103" spans="1:8" x14ac:dyDescent="0.25">
      <c r="A1103">
        <v>1123</v>
      </c>
      <c r="B1103" t="s">
        <v>1991</v>
      </c>
      <c r="C1103" s="44" t="s">
        <v>1328</v>
      </c>
      <c r="D1103" s="1" t="s">
        <v>1927</v>
      </c>
      <c r="E1103" s="30">
        <v>20</v>
      </c>
      <c r="F1103" s="67" t="s">
        <v>1928</v>
      </c>
      <c r="G1103" s="23">
        <v>43447</v>
      </c>
      <c r="H1103" s="24">
        <v>0.37113425925925925</v>
      </c>
    </row>
    <row r="1104" spans="1:8" x14ac:dyDescent="0.25">
      <c r="A1104">
        <v>1124</v>
      </c>
      <c r="B1104" t="s">
        <v>1992</v>
      </c>
      <c r="C1104" s="44" t="s">
        <v>1328</v>
      </c>
      <c r="D1104" s="1" t="s">
        <v>1927</v>
      </c>
      <c r="E1104" s="30">
        <v>20</v>
      </c>
      <c r="F1104" s="67" t="s">
        <v>1928</v>
      </c>
      <c r="G1104" s="23">
        <v>43447</v>
      </c>
      <c r="H1104" s="24">
        <v>0.37157407407407406</v>
      </c>
    </row>
    <row r="1105" spans="1:8" x14ac:dyDescent="0.25">
      <c r="A1105">
        <v>1125</v>
      </c>
      <c r="B1105" t="s">
        <v>1993</v>
      </c>
      <c r="C1105" s="44" t="s">
        <v>1328</v>
      </c>
      <c r="D1105" s="1" t="s">
        <v>1927</v>
      </c>
      <c r="E1105" s="30">
        <v>20</v>
      </c>
      <c r="F1105" s="67" t="s">
        <v>1928</v>
      </c>
      <c r="G1105" s="23">
        <v>43447</v>
      </c>
      <c r="H1105" s="24">
        <v>0.37480324074074073</v>
      </c>
    </row>
    <row r="1106" spans="1:8" x14ac:dyDescent="0.25">
      <c r="A1106">
        <v>1126</v>
      </c>
      <c r="B1106" t="s">
        <v>1129</v>
      </c>
      <c r="C1106" s="44" t="s">
        <v>1328</v>
      </c>
      <c r="D1106" s="1" t="s">
        <v>1927</v>
      </c>
      <c r="E1106" s="30">
        <v>20</v>
      </c>
      <c r="F1106" s="67" t="s">
        <v>1928</v>
      </c>
      <c r="G1106" s="23">
        <v>43447</v>
      </c>
      <c r="H1106" s="24">
        <v>0.37532407407407403</v>
      </c>
    </row>
    <row r="1107" spans="1:8" x14ac:dyDescent="0.25">
      <c r="A1107">
        <v>1127</v>
      </c>
      <c r="B1107" t="s">
        <v>1994</v>
      </c>
      <c r="C1107" s="44" t="s">
        <v>1328</v>
      </c>
      <c r="D1107" s="1" t="s">
        <v>1927</v>
      </c>
      <c r="E1107" s="30">
        <v>20</v>
      </c>
      <c r="F1107" s="67" t="s">
        <v>1928</v>
      </c>
      <c r="G1107" s="23">
        <v>43447</v>
      </c>
      <c r="H1107" s="24">
        <v>0.37541666666666668</v>
      </c>
    </row>
    <row r="1108" spans="1:8" x14ac:dyDescent="0.25">
      <c r="A1108">
        <v>1128</v>
      </c>
      <c r="B1108" t="s">
        <v>1995</v>
      </c>
      <c r="C1108" s="44" t="s">
        <v>1328</v>
      </c>
      <c r="D1108" s="1" t="s">
        <v>1927</v>
      </c>
      <c r="E1108" s="30">
        <v>20</v>
      </c>
      <c r="F1108" s="67" t="s">
        <v>1928</v>
      </c>
      <c r="G1108" s="23">
        <v>43447</v>
      </c>
      <c r="H1108" s="24">
        <v>0.3755324074074074</v>
      </c>
    </row>
    <row r="1109" spans="1:8" x14ac:dyDescent="0.25">
      <c r="A1109">
        <v>1129</v>
      </c>
      <c r="B1109" t="s">
        <v>1996</v>
      </c>
      <c r="C1109" s="44" t="s">
        <v>1328</v>
      </c>
      <c r="D1109" s="1" t="s">
        <v>1927</v>
      </c>
      <c r="E1109" s="30">
        <v>20</v>
      </c>
      <c r="F1109" s="67" t="s">
        <v>1928</v>
      </c>
      <c r="G1109" s="23">
        <v>43447</v>
      </c>
      <c r="H1109" s="24">
        <v>0.37563657407407408</v>
      </c>
    </row>
    <row r="1110" spans="1:8" x14ac:dyDescent="0.25">
      <c r="A1110">
        <v>1130</v>
      </c>
      <c r="B1110" t="s">
        <v>1997</v>
      </c>
      <c r="C1110" s="44" t="s">
        <v>1328</v>
      </c>
      <c r="D1110" s="1" t="s">
        <v>1927</v>
      </c>
      <c r="E1110" s="30">
        <v>20</v>
      </c>
      <c r="F1110" s="67" t="s">
        <v>1928</v>
      </c>
      <c r="G1110" s="23">
        <v>43447</v>
      </c>
      <c r="H1110" s="24">
        <v>0.37574074074074071</v>
      </c>
    </row>
    <row r="1111" spans="1:8" x14ac:dyDescent="0.25">
      <c r="A1111">
        <v>1131</v>
      </c>
      <c r="B1111" t="s">
        <v>1998</v>
      </c>
      <c r="C1111" s="44" t="s">
        <v>1328</v>
      </c>
      <c r="D1111" s="1" t="s">
        <v>1927</v>
      </c>
      <c r="E1111" s="30">
        <v>20</v>
      </c>
      <c r="F1111" s="67" t="s">
        <v>1928</v>
      </c>
      <c r="G1111" s="23">
        <v>43447</v>
      </c>
      <c r="H1111" s="24">
        <v>0.37600694444444444</v>
      </c>
    </row>
    <row r="1112" spans="1:8" x14ac:dyDescent="0.25">
      <c r="A1112">
        <v>1132</v>
      </c>
      <c r="B1112" t="s">
        <v>1999</v>
      </c>
      <c r="C1112" s="44" t="s">
        <v>1017</v>
      </c>
      <c r="D1112" s="1" t="s">
        <v>2000</v>
      </c>
      <c r="E1112" s="30">
        <v>11</v>
      </c>
      <c r="F1112" s="67" t="s">
        <v>1406</v>
      </c>
      <c r="G1112" s="23">
        <v>43447</v>
      </c>
      <c r="H1112" s="24">
        <v>0.37609953703703702</v>
      </c>
    </row>
    <row r="1113" spans="1:8" x14ac:dyDescent="0.25">
      <c r="A1113">
        <v>1133</v>
      </c>
      <c r="B1113" t="s">
        <v>2001</v>
      </c>
      <c r="C1113" s="44" t="s">
        <v>1017</v>
      </c>
      <c r="D1113" s="1" t="s">
        <v>2002</v>
      </c>
      <c r="E1113" s="30">
        <v>11</v>
      </c>
      <c r="F1113" s="67" t="s">
        <v>1406</v>
      </c>
      <c r="G1113" s="23">
        <v>43447</v>
      </c>
      <c r="H1113" s="24">
        <v>0.37619212962962961</v>
      </c>
    </row>
    <row r="1114" spans="1:8" x14ac:dyDescent="0.25">
      <c r="A1114">
        <v>1134</v>
      </c>
      <c r="B1114" t="s">
        <v>2003</v>
      </c>
      <c r="C1114" s="44" t="s">
        <v>1328</v>
      </c>
      <c r="D1114" s="1" t="s">
        <v>2004</v>
      </c>
      <c r="E1114" s="30">
        <v>4</v>
      </c>
      <c r="F1114" s="67" t="s">
        <v>55</v>
      </c>
      <c r="G1114" s="23">
        <v>43447</v>
      </c>
      <c r="H1114" s="24">
        <v>0.37628472222222226</v>
      </c>
    </row>
    <row r="1115" spans="1:8" x14ac:dyDescent="0.25">
      <c r="A1115">
        <v>1135</v>
      </c>
      <c r="B1115" t="s">
        <v>161</v>
      </c>
      <c r="C1115" s="44" t="s">
        <v>1328</v>
      </c>
      <c r="D1115" s="1" t="s">
        <v>2005</v>
      </c>
      <c r="E1115" s="30">
        <v>11</v>
      </c>
      <c r="F1115" s="67" t="s">
        <v>1406</v>
      </c>
      <c r="G1115" s="23">
        <v>43447</v>
      </c>
      <c r="H1115" s="24">
        <v>0.37638888888888888</v>
      </c>
    </row>
    <row r="1116" spans="1:8" x14ac:dyDescent="0.25">
      <c r="A1116">
        <v>1136</v>
      </c>
      <c r="B1116" t="s">
        <v>2006</v>
      </c>
      <c r="C1116" s="44" t="s">
        <v>1017</v>
      </c>
      <c r="D1116" s="1" t="s">
        <v>2007</v>
      </c>
      <c r="E1116" s="30">
        <v>4</v>
      </c>
      <c r="F1116" s="67" t="s">
        <v>55</v>
      </c>
      <c r="G1116" s="23">
        <v>43447</v>
      </c>
      <c r="H1116" s="24">
        <v>0.37653935185185183</v>
      </c>
    </row>
    <row r="1117" spans="1:8" x14ac:dyDescent="0.25">
      <c r="A1117">
        <v>1137</v>
      </c>
      <c r="B1117" t="s">
        <v>2008</v>
      </c>
      <c r="C1117" s="44" t="s">
        <v>1257</v>
      </c>
      <c r="D1117" s="1" t="s">
        <v>2009</v>
      </c>
      <c r="E1117" s="30">
        <v>4</v>
      </c>
      <c r="F1117" s="67" t="s">
        <v>55</v>
      </c>
      <c r="G1117" s="23">
        <v>43447</v>
      </c>
      <c r="H1117" s="24">
        <v>0.37663194444444442</v>
      </c>
    </row>
    <row r="1118" spans="1:8" x14ac:dyDescent="0.25">
      <c r="A1118">
        <v>1138</v>
      </c>
      <c r="B1118" t="s">
        <v>2010</v>
      </c>
      <c r="C1118" s="44" t="s">
        <v>1017</v>
      </c>
      <c r="D1118" s="1" t="s">
        <v>2011</v>
      </c>
      <c r="E1118" s="30">
        <v>4</v>
      </c>
      <c r="F1118" s="67" t="s">
        <v>35</v>
      </c>
      <c r="G1118" s="23">
        <v>43447</v>
      </c>
      <c r="H1118" s="24">
        <v>0.37680555555555556</v>
      </c>
    </row>
    <row r="1119" spans="1:8" x14ac:dyDescent="0.25">
      <c r="A1119">
        <v>1139</v>
      </c>
      <c r="B1119" t="s">
        <v>2012</v>
      </c>
      <c r="C1119" s="44" t="s">
        <v>1017</v>
      </c>
      <c r="D1119" s="1" t="s">
        <v>1649</v>
      </c>
      <c r="E1119" s="30">
        <v>4</v>
      </c>
      <c r="F1119" s="67" t="s">
        <v>55</v>
      </c>
      <c r="G1119" s="23">
        <v>43447</v>
      </c>
      <c r="H1119" s="24">
        <v>0.37688657407407411</v>
      </c>
    </row>
    <row r="1120" spans="1:8" x14ac:dyDescent="0.25">
      <c r="A1120">
        <v>1140</v>
      </c>
      <c r="B1120" t="s">
        <v>2013</v>
      </c>
      <c r="C1120" s="44" t="s">
        <v>1328</v>
      </c>
      <c r="D1120" s="1" t="s">
        <v>2014</v>
      </c>
      <c r="E1120" s="30">
        <v>4</v>
      </c>
      <c r="F1120" s="67" t="s">
        <v>55</v>
      </c>
      <c r="G1120" s="23">
        <v>43447</v>
      </c>
      <c r="H1120" s="24">
        <v>0.37699074074074074</v>
      </c>
    </row>
    <row r="1121" spans="1:8" x14ac:dyDescent="0.25">
      <c r="A1121">
        <v>1141</v>
      </c>
      <c r="B1121" t="s">
        <v>2015</v>
      </c>
      <c r="C1121" s="44" t="s">
        <v>1017</v>
      </c>
      <c r="D1121" s="1" t="s">
        <v>2016</v>
      </c>
      <c r="E1121" s="30">
        <v>4</v>
      </c>
      <c r="F1121" s="67" t="s">
        <v>55</v>
      </c>
      <c r="G1121" s="23">
        <v>43447</v>
      </c>
      <c r="H1121" s="24">
        <v>0.37718750000000001</v>
      </c>
    </row>
    <row r="1122" spans="1:8" x14ac:dyDescent="0.25">
      <c r="A1122">
        <v>1142</v>
      </c>
      <c r="B1122" t="s">
        <v>2017</v>
      </c>
      <c r="C1122" s="44" t="s">
        <v>1328</v>
      </c>
      <c r="D1122" s="1" t="s">
        <v>2018</v>
      </c>
      <c r="E1122" s="30">
        <v>11</v>
      </c>
      <c r="F1122" s="67" t="s">
        <v>1406</v>
      </c>
      <c r="G1122" s="23">
        <v>43447</v>
      </c>
      <c r="H1122" s="24">
        <v>0.37738425925925928</v>
      </c>
    </row>
    <row r="1123" spans="1:8" x14ac:dyDescent="0.25">
      <c r="A1123">
        <v>1143</v>
      </c>
      <c r="B1123" t="s">
        <v>2019</v>
      </c>
      <c r="C1123" s="44" t="s">
        <v>1328</v>
      </c>
      <c r="D1123" s="1" t="s">
        <v>2020</v>
      </c>
      <c r="E1123" s="30">
        <v>11</v>
      </c>
      <c r="F1123" s="67" t="s">
        <v>1406</v>
      </c>
      <c r="G1123" s="23">
        <v>43447</v>
      </c>
      <c r="H1123" s="24">
        <v>0.37752314814814819</v>
      </c>
    </row>
    <row r="1124" spans="1:8" x14ac:dyDescent="0.25">
      <c r="A1124">
        <v>1144</v>
      </c>
      <c r="B1124" t="s">
        <v>2021</v>
      </c>
      <c r="C1124" s="44" t="s">
        <v>1328</v>
      </c>
      <c r="D1124" s="1" t="s">
        <v>2022</v>
      </c>
      <c r="E1124" s="30">
        <v>11</v>
      </c>
      <c r="F1124" s="67" t="s">
        <v>1406</v>
      </c>
      <c r="G1124" s="23">
        <v>43447</v>
      </c>
      <c r="H1124" s="24">
        <v>0.37768518518518518</v>
      </c>
    </row>
    <row r="1125" spans="1:8" ht="30" x14ac:dyDescent="0.25">
      <c r="A1125">
        <v>1145</v>
      </c>
      <c r="B1125" t="s">
        <v>2024</v>
      </c>
      <c r="C1125" s="44" t="s">
        <v>1328</v>
      </c>
      <c r="D1125" s="1" t="s">
        <v>2025</v>
      </c>
      <c r="E1125" s="30">
        <v>11</v>
      </c>
      <c r="F1125" s="67" t="s">
        <v>1406</v>
      </c>
      <c r="G1125" s="23">
        <v>43447</v>
      </c>
      <c r="H1125" s="24">
        <v>0.38678240740740738</v>
      </c>
    </row>
    <row r="1126" spans="1:8" x14ac:dyDescent="0.25">
      <c r="A1126">
        <v>1146</v>
      </c>
      <c r="B1126" t="s">
        <v>2026</v>
      </c>
      <c r="C1126" s="44" t="s">
        <v>1257</v>
      </c>
      <c r="D1126" s="1" t="s">
        <v>2027</v>
      </c>
      <c r="E1126" s="30">
        <v>4</v>
      </c>
      <c r="F1126" s="67" t="s">
        <v>22</v>
      </c>
      <c r="G1126" s="23">
        <v>43447</v>
      </c>
      <c r="H1126" s="24">
        <v>0.38916666666666666</v>
      </c>
    </row>
    <row r="1127" spans="1:8" x14ac:dyDescent="0.25">
      <c r="A1127">
        <v>1147</v>
      </c>
      <c r="B1127" t="s">
        <v>2028</v>
      </c>
      <c r="C1127" s="44" t="s">
        <v>1017</v>
      </c>
      <c r="D1127" s="1" t="s">
        <v>2029</v>
      </c>
      <c r="E1127" s="30">
        <v>12</v>
      </c>
      <c r="F1127" s="67" t="s">
        <v>8</v>
      </c>
      <c r="G1127" s="23">
        <v>43447</v>
      </c>
      <c r="H1127" s="24">
        <v>0.40188657407407408</v>
      </c>
    </row>
    <row r="1128" spans="1:8" x14ac:dyDescent="0.25">
      <c r="A1128">
        <v>1148</v>
      </c>
      <c r="B1128" t="s">
        <v>2030</v>
      </c>
      <c r="C1128" s="44" t="s">
        <v>466</v>
      </c>
      <c r="D1128" s="1" t="s">
        <v>2031</v>
      </c>
      <c r="E1128" s="30">
        <v>12</v>
      </c>
      <c r="F1128" s="67" t="s">
        <v>8</v>
      </c>
      <c r="G1128" s="23">
        <v>43447</v>
      </c>
      <c r="H1128" s="24">
        <v>0.41041666666666665</v>
      </c>
    </row>
    <row r="1129" spans="1:8" x14ac:dyDescent="0.25">
      <c r="A1129">
        <v>1149</v>
      </c>
      <c r="B1129" t="s">
        <v>2032</v>
      </c>
      <c r="C1129" s="44" t="s">
        <v>1328</v>
      </c>
      <c r="D1129" s="1" t="s">
        <v>2033</v>
      </c>
      <c r="E1129" s="30">
        <v>12</v>
      </c>
      <c r="F1129" s="67" t="s">
        <v>8</v>
      </c>
      <c r="G1129" s="23">
        <v>43447</v>
      </c>
      <c r="H1129" s="24">
        <v>0.4899189814814815</v>
      </c>
    </row>
    <row r="1130" spans="1:8" x14ac:dyDescent="0.25">
      <c r="A1130">
        <v>1150</v>
      </c>
      <c r="B1130" t="s">
        <v>2034</v>
      </c>
      <c r="C1130" s="44" t="s">
        <v>1328</v>
      </c>
      <c r="D1130" s="1" t="s">
        <v>2035</v>
      </c>
      <c r="E1130" s="30">
        <v>12</v>
      </c>
      <c r="F1130" s="67" t="s">
        <v>8</v>
      </c>
      <c r="G1130" s="23">
        <v>43447</v>
      </c>
      <c r="H1130" s="24">
        <v>0.50629629629629636</v>
      </c>
    </row>
    <row r="1131" spans="1:8" x14ac:dyDescent="0.25">
      <c r="A1131">
        <v>1151</v>
      </c>
      <c r="B1131" t="s">
        <v>2036</v>
      </c>
      <c r="C1131" s="44" t="s">
        <v>1328</v>
      </c>
      <c r="D1131" s="1" t="s">
        <v>1327</v>
      </c>
      <c r="E1131" s="30">
        <v>3</v>
      </c>
      <c r="F1131" s="67" t="s">
        <v>648</v>
      </c>
      <c r="G1131" s="23">
        <v>43447</v>
      </c>
      <c r="H1131" s="24">
        <v>0.50940972222222225</v>
      </c>
    </row>
    <row r="1132" spans="1:8" x14ac:dyDescent="0.25">
      <c r="A1132">
        <v>1152</v>
      </c>
      <c r="B1132" t="s">
        <v>2037</v>
      </c>
      <c r="C1132" s="44" t="s">
        <v>1257</v>
      </c>
      <c r="D1132" s="1" t="s">
        <v>2038</v>
      </c>
      <c r="E1132" s="30">
        <v>11</v>
      </c>
      <c r="F1132" s="67" t="s">
        <v>127</v>
      </c>
      <c r="G1132" s="23">
        <v>43447</v>
      </c>
      <c r="H1132" s="24">
        <v>0.57084490740740745</v>
      </c>
    </row>
    <row r="1133" spans="1:8" x14ac:dyDescent="0.25">
      <c r="A1133">
        <v>1153</v>
      </c>
      <c r="B1133" t="s">
        <v>2039</v>
      </c>
      <c r="C1133" s="44" t="s">
        <v>1328</v>
      </c>
      <c r="D1133" s="1" t="s">
        <v>2040</v>
      </c>
      <c r="E1133" s="30">
        <v>11</v>
      </c>
      <c r="F1133" s="67" t="s">
        <v>1406</v>
      </c>
      <c r="G1133" s="23">
        <v>43447</v>
      </c>
      <c r="H1133" s="24">
        <v>0.59709490740740734</v>
      </c>
    </row>
    <row r="1134" spans="1:8" x14ac:dyDescent="0.25">
      <c r="A1134">
        <v>1154</v>
      </c>
      <c r="B1134" t="s">
        <v>2041</v>
      </c>
      <c r="C1134" s="44" t="s">
        <v>438</v>
      </c>
      <c r="D1134" s="1" t="s">
        <v>2042</v>
      </c>
      <c r="E1134" s="30">
        <v>4</v>
      </c>
      <c r="F1134" s="67" t="s">
        <v>22</v>
      </c>
      <c r="G1134" s="23">
        <v>43447</v>
      </c>
      <c r="H1134" s="24">
        <v>0.59711805555555553</v>
      </c>
    </row>
    <row r="1135" spans="1:8" x14ac:dyDescent="0.25">
      <c r="A1135">
        <v>1155</v>
      </c>
      <c r="B1135" t="s">
        <v>2043</v>
      </c>
      <c r="C1135" s="44" t="s">
        <v>1328</v>
      </c>
      <c r="D1135" s="1" t="s">
        <v>2044</v>
      </c>
      <c r="E1135" s="30">
        <v>11</v>
      </c>
      <c r="F1135" s="67" t="s">
        <v>1406</v>
      </c>
      <c r="G1135" s="23">
        <v>43447</v>
      </c>
      <c r="H1135" s="24">
        <v>0.59721064814814817</v>
      </c>
    </row>
    <row r="1136" spans="1:8" x14ac:dyDescent="0.25">
      <c r="A1136">
        <v>1156</v>
      </c>
      <c r="B1136" t="s">
        <v>2045</v>
      </c>
      <c r="C1136" s="44" t="s">
        <v>1328</v>
      </c>
      <c r="D1136" s="1" t="s">
        <v>2046</v>
      </c>
      <c r="E1136" s="30">
        <v>11</v>
      </c>
      <c r="F1136" s="67" t="s">
        <v>1406</v>
      </c>
      <c r="G1136" s="23">
        <v>43447</v>
      </c>
      <c r="H1136" s="24">
        <v>0.59731481481481474</v>
      </c>
    </row>
    <row r="1137" spans="1:8" x14ac:dyDescent="0.25">
      <c r="A1137">
        <v>1157</v>
      </c>
      <c r="B1137" t="s">
        <v>1161</v>
      </c>
      <c r="C1137" s="44" t="s">
        <v>1328</v>
      </c>
      <c r="D1137" s="1" t="s">
        <v>2047</v>
      </c>
      <c r="E1137" s="30">
        <v>12</v>
      </c>
      <c r="F1137" s="67" t="s">
        <v>8</v>
      </c>
      <c r="G1137" s="23">
        <v>43447</v>
      </c>
      <c r="H1137" s="24">
        <v>0.59733796296296293</v>
      </c>
    </row>
    <row r="1138" spans="1:8" x14ac:dyDescent="0.25">
      <c r="A1138">
        <v>1158</v>
      </c>
      <c r="B1138" t="s">
        <v>2048</v>
      </c>
      <c r="C1138" s="44" t="s">
        <v>1328</v>
      </c>
      <c r="D1138" s="1" t="s">
        <v>2049</v>
      </c>
      <c r="E1138" s="30">
        <v>4</v>
      </c>
      <c r="F1138" s="67" t="s">
        <v>22</v>
      </c>
      <c r="G1138" s="23">
        <v>43447</v>
      </c>
      <c r="H1138" s="24">
        <v>0.59748842592592599</v>
      </c>
    </row>
    <row r="1139" spans="1:8" x14ac:dyDescent="0.25">
      <c r="A1139">
        <v>1159</v>
      </c>
      <c r="B1139" t="s">
        <v>2050</v>
      </c>
      <c r="C1139" s="44" t="s">
        <v>1328</v>
      </c>
      <c r="D1139" s="1" t="s">
        <v>2051</v>
      </c>
      <c r="E1139" s="30">
        <v>4</v>
      </c>
      <c r="F1139" s="67" t="s">
        <v>22</v>
      </c>
      <c r="G1139" s="23">
        <v>43447</v>
      </c>
      <c r="H1139" s="24">
        <v>0.59759259259259256</v>
      </c>
    </row>
    <row r="1140" spans="1:8" x14ac:dyDescent="0.25">
      <c r="A1140">
        <v>1160</v>
      </c>
      <c r="B1140" t="s">
        <v>142</v>
      </c>
      <c r="C1140" s="44" t="s">
        <v>1328</v>
      </c>
      <c r="D1140" s="1" t="s">
        <v>2052</v>
      </c>
      <c r="E1140" s="30">
        <v>11</v>
      </c>
      <c r="F1140" s="67" t="s">
        <v>1406</v>
      </c>
      <c r="G1140" s="23">
        <v>43447</v>
      </c>
      <c r="H1140" s="24">
        <v>0.59769675925925925</v>
      </c>
    </row>
    <row r="1141" spans="1:8" x14ac:dyDescent="0.25">
      <c r="A1141">
        <v>1161</v>
      </c>
      <c r="B1141" t="s">
        <v>2053</v>
      </c>
      <c r="C1141" s="44" t="s">
        <v>435</v>
      </c>
      <c r="D1141" s="1" t="s">
        <v>1581</v>
      </c>
      <c r="E1141" s="30">
        <v>4</v>
      </c>
      <c r="F1141" s="67" t="s">
        <v>35</v>
      </c>
      <c r="G1141" s="23">
        <v>43447</v>
      </c>
      <c r="H1141" s="24">
        <v>0.59778935185185189</v>
      </c>
    </row>
    <row r="1142" spans="1:8" x14ac:dyDescent="0.25">
      <c r="A1142">
        <v>1162</v>
      </c>
      <c r="B1142" t="s">
        <v>750</v>
      </c>
      <c r="C1142" s="44" t="s">
        <v>1257</v>
      </c>
      <c r="D1142" s="1" t="s">
        <v>2054</v>
      </c>
      <c r="E1142" s="30">
        <v>11</v>
      </c>
      <c r="F1142" s="67" t="s">
        <v>1406</v>
      </c>
      <c r="G1142" s="23">
        <v>43447</v>
      </c>
      <c r="H1142" s="24">
        <v>0.59787037037037039</v>
      </c>
    </row>
    <row r="1143" spans="1:8" x14ac:dyDescent="0.25">
      <c r="A1143">
        <v>1163</v>
      </c>
      <c r="B1143" t="s">
        <v>2055</v>
      </c>
      <c r="C1143" s="44" t="s">
        <v>1328</v>
      </c>
      <c r="D1143" s="1" t="s">
        <v>2056</v>
      </c>
      <c r="E1143" s="30">
        <v>12</v>
      </c>
      <c r="F1143" s="67" t="s">
        <v>8</v>
      </c>
      <c r="G1143" s="23">
        <v>43447</v>
      </c>
      <c r="H1143" s="24">
        <v>0.5980092592592593</v>
      </c>
    </row>
    <row r="1144" spans="1:8" x14ac:dyDescent="0.25">
      <c r="A1144">
        <v>1164</v>
      </c>
      <c r="B1144" t="s">
        <v>2057</v>
      </c>
      <c r="C1144" s="44" t="s">
        <v>1328</v>
      </c>
      <c r="D1144" s="1" t="s">
        <v>2058</v>
      </c>
      <c r="E1144" s="30">
        <v>11</v>
      </c>
      <c r="F1144" s="67" t="s">
        <v>127</v>
      </c>
      <c r="G1144" s="23">
        <v>43447</v>
      </c>
      <c r="H1144" s="24">
        <v>0.59803240740740737</v>
      </c>
    </row>
    <row r="1145" spans="1:8" x14ac:dyDescent="0.25">
      <c r="A1145">
        <v>1165</v>
      </c>
      <c r="B1145" t="s">
        <v>2059</v>
      </c>
      <c r="C1145" s="44" t="s">
        <v>1017</v>
      </c>
      <c r="D1145" s="1" t="s">
        <v>2060</v>
      </c>
      <c r="E1145" s="30">
        <v>11</v>
      </c>
      <c r="F1145" s="67" t="s">
        <v>127</v>
      </c>
      <c r="G1145" s="23">
        <v>43447</v>
      </c>
      <c r="H1145" s="24">
        <v>0.59810185185185183</v>
      </c>
    </row>
    <row r="1146" spans="1:8" x14ac:dyDescent="0.25">
      <c r="A1146">
        <v>1166</v>
      </c>
      <c r="B1146" t="s">
        <v>2061</v>
      </c>
      <c r="C1146" s="44" t="s">
        <v>1328</v>
      </c>
      <c r="D1146" s="1" t="s">
        <v>2062</v>
      </c>
      <c r="E1146" s="30">
        <v>11</v>
      </c>
      <c r="F1146" s="67" t="s">
        <v>1406</v>
      </c>
      <c r="G1146" s="23">
        <v>43447</v>
      </c>
      <c r="H1146" s="24">
        <v>0.5982291666666667</v>
      </c>
    </row>
    <row r="1147" spans="1:8" x14ac:dyDescent="0.25">
      <c r="D1147" s="1"/>
      <c r="F1147" s="67"/>
      <c r="G1147" s="23"/>
      <c r="H1147" s="24"/>
    </row>
    <row r="1148" spans="1:8" x14ac:dyDescent="0.25">
      <c r="D1148" s="1"/>
      <c r="F1148" s="67"/>
      <c r="G1148" s="23"/>
      <c r="H1148" s="24"/>
    </row>
    <row r="1149" spans="1:8" x14ac:dyDescent="0.25">
      <c r="D1149" s="1"/>
      <c r="F1149" s="67"/>
      <c r="G1149" s="23"/>
      <c r="H1149" s="24"/>
    </row>
    <row r="1150" spans="1:8" x14ac:dyDescent="0.25">
      <c r="D1150" s="1"/>
      <c r="F1150" s="67"/>
      <c r="G1150" s="23"/>
      <c r="H1150" s="24"/>
    </row>
    <row r="1151" spans="1:8" x14ac:dyDescent="0.25">
      <c r="D1151" s="1"/>
      <c r="F1151" s="67"/>
      <c r="G1151" s="23"/>
      <c r="H1151" s="24"/>
    </row>
    <row r="1152" spans="1:8" x14ac:dyDescent="0.25">
      <c r="D1152" s="1"/>
      <c r="F1152" s="67"/>
      <c r="G1152" s="23"/>
      <c r="H1152" s="24"/>
    </row>
    <row r="1153" spans="4:8" x14ac:dyDescent="0.25">
      <c r="D1153" s="1"/>
      <c r="F1153" s="67"/>
      <c r="G1153" s="23"/>
      <c r="H1153" s="24"/>
    </row>
    <row r="1154" spans="4:8" x14ac:dyDescent="0.25">
      <c r="D1154" s="1"/>
      <c r="F1154" s="67"/>
      <c r="G1154" s="23"/>
      <c r="H1154" s="24"/>
    </row>
    <row r="1155" spans="4:8" x14ac:dyDescent="0.25">
      <c r="D1155" s="1"/>
      <c r="F1155" s="67"/>
      <c r="G1155" s="23"/>
      <c r="H1155" s="24"/>
    </row>
    <row r="1156" spans="4:8" x14ac:dyDescent="0.25">
      <c r="D1156" s="1"/>
      <c r="F1156" s="67"/>
      <c r="G1156" s="23"/>
      <c r="H1156" s="24"/>
    </row>
    <row r="1157" spans="4:8" x14ac:dyDescent="0.25">
      <c r="D1157" s="1"/>
      <c r="F1157" s="67"/>
      <c r="G1157" s="23"/>
      <c r="H1157" s="24"/>
    </row>
    <row r="1158" spans="4:8" x14ac:dyDescent="0.25">
      <c r="D1158" s="1"/>
      <c r="F1158" s="67"/>
      <c r="G1158" s="23"/>
      <c r="H1158" s="24"/>
    </row>
    <row r="1159" spans="4:8" x14ac:dyDescent="0.25">
      <c r="D1159" s="1"/>
      <c r="F1159" s="67"/>
      <c r="G1159" s="23"/>
      <c r="H1159" s="24"/>
    </row>
    <row r="1160" spans="4:8" x14ac:dyDescent="0.25">
      <c r="D1160" s="1"/>
      <c r="F1160" s="67"/>
      <c r="G1160" s="23"/>
      <c r="H1160" s="24"/>
    </row>
    <row r="1161" spans="4:8" x14ac:dyDescent="0.25">
      <c r="D1161" s="1"/>
      <c r="F1161" s="67"/>
      <c r="G1161" s="23"/>
      <c r="H1161" s="24"/>
    </row>
    <row r="1162" spans="4:8" x14ac:dyDescent="0.25">
      <c r="D1162" s="1"/>
      <c r="F1162" s="67"/>
      <c r="G1162" s="23"/>
      <c r="H1162" s="24"/>
    </row>
    <row r="1163" spans="4:8" x14ac:dyDescent="0.25">
      <c r="D1163" s="1"/>
      <c r="F1163" s="67"/>
      <c r="G1163" s="23"/>
      <c r="H1163" s="24"/>
    </row>
    <row r="1164" spans="4:8" x14ac:dyDescent="0.25">
      <c r="D1164" s="1"/>
      <c r="F1164" s="67"/>
      <c r="G1164" s="23"/>
      <c r="H1164" s="24"/>
    </row>
    <row r="1165" spans="4:8" x14ac:dyDescent="0.25">
      <c r="D1165" s="1"/>
      <c r="F1165" s="67"/>
      <c r="G1165" s="23"/>
      <c r="H1165" s="24"/>
    </row>
    <row r="1166" spans="4:8" x14ac:dyDescent="0.25">
      <c r="D1166" s="1"/>
      <c r="F1166" s="67"/>
      <c r="G1166" s="23"/>
      <c r="H1166" s="24"/>
    </row>
  </sheetData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check for response">
              <controlPr defaultSize="0" print="0" autoFill="0" autoPict="0" macro="[0]!Schaltfläche1_Klicken">
                <anchor moveWithCells="1" sizeWithCells="1">
                  <from>
                    <xdr:col>15</xdr:col>
                    <xdr:colOff>0</xdr:colOff>
                    <xdr:row>0</xdr:row>
                    <xdr:rowOff>85725</xdr:rowOff>
                  </from>
                  <to>
                    <xdr:col>16</xdr:col>
                    <xdr:colOff>180975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_CleanTable">
              <controlPr defaultSize="0" print="0" autoFill="0" autoPict="0" macro="[0]!Tabelle8.B_CleanTable_click">
                <anchor moveWithCells="1" sizeWithCells="1">
                  <from>
                    <xdr:col>6</xdr:col>
                    <xdr:colOff>742950</xdr:colOff>
                    <xdr:row>0</xdr:row>
                    <xdr:rowOff>352425</xdr:rowOff>
                  </from>
                  <to>
                    <xdr:col>7</xdr:col>
                    <xdr:colOff>847725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_Export">
              <controlPr defaultSize="0" print="0" autoFill="0" autoPict="0" macro="[0]!Tabelle8.ExportCSV">
                <anchor moveWithCells="1" sizeWithCells="1">
                  <from>
                    <xdr:col>7</xdr:col>
                    <xdr:colOff>914400</xdr:colOff>
                    <xdr:row>0</xdr:row>
                    <xdr:rowOff>361950</xdr:rowOff>
                  </from>
                  <to>
                    <xdr:col>8</xdr:col>
                    <xdr:colOff>457200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Tabelle8.ExportCSV">
                <anchor moveWithCells="1" sizeWithCells="1">
                  <from>
                    <xdr:col>8</xdr:col>
                    <xdr:colOff>485775</xdr:colOff>
                    <xdr:row>0</xdr:row>
                    <xdr:rowOff>352425</xdr:rowOff>
                  </from>
                  <to>
                    <xdr:col>9</xdr:col>
                    <xdr:colOff>390525</xdr:colOff>
                    <xdr:row>0</xdr:row>
                    <xdr:rowOff>542925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30"/>
  <sheetViews>
    <sheetView workbookViewId="0">
      <selection activeCell="J8" sqref="J8"/>
    </sheetView>
  </sheetViews>
  <sheetFormatPr defaultColWidth="9.140625" defaultRowHeight="15" x14ac:dyDescent="0.25"/>
  <cols>
    <col min="1" max="1" width="10.140625" style="10" customWidth="1"/>
    <col min="2" max="2" width="38.140625" style="10" bestFit="1" customWidth="1"/>
    <col min="3" max="3" width="20.42578125" style="10" bestFit="1" customWidth="1"/>
    <col min="4" max="4" width="12" style="10" bestFit="1" customWidth="1"/>
    <col min="5" max="5" width="17.85546875" style="10" bestFit="1" customWidth="1"/>
    <col min="6" max="6" width="27" style="10" customWidth="1"/>
    <col min="7" max="7" width="13.5703125" style="10" customWidth="1"/>
    <col min="8" max="8" width="11.42578125" style="10" bestFit="1" customWidth="1"/>
    <col min="9" max="9" width="9.140625" style="10"/>
    <col min="10" max="10" width="10.140625" style="10" bestFit="1" customWidth="1"/>
    <col min="11" max="11" width="12.5703125" style="10" bestFit="1" customWidth="1"/>
    <col min="12" max="16384" width="9.140625" style="10"/>
  </cols>
  <sheetData>
    <row r="1" spans="1:11" ht="18.75" x14ac:dyDescent="0.3">
      <c r="A1" s="64" t="s">
        <v>1401</v>
      </c>
    </row>
    <row r="3" spans="1:11" ht="15.75" x14ac:dyDescent="0.25">
      <c r="A3" s="63" t="s">
        <v>133</v>
      </c>
      <c r="B3" s="63" t="s">
        <v>1400</v>
      </c>
      <c r="C3" s="63" t="s">
        <v>1399</v>
      </c>
      <c r="D3" s="63" t="s">
        <v>1398</v>
      </c>
      <c r="E3" s="63" t="s">
        <v>1397</v>
      </c>
      <c r="F3" s="63" t="s">
        <v>1396</v>
      </c>
      <c r="G3" s="63" t="s">
        <v>1395</v>
      </c>
      <c r="H3" s="63" t="s">
        <v>1394</v>
      </c>
      <c r="I3" s="63" t="s">
        <v>1393</v>
      </c>
      <c r="J3" s="63" t="s">
        <v>1392</v>
      </c>
      <c r="K3" s="63" t="s">
        <v>1391</v>
      </c>
    </row>
    <row r="4" spans="1:11" x14ac:dyDescent="0.25">
      <c r="A4" s="60">
        <v>1</v>
      </c>
      <c r="B4" t="s">
        <v>1390</v>
      </c>
      <c r="C4" s="60" t="s">
        <v>1389</v>
      </c>
      <c r="D4" s="59">
        <v>2699</v>
      </c>
      <c r="E4" s="58">
        <v>43409</v>
      </c>
      <c r="F4" s="19" t="str">
        <f ca="1">IF(Table5[[#This Row],[Payed]]="no",TODAY()-Table5[[#This Row],[Booking Date]],"")</f>
        <v/>
      </c>
      <c r="G4" s="33" t="s">
        <v>1383</v>
      </c>
      <c r="H4" s="33"/>
      <c r="I4" s="33" t="s">
        <v>1383</v>
      </c>
      <c r="J4" s="58"/>
      <c r="K4" s="33"/>
    </row>
    <row r="5" spans="1:11" x14ac:dyDescent="0.25">
      <c r="A5" s="60">
        <v>2</v>
      </c>
      <c r="B5" t="s">
        <v>1387</v>
      </c>
      <c r="C5" s="60" t="s">
        <v>1385</v>
      </c>
      <c r="D5" s="59">
        <v>3849</v>
      </c>
      <c r="E5" s="58">
        <v>43441</v>
      </c>
      <c r="F5" s="19" t="str">
        <f ca="1">IF(Table5[[#This Row],[Payed]]="no",TODAY()-Table5[[#This Row],[Booking Date]],"")</f>
        <v/>
      </c>
      <c r="G5" s="33" t="s">
        <v>1383</v>
      </c>
      <c r="H5" s="33"/>
      <c r="I5" s="33" t="s">
        <v>1383</v>
      </c>
      <c r="J5" s="58">
        <v>43472</v>
      </c>
      <c r="K5" s="33" t="s">
        <v>1383</v>
      </c>
    </row>
    <row r="6" spans="1:11" x14ac:dyDescent="0.25">
      <c r="A6" s="60">
        <v>3</v>
      </c>
      <c r="B6" t="s">
        <v>1386</v>
      </c>
      <c r="C6" s="60" t="s">
        <v>1385</v>
      </c>
      <c r="D6" s="59">
        <v>3849</v>
      </c>
      <c r="E6" s="58">
        <v>43441</v>
      </c>
      <c r="F6" s="19" t="str">
        <f ca="1">IF(Table5[[#This Row],[Payed]]="no",TODAY()-Table5[[#This Row],[Booking Date]],"")</f>
        <v/>
      </c>
      <c r="G6" s="33" t="s">
        <v>1383</v>
      </c>
      <c r="H6" s="33"/>
      <c r="I6" s="33" t="s">
        <v>1383</v>
      </c>
      <c r="J6" s="58">
        <v>43472</v>
      </c>
      <c r="K6" s="33" t="s">
        <v>1383</v>
      </c>
    </row>
    <row r="7" spans="1:11" x14ac:dyDescent="0.25">
      <c r="A7" s="60">
        <v>4</v>
      </c>
      <c r="B7" s="1" t="s">
        <v>2089</v>
      </c>
      <c r="C7" s="60" t="s">
        <v>1388</v>
      </c>
      <c r="D7" s="59">
        <v>2899</v>
      </c>
      <c r="E7" s="58">
        <v>43446</v>
      </c>
      <c r="F7" s="19" t="str">
        <f ca="1">IF(Table5[[#This Row],[Payed]]="no",TODAY()-Table5[[#This Row],[Booking Date]],"")</f>
        <v/>
      </c>
      <c r="G7" s="33" t="s">
        <v>1383</v>
      </c>
      <c r="H7" s="33"/>
      <c r="I7" s="33" t="s">
        <v>1383</v>
      </c>
      <c r="J7" s="58">
        <v>43510</v>
      </c>
      <c r="K7" s="33"/>
    </row>
    <row r="8" spans="1:11" x14ac:dyDescent="0.25">
      <c r="A8" s="60">
        <v>5</v>
      </c>
      <c r="B8" s="62" t="s">
        <v>2091</v>
      </c>
      <c r="C8" s="60" t="s">
        <v>2086</v>
      </c>
      <c r="D8" s="59">
        <v>3149</v>
      </c>
      <c r="E8" s="58">
        <v>43474</v>
      </c>
      <c r="F8" s="19">
        <f ca="1">IF(Table5[[#This Row],[Payed]]="no",TODAY()-Table5[[#This Row],[Booking Date]],"")</f>
        <v>83</v>
      </c>
      <c r="G8" s="33" t="s">
        <v>1383</v>
      </c>
      <c r="H8" s="33"/>
      <c r="I8" s="33" t="s">
        <v>1384</v>
      </c>
      <c r="J8" s="58"/>
      <c r="K8" s="33"/>
    </row>
    <row r="9" spans="1:11" x14ac:dyDescent="0.25">
      <c r="A9" s="60">
        <v>6</v>
      </c>
      <c r="B9" s="62" t="s">
        <v>2087</v>
      </c>
      <c r="C9" s="60" t="s">
        <v>1385</v>
      </c>
      <c r="D9" s="59">
        <v>2849</v>
      </c>
      <c r="E9" s="58">
        <v>43476</v>
      </c>
      <c r="F9" s="19" t="str">
        <f ca="1">IF(Table5[[#This Row],[Payed]]="no",TODAY()-Table5[[#This Row],[Booking Date]],"")</f>
        <v/>
      </c>
      <c r="G9" s="33" t="s">
        <v>1383</v>
      </c>
      <c r="H9" s="33"/>
      <c r="I9" s="33" t="s">
        <v>1383</v>
      </c>
      <c r="J9" s="58">
        <v>43495</v>
      </c>
      <c r="K9" s="33"/>
    </row>
    <row r="10" spans="1:11" x14ac:dyDescent="0.25">
      <c r="A10" s="60">
        <v>7</v>
      </c>
      <c r="B10" s="62" t="s">
        <v>2085</v>
      </c>
      <c r="C10" s="60" t="s">
        <v>2086</v>
      </c>
      <c r="D10" s="59">
        <v>3449</v>
      </c>
      <c r="E10" s="58">
        <v>43493</v>
      </c>
      <c r="F10" s="19">
        <f ca="1">IF(Table5[[#This Row],[Payed]]="no",TODAY()-Table5[[#This Row],[Booking Date]],"")</f>
        <v>64</v>
      </c>
      <c r="G10" s="33" t="s">
        <v>1383</v>
      </c>
      <c r="H10" s="33"/>
      <c r="I10" s="33" t="s">
        <v>1384</v>
      </c>
      <c r="J10" s="58"/>
      <c r="K10" s="33"/>
    </row>
    <row r="11" spans="1:11" x14ac:dyDescent="0.25">
      <c r="A11" s="60">
        <v>8</v>
      </c>
      <c r="B11" t="s">
        <v>2090</v>
      </c>
      <c r="C11" s="60" t="s">
        <v>1385</v>
      </c>
      <c r="D11" s="59">
        <v>3649</v>
      </c>
      <c r="E11" s="58">
        <v>43495</v>
      </c>
      <c r="F11" s="19" t="str">
        <f ca="1">IF(Table5[[#This Row],[Payed]]="no",TODAY()-Table5[[#This Row],[Booking Date]],"")</f>
        <v/>
      </c>
      <c r="G11" s="33"/>
      <c r="H11" s="33" t="s">
        <v>1383</v>
      </c>
      <c r="I11" s="33" t="s">
        <v>1383</v>
      </c>
      <c r="J11" s="58">
        <v>43495</v>
      </c>
      <c r="K11" s="33"/>
    </row>
    <row r="12" spans="1:11" x14ac:dyDescent="0.25">
      <c r="A12" s="60"/>
      <c r="B12" s="61"/>
      <c r="C12" s="60"/>
      <c r="D12" s="59"/>
      <c r="E12" s="58"/>
      <c r="F12" s="19" t="str">
        <f ca="1">IF(Table5[[#This Row],[Payed]]="no",TODAY()-Table5[[#This Row],[Booking Date]],"")</f>
        <v/>
      </c>
      <c r="G12" s="33"/>
      <c r="H12" s="33"/>
      <c r="I12" s="33"/>
      <c r="J12" s="58"/>
      <c r="K12" s="33"/>
    </row>
    <row r="13" spans="1:11" x14ac:dyDescent="0.25">
      <c r="A13" s="60"/>
      <c r="B13" s="62"/>
      <c r="C13" s="60"/>
      <c r="D13" s="59"/>
      <c r="E13" s="58"/>
      <c r="F13" s="19" t="str">
        <f ca="1">IF(Table5[[#This Row],[Payed]]="no",TODAY()-Table5[[#This Row],[Booking Date]],"")</f>
        <v/>
      </c>
      <c r="G13" s="33"/>
      <c r="H13" s="33"/>
      <c r="I13" s="33"/>
      <c r="J13" s="58"/>
      <c r="K13" s="33"/>
    </row>
    <row r="14" spans="1:11" ht="15" customHeight="1" x14ac:dyDescent="0.25">
      <c r="A14" s="60"/>
      <c r="B14" s="62"/>
      <c r="C14" s="60"/>
      <c r="D14" s="59"/>
      <c r="E14" s="58"/>
      <c r="F14" s="19" t="str">
        <f ca="1">IF(Table5[[#This Row],[Payed]]="no",TODAY()-Table5[[#This Row],[Booking Date]],"")</f>
        <v/>
      </c>
      <c r="G14" s="33"/>
      <c r="H14" s="33"/>
      <c r="I14" s="33"/>
      <c r="J14" s="58"/>
      <c r="K14" s="33"/>
    </row>
    <row r="15" spans="1:11" x14ac:dyDescent="0.25">
      <c r="A15" s="60"/>
      <c r="B15"/>
      <c r="C15" s="60"/>
      <c r="D15" s="59"/>
      <c r="E15" s="58"/>
      <c r="F15" s="19" t="str">
        <f ca="1">IF(Table5[[#This Row],[Payed]]="no",TODAY()-Table5[[#This Row],[Booking Date]],"")</f>
        <v/>
      </c>
      <c r="G15" s="33"/>
      <c r="H15" s="33"/>
      <c r="I15" s="33"/>
      <c r="J15" s="33"/>
      <c r="K15" s="33"/>
    </row>
    <row r="16" spans="1:11" x14ac:dyDescent="0.25">
      <c r="A16" s="60"/>
      <c r="B16" s="62"/>
      <c r="C16" s="60"/>
      <c r="D16" s="59"/>
      <c r="E16" s="58"/>
      <c r="F16" s="19" t="str">
        <f ca="1">IF(Table5[[#This Row],[Payed]]="no",TODAY()-Table5[[#This Row],[Booking Date]],"")</f>
        <v/>
      </c>
      <c r="G16" s="33"/>
      <c r="H16" s="33"/>
      <c r="I16" s="33"/>
      <c r="J16" s="58"/>
      <c r="K16" s="33"/>
    </row>
    <row r="17" spans="1:11" x14ac:dyDescent="0.25">
      <c r="A17" s="60"/>
      <c r="B17" s="62"/>
      <c r="C17" s="60"/>
      <c r="D17" s="59"/>
      <c r="E17" s="58"/>
      <c r="F17" s="19" t="str">
        <f ca="1">IF(Table5[[#This Row],[Payed]]="no",TODAY()-Table5[[#This Row],[Booking Date]],"")</f>
        <v/>
      </c>
      <c r="G17" s="33"/>
      <c r="H17" s="33"/>
      <c r="I17" s="33"/>
      <c r="J17" s="58"/>
      <c r="K17" s="33"/>
    </row>
    <row r="18" spans="1:11" x14ac:dyDescent="0.25">
      <c r="A18" s="60"/>
      <c r="B18"/>
      <c r="C18" s="60"/>
      <c r="D18" s="59"/>
      <c r="E18" s="58"/>
      <c r="F18" s="19" t="str">
        <f ca="1">IF(Table5[[#This Row],[Payed]]="no",TODAY()-Table5[[#This Row],[Booking Date]],"")</f>
        <v/>
      </c>
      <c r="G18" s="33"/>
      <c r="H18" s="33"/>
      <c r="I18" s="33"/>
      <c r="J18" s="58"/>
      <c r="K18" s="33"/>
    </row>
    <row r="19" spans="1:11" x14ac:dyDescent="0.25">
      <c r="A19" s="60"/>
      <c r="B19" s="60"/>
      <c r="C19" s="60"/>
      <c r="D19" s="59"/>
      <c r="E19" s="58"/>
      <c r="F19" s="19" t="str">
        <f ca="1">IF(Table5[[#This Row],[Payed]]="no",TODAY()-Table5[[#This Row],[Booking Date]],"")</f>
        <v/>
      </c>
      <c r="G19" s="33"/>
      <c r="H19" s="33"/>
      <c r="I19" s="33"/>
      <c r="J19" s="33"/>
      <c r="K19" s="33"/>
    </row>
    <row r="20" spans="1:11" x14ac:dyDescent="0.25">
      <c r="A20" s="60"/>
      <c r="B20" s="60"/>
      <c r="C20" s="60"/>
      <c r="D20" s="59"/>
      <c r="E20" s="58"/>
      <c r="F20" s="19" t="str">
        <f ca="1">IF(Table5[[#This Row],[Payed]]="no",TODAY()-Table5[[#This Row],[Booking Date]],"")</f>
        <v/>
      </c>
      <c r="G20" s="33"/>
      <c r="H20" s="33"/>
      <c r="I20" s="33"/>
      <c r="J20" s="33"/>
      <c r="K20" s="33"/>
    </row>
    <row r="21" spans="1:11" x14ac:dyDescent="0.25">
      <c r="A21" s="60"/>
      <c r="B21" s="60"/>
      <c r="C21" s="60"/>
      <c r="D21" s="59"/>
      <c r="E21" s="58"/>
      <c r="F21" s="19" t="str">
        <f ca="1">IF(Table5[[#This Row],[Payed]]="no",TODAY()-Table5[[#This Row],[Booking Date]],"")</f>
        <v/>
      </c>
      <c r="G21" s="33"/>
      <c r="H21" s="33"/>
      <c r="I21" s="33"/>
      <c r="J21" s="33"/>
      <c r="K21" s="33"/>
    </row>
    <row r="22" spans="1:11" x14ac:dyDescent="0.25">
      <c r="A22" s="60"/>
      <c r="B22" s="60"/>
      <c r="C22" s="60"/>
      <c r="D22" s="59"/>
      <c r="E22" s="58"/>
      <c r="F22" s="19" t="str">
        <f ca="1">IF(Table5[[#This Row],[Payed]]="no",TODAY()-Table5[[#This Row],[Booking Date]],"")</f>
        <v/>
      </c>
      <c r="G22" s="33"/>
      <c r="H22" s="33"/>
      <c r="I22" s="33"/>
      <c r="J22" s="33"/>
      <c r="K22" s="33"/>
    </row>
    <row r="23" spans="1:11" x14ac:dyDescent="0.25">
      <c r="A23" s="60"/>
      <c r="B23" s="60"/>
      <c r="C23" s="60"/>
      <c r="D23" s="59"/>
      <c r="E23" s="58"/>
      <c r="F23" s="19" t="str">
        <f ca="1">IF(Table5[[#This Row],[Payed]]="no",TODAY()-Table5[[#This Row],[Booking Date]],"")</f>
        <v/>
      </c>
      <c r="G23" s="33"/>
      <c r="H23" s="33"/>
      <c r="I23" s="33"/>
      <c r="J23" s="33"/>
      <c r="K23" s="33"/>
    </row>
    <row r="24" spans="1:11" x14ac:dyDescent="0.25">
      <c r="A24" s="60"/>
      <c r="B24" s="60"/>
      <c r="C24" s="60"/>
      <c r="D24" s="59"/>
      <c r="E24" s="58"/>
      <c r="F24" s="19" t="str">
        <f ca="1">IF(Table5[[#This Row],[Payed]]="no",TODAY()-Table5[[#This Row],[Booking Date]],"")</f>
        <v/>
      </c>
      <c r="G24" s="33"/>
      <c r="H24" s="33"/>
      <c r="I24" s="33"/>
      <c r="J24" s="33"/>
      <c r="K24" s="33"/>
    </row>
    <row r="25" spans="1:11" x14ac:dyDescent="0.25">
      <c r="A25" s="60"/>
      <c r="B25" s="60"/>
      <c r="C25" s="60"/>
      <c r="D25" s="59"/>
      <c r="E25" s="58"/>
      <c r="F25" s="19" t="str">
        <f ca="1">IF(Table5[[#This Row],[Payed]]="no",TODAY()-Table5[[#This Row],[Booking Date]],"")</f>
        <v/>
      </c>
      <c r="G25" s="33"/>
      <c r="H25" s="33"/>
      <c r="I25" s="33"/>
      <c r="J25" s="33"/>
      <c r="K25" s="33"/>
    </row>
    <row r="26" spans="1:11" x14ac:dyDescent="0.25">
      <c r="A26" s="60"/>
      <c r="B26" s="60"/>
      <c r="C26" s="60"/>
      <c r="D26" s="59"/>
      <c r="E26" s="58"/>
      <c r="F26" s="19" t="str">
        <f ca="1">IF(Table5[[#This Row],[Payed]]="no",TODAY()-Table5[[#This Row],[Booking Date]],"")</f>
        <v/>
      </c>
      <c r="G26" s="33"/>
      <c r="H26" s="33"/>
      <c r="I26" s="33"/>
      <c r="J26" s="33"/>
      <c r="K26" s="33"/>
    </row>
    <row r="27" spans="1:11" x14ac:dyDescent="0.25">
      <c r="A27" s="57" t="s">
        <v>1382</v>
      </c>
      <c r="B27" s="57"/>
      <c r="C27" s="57"/>
      <c r="D27" s="56">
        <f>SUMIF(Table5[Payed],"yes",Table5[Price])</f>
        <v>19794</v>
      </c>
      <c r="E27" s="55">
        <f>IF(Table5[[#Totals],[Price]]&lt; 50000,Table5[[#Totals],[Price]]*0.03,(Table5[[#Totals],[Price]]-50000)*0.05+50000*0.03)</f>
        <v>593.81999999999994</v>
      </c>
      <c r="F27" s="55"/>
      <c r="G27"/>
      <c r="H27"/>
      <c r="I27"/>
      <c r="J27"/>
      <c r="K27"/>
    </row>
    <row r="28" spans="1:11" x14ac:dyDescent="0.25">
      <c r="A28" s="54"/>
      <c r="B28" s="54"/>
      <c r="C28" s="54"/>
      <c r="D28" s="54"/>
      <c r="E28" s="13"/>
      <c r="F28" s="13"/>
    </row>
    <row r="29" spans="1:11" x14ac:dyDescent="0.25">
      <c r="A29" s="54"/>
      <c r="B29" s="54"/>
      <c r="C29" s="54"/>
      <c r="D29" s="54"/>
      <c r="E29" s="13"/>
      <c r="F29" s="13"/>
    </row>
    <row r="30" spans="1:11" x14ac:dyDescent="0.25">
      <c r="A30" s="54"/>
      <c r="B30" s="54"/>
      <c r="C30" s="54"/>
      <c r="D30" s="54"/>
      <c r="E30" s="13"/>
      <c r="F30" s="13"/>
    </row>
  </sheetData>
  <conditionalFormatting sqref="I4 K4 K13:K17 I13:I17 I18:K26 I5:K12">
    <cfRule type="containsText" dxfId="3" priority="1" operator="containsText" text="no">
      <formula>NOT(ISERROR(SEARCH("no",I4)))</formula>
    </cfRule>
    <cfRule type="containsText" dxfId="2" priority="2" operator="containsText" text="yes">
      <formula>NOT(ISERROR(SEARCH("yes",I4)))</formula>
    </cfRule>
    <cfRule type="cellIs" dxfId="1" priority="3" operator="equal">
      <formula>""""""</formula>
    </cfRule>
    <cfRule type="cellIs" dxfId="0" priority="4" operator="equal">
      <formula>"""yes"""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5" r:id="rId4" name="ComboBox1">
          <controlPr defaultSize="0" autoLine="0" r:id="rId5">
            <anchor moveWithCells="1">
              <from>
                <xdr:col>2</xdr:col>
                <xdr:colOff>0</xdr:colOff>
                <xdr:row>1</xdr:row>
                <xdr:rowOff>9525</xdr:rowOff>
              </from>
              <to>
                <xdr:col>2</xdr:col>
                <xdr:colOff>1352550</xdr:colOff>
                <xdr:row>2</xdr:row>
                <xdr:rowOff>0</xdr:rowOff>
              </to>
            </anchor>
          </controlPr>
        </control>
      </mc:Choice>
      <mc:Fallback>
        <control shapeId="44035" r:id="rId4" name="ComboBox1"/>
      </mc:Fallback>
    </mc:AlternateContent>
    <mc:AlternateContent xmlns:mc="http://schemas.openxmlformats.org/markup-compatibility/2006">
      <mc:Choice Requires="x14">
        <control shapeId="44033" r:id="rId6" name="Button 1">
          <controlPr defaultSize="0" print="0" autoFill="0" autoPict="0" macro="[0]!Button3_Click">
            <anchor moveWithCells="1" sizeWithCells="1">
              <from>
                <xdr:col>4</xdr:col>
                <xdr:colOff>495300</xdr:colOff>
                <xdr:row>0</xdr:row>
                <xdr:rowOff>104775</xdr:rowOff>
              </from>
              <to>
                <xdr:col>6</xdr:col>
                <xdr:colOff>523875</xdr:colOff>
                <xdr:row>1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034" r:id="rId7" name="Button 2">
          <controlPr defaultSize="0" print="0" autoFill="0" autoPict="0">
            <anchor moveWithCells="1">
              <from>
                <xdr:col>6</xdr:col>
                <xdr:colOff>561975</xdr:colOff>
                <xdr:row>0</xdr:row>
                <xdr:rowOff>95250</xdr:rowOff>
              </from>
              <to>
                <xdr:col>8</xdr:col>
                <xdr:colOff>447675</xdr:colOff>
                <xdr:row>1</xdr:row>
                <xdr:rowOff>95250</xdr:rowOff>
              </to>
            </anchor>
          </controlPr>
        </control>
      </mc:Choice>
    </mc:AlternateContent>
  </controls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I53"/>
  <sheetViews>
    <sheetView topLeftCell="A4" zoomScale="95" zoomScaleNormal="95" workbookViewId="0">
      <selection activeCell="C23" sqref="C23"/>
    </sheetView>
  </sheetViews>
  <sheetFormatPr defaultColWidth="11.42578125" defaultRowHeight="15" x14ac:dyDescent="0.25"/>
  <cols>
    <col min="1" max="1" width="92.140625" style="10" customWidth="1"/>
    <col min="2" max="2" width="14.7109375" style="265" customWidth="1"/>
    <col min="3" max="3" width="42.28515625" style="10" customWidth="1"/>
    <col min="4" max="4" width="66.28515625" style="10" customWidth="1"/>
    <col min="5" max="5" width="13.85546875" style="10" customWidth="1"/>
    <col min="6" max="6" width="11.42578125" style="10" customWidth="1"/>
    <col min="7" max="7" width="16.28515625" style="10" customWidth="1"/>
    <col min="8" max="8" width="19.5703125" style="10" customWidth="1"/>
    <col min="9" max="9" width="18.42578125" style="10" customWidth="1"/>
    <col min="10" max="16384" width="11.42578125" style="10"/>
  </cols>
  <sheetData>
    <row r="1" spans="1:9" ht="48" customHeight="1" x14ac:dyDescent="0.3">
      <c r="A1" s="18" t="s">
        <v>488</v>
      </c>
      <c r="B1" s="264"/>
      <c r="C1" s="355" t="s">
        <v>2357</v>
      </c>
      <c r="D1" s="355"/>
      <c r="E1" s="18" t="s">
        <v>107</v>
      </c>
    </row>
    <row r="2" spans="1:9" ht="12.75" customHeight="1" x14ac:dyDescent="0.25">
      <c r="A2" s="307" t="s">
        <v>2511</v>
      </c>
      <c r="C2" s="355"/>
      <c r="D2" s="355"/>
      <c r="E2" t="s">
        <v>108</v>
      </c>
    </row>
    <row r="3" spans="1:9" ht="18" customHeight="1" x14ac:dyDescent="0.3">
      <c r="A3" s="18" t="s">
        <v>166</v>
      </c>
      <c r="B3" s="264"/>
      <c r="C3" s="355"/>
      <c r="D3" s="355"/>
      <c r="E3" t="s">
        <v>109</v>
      </c>
    </row>
    <row r="4" spans="1:9" ht="15.75" customHeight="1" x14ac:dyDescent="0.25">
      <c r="A4" s="10" t="s">
        <v>2508</v>
      </c>
      <c r="C4" s="355"/>
      <c r="D4" s="355"/>
      <c r="E4" t="s">
        <v>110</v>
      </c>
    </row>
    <row r="5" spans="1:9" ht="15.75" customHeight="1" x14ac:dyDescent="0.3">
      <c r="A5" s="18" t="s">
        <v>204</v>
      </c>
      <c r="B5" s="264"/>
      <c r="C5" s="355"/>
      <c r="D5" s="355"/>
      <c r="E5" t="s">
        <v>111</v>
      </c>
    </row>
    <row r="6" spans="1:9" ht="15.75" customHeight="1" x14ac:dyDescent="0.3">
      <c r="A6" s="272" t="s">
        <v>2402</v>
      </c>
      <c r="E6" t="s">
        <v>112</v>
      </c>
      <c r="G6" s="18" t="s">
        <v>2517</v>
      </c>
      <c r="H6" s="10" t="s">
        <v>53</v>
      </c>
      <c r="I6" s="10" t="s">
        <v>54</v>
      </c>
    </row>
    <row r="7" spans="1:9" ht="15.75" customHeight="1" x14ac:dyDescent="0.3">
      <c r="A7" s="18" t="s">
        <v>427</v>
      </c>
      <c r="B7" s="264"/>
      <c r="C7" s="18" t="s">
        <v>117</v>
      </c>
      <c r="D7" s="18" t="s">
        <v>2358</v>
      </c>
      <c r="E7" t="s">
        <v>2328</v>
      </c>
      <c r="H7" s="331" t="s">
        <v>2521</v>
      </c>
      <c r="I7" s="331" t="s">
        <v>2519</v>
      </c>
    </row>
    <row r="8" spans="1:9" ht="15.75" customHeight="1" x14ac:dyDescent="0.25">
      <c r="A8" s="68" t="s">
        <v>2489</v>
      </c>
      <c r="C8" s="3" t="s">
        <v>2542</v>
      </c>
      <c r="E8"/>
      <c r="G8" s="264"/>
      <c r="H8" s="332" t="s">
        <v>2532</v>
      </c>
      <c r="I8" s="332" t="s">
        <v>2520</v>
      </c>
    </row>
    <row r="9" spans="1:9" ht="15.75" customHeight="1" x14ac:dyDescent="0.3">
      <c r="A9" s="18" t="s">
        <v>494</v>
      </c>
      <c r="B9" s="264"/>
      <c r="C9" s="18" t="s">
        <v>2336</v>
      </c>
      <c r="E9" s="1"/>
      <c r="G9" s="265"/>
      <c r="H9" s="333" t="s">
        <v>2533</v>
      </c>
      <c r="I9" s="333" t="s">
        <v>2533</v>
      </c>
    </row>
    <row r="10" spans="1:9" ht="15.75" customHeight="1" x14ac:dyDescent="0.3">
      <c r="A10" s="1" t="s">
        <v>2486</v>
      </c>
      <c r="C10" s="10" t="s">
        <v>2337</v>
      </c>
      <c r="D10" s="18" t="s">
        <v>498</v>
      </c>
      <c r="E10"/>
      <c r="G10" s="264"/>
    </row>
    <row r="11" spans="1:9" ht="15.75" customHeight="1" x14ac:dyDescent="0.3">
      <c r="A11" s="18" t="s">
        <v>495</v>
      </c>
      <c r="B11" s="264"/>
      <c r="C11" s="18" t="s">
        <v>2338</v>
      </c>
      <c r="D11" s="28">
        <v>12</v>
      </c>
      <c r="E11"/>
      <c r="G11" s="18" t="s">
        <v>2518</v>
      </c>
      <c r="H11" s="10" t="s">
        <v>53</v>
      </c>
      <c r="I11" s="10" t="s">
        <v>54</v>
      </c>
    </row>
    <row r="12" spans="1:9" ht="15.75" customHeight="1" x14ac:dyDescent="0.3">
      <c r="A12" s="7" t="s">
        <v>2507</v>
      </c>
      <c r="C12" s="10" t="s">
        <v>2339</v>
      </c>
      <c r="D12" s="18" t="s">
        <v>76</v>
      </c>
      <c r="E12"/>
      <c r="G12" s="264" t="s">
        <v>2522</v>
      </c>
      <c r="H12" s="331" t="s">
        <v>2515</v>
      </c>
      <c r="I12" s="331" t="s">
        <v>2529</v>
      </c>
    </row>
    <row r="13" spans="1:9" ht="15.75" customHeight="1" x14ac:dyDescent="0.3">
      <c r="A13" s="18" t="s">
        <v>496</v>
      </c>
      <c r="B13" s="264"/>
      <c r="C13" s="18" t="s">
        <v>2340</v>
      </c>
      <c r="D13" s="10" t="s">
        <v>77</v>
      </c>
      <c r="E13"/>
      <c r="G13" s="265" t="s">
        <v>2523</v>
      </c>
      <c r="H13" s="333" t="s">
        <v>2516</v>
      </c>
      <c r="I13" s="333" t="s">
        <v>2528</v>
      </c>
    </row>
    <row r="14" spans="1:9" ht="15.75" customHeight="1" x14ac:dyDescent="0.3">
      <c r="A14" s="1" t="s">
        <v>2484</v>
      </c>
      <c r="C14" s="10" t="s">
        <v>2341</v>
      </c>
      <c r="D14" s="18" t="s">
        <v>732</v>
      </c>
      <c r="E14"/>
      <c r="G14" s="264" t="s">
        <v>2522</v>
      </c>
      <c r="H14" s="331" t="s">
        <v>2524</v>
      </c>
      <c r="I14" s="331" t="s">
        <v>2530</v>
      </c>
    </row>
    <row r="15" spans="1:9" ht="15.75" customHeight="1" x14ac:dyDescent="0.3">
      <c r="A15" s="18" t="s">
        <v>497</v>
      </c>
      <c r="B15" s="264"/>
      <c r="C15" s="18" t="s">
        <v>430</v>
      </c>
      <c r="D15" s="10" t="s">
        <v>990</v>
      </c>
      <c r="E15"/>
      <c r="G15" s="265" t="s">
        <v>2523</v>
      </c>
      <c r="H15" s="333" t="s">
        <v>2525</v>
      </c>
      <c r="I15" s="333" t="s">
        <v>2531</v>
      </c>
    </row>
    <row r="16" spans="1:9" ht="15.75" customHeight="1" x14ac:dyDescent="0.3">
      <c r="A16" s="1" t="s">
        <v>2485</v>
      </c>
      <c r="C16" s="10" t="s">
        <v>210</v>
      </c>
      <c r="D16" s="18" t="s">
        <v>733</v>
      </c>
      <c r="E16"/>
      <c r="G16" s="264" t="s">
        <v>2522</v>
      </c>
      <c r="H16" s="332" t="s">
        <v>2526</v>
      </c>
      <c r="I16" s="332" t="s">
        <v>2513</v>
      </c>
    </row>
    <row r="17" spans="1:9" ht="15.75" customHeight="1" x14ac:dyDescent="0.3">
      <c r="A17" s="18" t="s">
        <v>43</v>
      </c>
      <c r="B17" s="264"/>
      <c r="D17" s="10" t="s">
        <v>991</v>
      </c>
      <c r="E17"/>
      <c r="G17" s="265" t="s">
        <v>2523</v>
      </c>
      <c r="H17" s="333" t="s">
        <v>2527</v>
      </c>
      <c r="I17" s="333" t="s">
        <v>2514</v>
      </c>
    </row>
    <row r="18" spans="1:9" ht="15.75" customHeight="1" x14ac:dyDescent="0.3">
      <c r="A18" s="27" t="s">
        <v>81</v>
      </c>
      <c r="D18" s="18" t="s">
        <v>59</v>
      </c>
      <c r="E18"/>
    </row>
    <row r="19" spans="1:9" ht="15.75" customHeight="1" x14ac:dyDescent="0.3">
      <c r="A19" s="18" t="s">
        <v>44</v>
      </c>
      <c r="D19" s="261" t="s">
        <v>2329</v>
      </c>
      <c r="E19"/>
    </row>
    <row r="20" spans="1:9" ht="15.75" customHeight="1" x14ac:dyDescent="0.25">
      <c r="A20" s="27" t="s">
        <v>82</v>
      </c>
      <c r="D20" s="262">
        <v>10</v>
      </c>
      <c r="E20"/>
    </row>
    <row r="21" spans="1:9" ht="15.75" customHeight="1" x14ac:dyDescent="0.3">
      <c r="A21" s="279" t="s">
        <v>2372</v>
      </c>
      <c r="D21" s="18" t="s">
        <v>2360</v>
      </c>
      <c r="E21"/>
    </row>
    <row r="22" spans="1:9" ht="15.75" customHeight="1" x14ac:dyDescent="0.3">
      <c r="A22" s="10" t="s">
        <v>2487</v>
      </c>
      <c r="D22" s="18" t="s">
        <v>2502</v>
      </c>
      <c r="E22"/>
    </row>
    <row r="23" spans="1:9" ht="15.75" customHeight="1" x14ac:dyDescent="0.3">
      <c r="A23" s="18" t="s">
        <v>2373</v>
      </c>
      <c r="D23" s="27"/>
      <c r="E23"/>
    </row>
    <row r="24" spans="1:9" ht="15.75" customHeight="1" x14ac:dyDescent="0.25">
      <c r="A24" s="10" t="s">
        <v>2488</v>
      </c>
      <c r="E24"/>
    </row>
    <row r="25" spans="1:9" ht="15.75" customHeight="1" x14ac:dyDescent="0.3">
      <c r="D25" s="18"/>
      <c r="E25"/>
    </row>
    <row r="26" spans="1:9" ht="15.75" customHeight="1" x14ac:dyDescent="0.25">
      <c r="E26"/>
    </row>
    <row r="27" spans="1:9" ht="18.75" x14ac:dyDescent="0.3">
      <c r="D27" s="301" t="s">
        <v>2501</v>
      </c>
      <c r="E27"/>
    </row>
    <row r="28" spans="1:9" ht="18.75" x14ac:dyDescent="0.3">
      <c r="D28" s="18"/>
      <c r="E28"/>
    </row>
    <row r="29" spans="1:9" x14ac:dyDescent="0.25">
      <c r="B29" s="264"/>
      <c r="D29"/>
      <c r="F29"/>
    </row>
    <row r="30" spans="1:9" ht="18.75" x14ac:dyDescent="0.3">
      <c r="D30" s="18"/>
      <c r="E30" s="18"/>
    </row>
    <row r="31" spans="1:9" x14ac:dyDescent="0.25">
      <c r="B31" s="264"/>
    </row>
    <row r="32" spans="1:9" ht="18.75" x14ac:dyDescent="0.3">
      <c r="E32" s="18"/>
    </row>
    <row r="33" spans="2:5" ht="18.75" x14ac:dyDescent="0.3">
      <c r="B33" s="264"/>
      <c r="D33" s="18"/>
    </row>
    <row r="34" spans="2:5" ht="15" customHeight="1" x14ac:dyDescent="0.3">
      <c r="D34" s="1"/>
      <c r="E34" s="18"/>
    </row>
    <row r="35" spans="2:5" ht="18.75" x14ac:dyDescent="0.3">
      <c r="B35" s="264"/>
      <c r="D35" s="18"/>
    </row>
    <row r="36" spans="2:5" ht="15" customHeight="1" x14ac:dyDescent="0.25">
      <c r="D36" s="1"/>
    </row>
    <row r="37" spans="2:5" ht="18.75" x14ac:dyDescent="0.3">
      <c r="B37" s="264"/>
      <c r="D37" s="18"/>
    </row>
    <row r="38" spans="2:5" ht="18" customHeight="1" x14ac:dyDescent="0.25">
      <c r="D38" s="1"/>
    </row>
    <row r="39" spans="2:5" ht="18.75" x14ac:dyDescent="0.3">
      <c r="B39" s="264"/>
      <c r="D39" s="18"/>
    </row>
    <row r="40" spans="2:5" ht="18.75" customHeight="1" x14ac:dyDescent="0.25">
      <c r="D40" s="1"/>
    </row>
    <row r="41" spans="2:5" ht="18.75" x14ac:dyDescent="0.3">
      <c r="B41" s="264"/>
      <c r="D41" s="18"/>
    </row>
    <row r="42" spans="2:5" ht="15.75" customHeight="1" x14ac:dyDescent="0.25">
      <c r="D42" s="1"/>
    </row>
    <row r="43" spans="2:5" ht="18.75" x14ac:dyDescent="0.3">
      <c r="B43" s="264"/>
      <c r="D43" s="18"/>
    </row>
    <row r="44" spans="2:5" ht="16.5" customHeight="1" x14ac:dyDescent="0.25"/>
    <row r="45" spans="2:5" x14ac:dyDescent="0.25">
      <c r="B45" s="264"/>
    </row>
    <row r="47" spans="2:5" x14ac:dyDescent="0.25">
      <c r="B47" s="264"/>
    </row>
    <row r="49" spans="2:2" x14ac:dyDescent="0.25">
      <c r="B49" s="264"/>
    </row>
    <row r="51" spans="2:2" x14ac:dyDescent="0.25">
      <c r="B51" s="264"/>
    </row>
    <row r="53" spans="2:2" x14ac:dyDescent="0.25">
      <c r="B53" s="264"/>
    </row>
  </sheetData>
  <mergeCells count="1">
    <mergeCell ref="C1:D5"/>
  </mergeCells>
  <printOptions gridLines="1"/>
  <pageMargins left="0.7" right="0.7" top="0.78740157499999996" bottom="0.78740157499999996" header="0.3" footer="0.3"/>
  <pageSetup paperSize="9" orientation="portrait" horizontalDpi="4294967293" verticalDpi="4294967293" r:id="rId1"/>
  <drawing r:id="rId2"/>
  <legacyDrawing r:id="rId3"/>
  <controls>
    <mc:AlternateContent xmlns:mc="http://schemas.openxmlformats.org/markup-compatibility/2006">
      <mc:Choice Requires="x14">
        <control shapeId="17440" r:id="rId4" name="Ob_S3">
          <controlPr autoLine="0" r:id="rId5">
            <anchor moveWithCells="1">
              <from>
                <xdr:col>3</xdr:col>
                <xdr:colOff>2152650</xdr:colOff>
                <xdr:row>30</xdr:row>
                <xdr:rowOff>47625</xdr:rowOff>
              </from>
              <to>
                <xdr:col>3</xdr:col>
                <xdr:colOff>3533775</xdr:colOff>
                <xdr:row>31</xdr:row>
                <xdr:rowOff>76200</xdr:rowOff>
              </to>
            </anchor>
          </controlPr>
        </control>
      </mc:Choice>
      <mc:Fallback>
        <control shapeId="17440" r:id="rId4" name="Ob_S3"/>
      </mc:Fallback>
    </mc:AlternateContent>
    <mc:AlternateContent xmlns:mc="http://schemas.openxmlformats.org/markup-compatibility/2006">
      <mc:Choice Requires="x14">
        <control shapeId="17439" r:id="rId6" name="Ob_S2">
          <controlPr autoLine="0" r:id="rId7">
            <anchor moveWithCells="1">
              <from>
                <xdr:col>3</xdr:col>
                <xdr:colOff>2143125</xdr:colOff>
                <xdr:row>28</xdr:row>
                <xdr:rowOff>133350</xdr:rowOff>
              </from>
              <to>
                <xdr:col>3</xdr:col>
                <xdr:colOff>3524250</xdr:colOff>
                <xdr:row>29</xdr:row>
                <xdr:rowOff>161925</xdr:rowOff>
              </to>
            </anchor>
          </controlPr>
        </control>
      </mc:Choice>
      <mc:Fallback>
        <control shapeId="17439" r:id="rId6" name="Ob_S2"/>
      </mc:Fallback>
    </mc:AlternateContent>
    <mc:AlternateContent xmlns:mc="http://schemas.openxmlformats.org/markup-compatibility/2006">
      <mc:Choice Requires="x14">
        <control shapeId="17438" r:id="rId8" name="Ob_S1">
          <controlPr autoLine="0" r:id="rId9">
            <anchor moveWithCells="1">
              <from>
                <xdr:col>3</xdr:col>
                <xdr:colOff>2133600</xdr:colOff>
                <xdr:row>27</xdr:row>
                <xdr:rowOff>38100</xdr:rowOff>
              </from>
              <to>
                <xdr:col>3</xdr:col>
                <xdr:colOff>3514725</xdr:colOff>
                <xdr:row>28</xdr:row>
                <xdr:rowOff>19050</xdr:rowOff>
              </to>
            </anchor>
          </controlPr>
        </control>
      </mc:Choice>
      <mc:Fallback>
        <control shapeId="17438" r:id="rId8" name="Ob_S1"/>
      </mc:Fallback>
    </mc:AlternateContent>
    <mc:AlternateContent xmlns:mc="http://schemas.openxmlformats.org/markup-compatibility/2006">
      <mc:Choice Requires="x14">
        <control shapeId="17435" r:id="rId10" name="Ob_l2">
          <controlPr autoLine="0" r:id="rId11">
            <anchor moveWithCells="1">
              <from>
                <xdr:col>3</xdr:col>
                <xdr:colOff>2143125</xdr:colOff>
                <xdr:row>22</xdr:row>
                <xdr:rowOff>180975</xdr:rowOff>
              </from>
              <to>
                <xdr:col>3</xdr:col>
                <xdr:colOff>3524250</xdr:colOff>
                <xdr:row>24</xdr:row>
                <xdr:rowOff>0</xdr:rowOff>
              </to>
            </anchor>
          </controlPr>
        </control>
      </mc:Choice>
      <mc:Fallback>
        <control shapeId="17435" r:id="rId10" name="Ob_l2"/>
      </mc:Fallback>
    </mc:AlternateContent>
    <mc:AlternateContent xmlns:mc="http://schemas.openxmlformats.org/markup-compatibility/2006">
      <mc:Choice Requires="x14">
        <control shapeId="17434" r:id="rId12" name="Ob_l1">
          <controlPr autoLine="0" r:id="rId13">
            <anchor moveWithCells="1">
              <from>
                <xdr:col>3</xdr:col>
                <xdr:colOff>2133600</xdr:colOff>
                <xdr:row>21</xdr:row>
                <xdr:rowOff>180975</xdr:rowOff>
              </from>
              <to>
                <xdr:col>3</xdr:col>
                <xdr:colOff>3514725</xdr:colOff>
                <xdr:row>22</xdr:row>
                <xdr:rowOff>190500</xdr:rowOff>
              </to>
            </anchor>
          </controlPr>
        </control>
      </mc:Choice>
      <mc:Fallback>
        <control shapeId="17434" r:id="rId12" name="Ob_l1"/>
      </mc:Fallback>
    </mc:AlternateContent>
    <mc:AlternateContent xmlns:mc="http://schemas.openxmlformats.org/markup-compatibility/2006">
      <mc:Choice Requires="x14">
        <control shapeId="17410" r:id="rId14" name="cb_Tracking">
          <controlPr defaultSize="0" autoLine="0" r:id="rId15">
            <anchor moveWithCells="1">
              <from>
                <xdr:col>3</xdr:col>
                <xdr:colOff>38100</xdr:colOff>
                <xdr:row>7</xdr:row>
                <xdr:rowOff>85725</xdr:rowOff>
              </from>
              <to>
                <xdr:col>3</xdr:col>
                <xdr:colOff>1009650</xdr:colOff>
                <xdr:row>8</xdr:row>
                <xdr:rowOff>85725</xdr:rowOff>
              </to>
            </anchor>
          </controlPr>
        </control>
      </mc:Choice>
      <mc:Fallback>
        <control shapeId="17410" r:id="rId14" name="cb_Tracking"/>
      </mc:Fallback>
    </mc:AlternateContent>
    <mc:AlternateContent xmlns:mc="http://schemas.openxmlformats.org/markup-compatibility/2006">
      <mc:Choice Requires="x14">
        <control shapeId="17431" r:id="rId16" name="Ob_Chrome">
          <controlPr autoLine="0" r:id="rId17">
            <anchor moveWithCells="1">
              <from>
                <xdr:col>3</xdr:col>
                <xdr:colOff>1200150</xdr:colOff>
                <xdr:row>7</xdr:row>
                <xdr:rowOff>47625</xdr:rowOff>
              </from>
              <to>
                <xdr:col>3</xdr:col>
                <xdr:colOff>1990725</xdr:colOff>
                <xdr:row>8</xdr:row>
                <xdr:rowOff>95250</xdr:rowOff>
              </to>
            </anchor>
          </controlPr>
        </control>
      </mc:Choice>
      <mc:Fallback>
        <control shapeId="17431" r:id="rId16" name="Ob_Chrome"/>
      </mc:Fallback>
    </mc:AlternateContent>
    <mc:AlternateContent xmlns:mc="http://schemas.openxmlformats.org/markup-compatibility/2006">
      <mc:Choice Requires="x14">
        <control shapeId="17432" r:id="rId18" name="OB_Acrobat">
          <controlPr autoLine="0" r:id="rId19">
            <anchor moveWithCells="1">
              <from>
                <xdr:col>3</xdr:col>
                <xdr:colOff>2571750</xdr:colOff>
                <xdr:row>7</xdr:row>
                <xdr:rowOff>66675</xdr:rowOff>
              </from>
              <to>
                <xdr:col>3</xdr:col>
                <xdr:colOff>3943350</xdr:colOff>
                <xdr:row>8</xdr:row>
                <xdr:rowOff>133350</xdr:rowOff>
              </to>
            </anchor>
          </controlPr>
        </control>
      </mc:Choice>
      <mc:Fallback>
        <control shapeId="17432" r:id="rId18" name="OB_Acrobat"/>
      </mc:Fallback>
    </mc:AlternateContent>
    <mc:AlternateContent xmlns:mc="http://schemas.openxmlformats.org/markup-compatibility/2006">
      <mc:Choice Requires="x14">
        <control shapeId="17429" r:id="rId20" name="Button 21">
          <controlPr defaultSize="0" print="0" autoFill="0" autoPict="0" macro="[0]!Tabelle3.Open_Setup">
            <anchor moveWithCells="1">
              <from>
                <xdr:col>0</xdr:col>
                <xdr:colOff>47625</xdr:colOff>
                <xdr:row>0</xdr:row>
                <xdr:rowOff>38100</xdr:rowOff>
              </from>
              <to>
                <xdr:col>0</xdr:col>
                <xdr:colOff>1571625</xdr:colOff>
                <xdr:row>0</xdr:row>
                <xdr:rowOff>381000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7430" r:id="rId21" name="Gf_StandardEmail">
          <controlPr defaultSize="0" autoFill="0" autoPict="0" macro="[0]!Gruppenfeld22_Klicken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4</xdr:col>
                <xdr:colOff>781050</xdr:colOff>
                <xdr:row>20</xdr:row>
                <xdr:rowOff>171450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I38"/>
  <sheetViews>
    <sheetView topLeftCell="G1" zoomScale="85" zoomScaleNormal="85" workbookViewId="0">
      <selection activeCell="Z3" sqref="Z3"/>
    </sheetView>
  </sheetViews>
  <sheetFormatPr defaultColWidth="9.140625" defaultRowHeight="15" x14ac:dyDescent="0.25"/>
  <cols>
    <col min="3" max="3" width="3.42578125" customWidth="1"/>
    <col min="4" max="4" width="4.5703125" customWidth="1"/>
    <col min="5" max="5" width="2.140625" customWidth="1"/>
    <col min="6" max="6" width="13.7109375" bestFit="1" customWidth="1"/>
    <col min="7" max="7" width="4.5703125" customWidth="1"/>
    <col min="8" max="8" width="12" customWidth="1"/>
    <col min="9" max="9" width="3.5703125" customWidth="1"/>
    <col min="10" max="10" width="33.5703125" customWidth="1"/>
    <col min="11" max="11" width="4.28515625" customWidth="1"/>
    <col min="12" max="12" width="4" customWidth="1"/>
    <col min="13" max="13" width="2.140625" customWidth="1"/>
    <col min="14" max="14" width="17.140625" customWidth="1"/>
    <col min="15" max="15" width="10.42578125" bestFit="1" customWidth="1"/>
    <col min="16" max="16" width="3.42578125" customWidth="1"/>
    <col min="17" max="17" width="3.5703125" bestFit="1" customWidth="1"/>
    <col min="18" max="18" width="2.5703125" customWidth="1"/>
    <col min="20" max="20" width="3.5703125" customWidth="1"/>
    <col min="21" max="21" width="2.85546875" customWidth="1"/>
    <col min="22" max="22" width="3.140625" customWidth="1"/>
    <col min="23" max="23" width="21.7109375" bestFit="1" customWidth="1"/>
    <col min="24" max="24" width="3.28515625" customWidth="1"/>
    <col min="26" max="26" width="23.5703125" customWidth="1"/>
  </cols>
  <sheetData>
    <row r="1" spans="1:35" ht="129" customHeight="1" thickBot="1" x14ac:dyDescent="0.35">
      <c r="C1" s="43" t="s">
        <v>502</v>
      </c>
      <c r="D1" s="34" t="s">
        <v>504</v>
      </c>
      <c r="E1" s="34" t="s">
        <v>505</v>
      </c>
      <c r="F1" s="34"/>
      <c r="G1" s="43" t="s">
        <v>499</v>
      </c>
      <c r="H1" s="34" t="s">
        <v>504</v>
      </c>
      <c r="I1" s="34" t="s">
        <v>505</v>
      </c>
      <c r="J1" s="34"/>
      <c r="K1" s="43" t="s">
        <v>501</v>
      </c>
      <c r="L1" s="34" t="s">
        <v>504</v>
      </c>
      <c r="M1" s="34" t="s">
        <v>505</v>
      </c>
      <c r="N1" s="34"/>
      <c r="O1" s="34"/>
      <c r="P1" s="43" t="s">
        <v>503</v>
      </c>
      <c r="Q1" s="34" t="s">
        <v>504</v>
      </c>
      <c r="R1" s="34" t="s">
        <v>505</v>
      </c>
      <c r="S1" s="34"/>
      <c r="T1" s="43" t="s">
        <v>506</v>
      </c>
      <c r="U1" s="34" t="s">
        <v>504</v>
      </c>
      <c r="V1" s="34"/>
      <c r="W1" s="34"/>
      <c r="X1" s="43" t="s">
        <v>500</v>
      </c>
    </row>
    <row r="2" spans="1:35" ht="19.5" thickTop="1" x14ac:dyDescent="0.3">
      <c r="A2">
        <v>1</v>
      </c>
      <c r="B2" t="s">
        <v>67</v>
      </c>
      <c r="C2" s="34"/>
      <c r="D2" s="34">
        <v>12</v>
      </c>
      <c r="E2" s="34">
        <v>0</v>
      </c>
      <c r="F2" s="34" t="s">
        <v>455</v>
      </c>
      <c r="G2" s="34"/>
      <c r="H2" s="34">
        <v>1</v>
      </c>
      <c r="I2" s="34">
        <v>0</v>
      </c>
      <c r="J2" s="34" t="s">
        <v>476</v>
      </c>
      <c r="K2" s="34"/>
      <c r="L2" s="34">
        <v>6</v>
      </c>
      <c r="M2" s="34">
        <v>0</v>
      </c>
      <c r="N2" s="34" t="s">
        <v>25</v>
      </c>
      <c r="O2" s="34"/>
      <c r="P2" s="34"/>
      <c r="Q2" s="34">
        <v>3</v>
      </c>
      <c r="R2" s="34">
        <v>0</v>
      </c>
      <c r="S2" s="34" t="s">
        <v>492</v>
      </c>
      <c r="T2" s="34"/>
      <c r="U2" s="34"/>
      <c r="V2" s="34">
        <v>0</v>
      </c>
      <c r="W2" s="34" t="s">
        <v>494</v>
      </c>
      <c r="Y2">
        <v>0</v>
      </c>
      <c r="Z2" s="34" t="s">
        <v>526</v>
      </c>
      <c r="AB2" s="34"/>
      <c r="AC2" s="34"/>
      <c r="AD2" s="34"/>
    </row>
    <row r="3" spans="1:35" ht="18.75" x14ac:dyDescent="0.3">
      <c r="A3">
        <v>2</v>
      </c>
      <c r="B3" t="s">
        <v>68</v>
      </c>
      <c r="C3" s="34"/>
      <c r="D3" s="34">
        <v>13</v>
      </c>
      <c r="E3" s="34">
        <v>1</v>
      </c>
      <c r="F3" s="34" t="s">
        <v>123</v>
      </c>
      <c r="G3" s="34"/>
      <c r="H3" s="34">
        <v>2</v>
      </c>
      <c r="I3" s="34">
        <v>1</v>
      </c>
      <c r="J3" s="34" t="s">
        <v>134</v>
      </c>
      <c r="K3" s="34"/>
      <c r="L3" s="34">
        <v>7</v>
      </c>
      <c r="M3" s="34">
        <v>1</v>
      </c>
      <c r="N3" s="34" t="s">
        <v>2201</v>
      </c>
      <c r="O3" s="34"/>
      <c r="P3" s="34"/>
      <c r="Q3" s="34">
        <v>4</v>
      </c>
      <c r="R3" s="34">
        <v>1</v>
      </c>
      <c r="S3" s="34" t="s">
        <v>493</v>
      </c>
      <c r="T3" s="34"/>
      <c r="U3" s="34"/>
      <c r="V3" s="34">
        <v>1</v>
      </c>
      <c r="W3" s="34" t="s">
        <v>495</v>
      </c>
      <c r="Y3">
        <v>1</v>
      </c>
      <c r="Z3" s="34" t="s">
        <v>80</v>
      </c>
      <c r="AB3" s="34"/>
      <c r="AC3" s="34"/>
      <c r="AD3" s="34"/>
    </row>
    <row r="4" spans="1:35" ht="18.75" x14ac:dyDescent="0.3">
      <c r="A4">
        <v>3</v>
      </c>
      <c r="B4" t="s">
        <v>65</v>
      </c>
      <c r="C4" s="34"/>
      <c r="D4" s="34"/>
      <c r="E4">
        <v>2</v>
      </c>
      <c r="F4" t="s">
        <v>2335</v>
      </c>
      <c r="G4" s="34"/>
      <c r="H4" s="34">
        <v>3</v>
      </c>
      <c r="I4" s="34">
        <v>2</v>
      </c>
      <c r="J4" s="34" t="s">
        <v>86</v>
      </c>
      <c r="K4" s="34"/>
      <c r="L4" s="34">
        <v>8</v>
      </c>
      <c r="M4" s="34">
        <v>2</v>
      </c>
      <c r="N4" s="34" t="s">
        <v>2161</v>
      </c>
      <c r="O4" s="34"/>
      <c r="P4" s="34"/>
      <c r="Q4" s="34">
        <v>5</v>
      </c>
      <c r="R4" s="34">
        <v>2</v>
      </c>
      <c r="S4" s="34" t="s">
        <v>31</v>
      </c>
      <c r="T4" s="34"/>
      <c r="U4" s="34"/>
      <c r="V4" s="34">
        <v>2</v>
      </c>
      <c r="W4" s="34" t="s">
        <v>496</v>
      </c>
      <c r="Y4">
        <v>2</v>
      </c>
      <c r="Z4" s="34" t="s">
        <v>46</v>
      </c>
      <c r="AB4" s="34"/>
      <c r="AC4" s="34"/>
      <c r="AD4" s="34"/>
    </row>
    <row r="5" spans="1:35" ht="18.75" customHeight="1" x14ac:dyDescent="0.3">
      <c r="A5">
        <v>4</v>
      </c>
      <c r="B5" t="s">
        <v>69</v>
      </c>
      <c r="C5" s="34"/>
      <c r="D5" s="34"/>
      <c r="E5" s="34">
        <v>3</v>
      </c>
      <c r="F5" s="34" t="s">
        <v>61</v>
      </c>
      <c r="G5" s="34"/>
      <c r="H5" s="34">
        <v>4</v>
      </c>
      <c r="I5" s="34">
        <v>3</v>
      </c>
      <c r="J5" s="34" t="s">
        <v>42</v>
      </c>
      <c r="K5" s="36"/>
      <c r="L5" s="34">
        <v>9</v>
      </c>
      <c r="M5" s="34">
        <v>3</v>
      </c>
      <c r="N5" s="34" t="s">
        <v>66</v>
      </c>
      <c r="O5" s="34"/>
      <c r="P5" s="36"/>
      <c r="Q5" s="36"/>
      <c r="T5" s="36"/>
      <c r="U5" s="36"/>
      <c r="V5" s="34">
        <v>3</v>
      </c>
      <c r="W5" s="34" t="s">
        <v>497</v>
      </c>
      <c r="X5" s="37"/>
      <c r="Y5">
        <v>3</v>
      </c>
      <c r="Z5" s="40" t="s">
        <v>128</v>
      </c>
      <c r="AA5" s="34"/>
      <c r="AB5" s="34"/>
      <c r="AC5" s="34"/>
      <c r="AD5" s="34"/>
      <c r="AE5" s="39"/>
      <c r="AF5" s="39"/>
      <c r="AG5" s="38"/>
      <c r="AH5" s="39"/>
      <c r="AI5" s="39"/>
    </row>
    <row r="6" spans="1:35" ht="18.75" x14ac:dyDescent="0.3">
      <c r="A6">
        <v>5</v>
      </c>
      <c r="B6" t="s">
        <v>70</v>
      </c>
      <c r="C6" s="34"/>
      <c r="D6" s="34"/>
      <c r="E6" s="34"/>
      <c r="F6" s="34"/>
      <c r="G6" s="34"/>
      <c r="H6" s="34">
        <v>5</v>
      </c>
      <c r="I6" s="34">
        <v>4</v>
      </c>
      <c r="J6" s="34" t="s">
        <v>66</v>
      </c>
      <c r="K6" s="34"/>
      <c r="L6" s="34">
        <v>10</v>
      </c>
      <c r="M6" s="34">
        <v>4</v>
      </c>
      <c r="N6" s="34" t="s">
        <v>84</v>
      </c>
      <c r="O6" s="34"/>
      <c r="P6" s="34"/>
      <c r="Q6" s="34"/>
      <c r="T6" s="34"/>
      <c r="U6" s="34"/>
      <c r="V6" s="34">
        <v>4</v>
      </c>
      <c r="W6" s="34" t="s">
        <v>508</v>
      </c>
      <c r="Y6">
        <v>4</v>
      </c>
      <c r="Z6" s="34" t="s">
        <v>47</v>
      </c>
      <c r="AB6" s="34"/>
      <c r="AC6" s="34"/>
      <c r="AD6" s="34"/>
    </row>
    <row r="7" spans="1:35" ht="18.75" x14ac:dyDescent="0.3">
      <c r="A7">
        <v>6</v>
      </c>
      <c r="B7" t="s">
        <v>71</v>
      </c>
      <c r="C7" s="34"/>
      <c r="D7" s="34"/>
      <c r="E7" s="34"/>
      <c r="F7" s="34"/>
      <c r="G7" s="34"/>
      <c r="H7" s="34">
        <v>6</v>
      </c>
      <c r="I7" s="34">
        <v>5</v>
      </c>
      <c r="J7" s="34" t="s">
        <v>449</v>
      </c>
      <c r="K7" s="34"/>
      <c r="L7" s="34">
        <v>11</v>
      </c>
      <c r="M7" s="34">
        <v>5</v>
      </c>
      <c r="N7" s="34" t="s">
        <v>64</v>
      </c>
      <c r="O7" s="34"/>
      <c r="P7" s="34"/>
      <c r="Q7" s="34"/>
      <c r="R7" s="34"/>
      <c r="S7" s="34"/>
      <c r="T7" s="34"/>
      <c r="U7" s="34"/>
      <c r="V7" s="34">
        <v>5</v>
      </c>
      <c r="W7" s="34" t="s">
        <v>507</v>
      </c>
      <c r="Y7">
        <v>5</v>
      </c>
      <c r="Z7" s="34" t="s">
        <v>48</v>
      </c>
      <c r="AB7" s="34"/>
      <c r="AC7" s="34"/>
      <c r="AD7" s="34"/>
    </row>
    <row r="8" spans="1:35" ht="18.75" x14ac:dyDescent="0.3">
      <c r="A8">
        <v>7</v>
      </c>
      <c r="B8" t="s">
        <v>72</v>
      </c>
      <c r="C8" s="34"/>
      <c r="D8" s="34"/>
      <c r="E8" s="34"/>
      <c r="F8" s="34"/>
      <c r="G8" s="34"/>
      <c r="H8" s="34">
        <v>7</v>
      </c>
      <c r="I8" s="34">
        <v>6</v>
      </c>
      <c r="J8" s="34" t="s">
        <v>450</v>
      </c>
      <c r="K8" s="34"/>
      <c r="L8" s="34">
        <v>12</v>
      </c>
      <c r="M8" s="34">
        <v>6</v>
      </c>
      <c r="N8" s="34" t="s">
        <v>26</v>
      </c>
      <c r="O8" s="34"/>
      <c r="P8" s="34"/>
      <c r="Q8" s="34"/>
      <c r="R8" s="34"/>
      <c r="S8" s="34"/>
      <c r="T8" s="34"/>
      <c r="U8" s="34"/>
      <c r="V8" s="34">
        <v>6</v>
      </c>
      <c r="W8" s="34" t="s">
        <v>509</v>
      </c>
      <c r="Y8">
        <v>6</v>
      </c>
      <c r="Z8" s="34" t="s">
        <v>49</v>
      </c>
      <c r="AB8" s="34"/>
      <c r="AC8" s="34"/>
      <c r="AD8" s="34"/>
    </row>
    <row r="9" spans="1:35" ht="18.75" x14ac:dyDescent="0.3">
      <c r="A9">
        <v>8</v>
      </c>
      <c r="B9" t="s">
        <v>73</v>
      </c>
      <c r="C9" s="34"/>
      <c r="D9" s="34"/>
      <c r="E9" s="34"/>
      <c r="F9" s="34"/>
      <c r="G9" s="34"/>
      <c r="H9" s="34">
        <v>8</v>
      </c>
      <c r="I9" s="34">
        <v>7</v>
      </c>
      <c r="J9" s="34" t="s">
        <v>451</v>
      </c>
      <c r="K9" s="34" t="s">
        <v>527</v>
      </c>
      <c r="L9" s="34"/>
      <c r="M9" s="34"/>
      <c r="N9" s="34"/>
      <c r="O9" s="34"/>
      <c r="P9" s="34"/>
      <c r="Q9" s="34"/>
      <c r="R9" s="34"/>
      <c r="S9" s="34"/>
      <c r="T9" s="34"/>
      <c r="U9" s="34"/>
      <c r="V9" s="34">
        <v>7</v>
      </c>
      <c r="W9" t="s">
        <v>2330</v>
      </c>
      <c r="Y9">
        <v>7</v>
      </c>
      <c r="Z9" s="34" t="s">
        <v>50</v>
      </c>
      <c r="AA9" s="34"/>
      <c r="AB9" s="34"/>
      <c r="AC9" s="34"/>
      <c r="AD9" s="34"/>
    </row>
    <row r="10" spans="1:35" ht="18.75" x14ac:dyDescent="0.3">
      <c r="A10">
        <v>9</v>
      </c>
      <c r="B10" t="s">
        <v>18</v>
      </c>
      <c r="C10" s="34"/>
      <c r="D10" s="34"/>
      <c r="E10" s="34"/>
      <c r="F10" s="34"/>
      <c r="G10" s="34"/>
      <c r="H10" s="34">
        <v>9</v>
      </c>
      <c r="I10" s="34">
        <v>8</v>
      </c>
      <c r="J10" s="34" t="s">
        <v>452</v>
      </c>
      <c r="K10" s="34"/>
      <c r="L10" s="34"/>
      <c r="M10" s="34">
        <v>0</v>
      </c>
      <c r="N10" s="34"/>
      <c r="O10" s="34" t="s">
        <v>28</v>
      </c>
      <c r="P10" s="34"/>
      <c r="Q10" s="34"/>
      <c r="R10" s="34"/>
      <c r="S10" s="34"/>
      <c r="T10" s="34"/>
      <c r="U10" s="34"/>
      <c r="V10" s="34">
        <v>8</v>
      </c>
      <c r="W10" t="s">
        <v>2331</v>
      </c>
      <c r="Y10">
        <v>8</v>
      </c>
      <c r="Z10" s="34" t="s">
        <v>51</v>
      </c>
      <c r="AB10" s="34"/>
      <c r="AC10" s="34"/>
      <c r="AD10" s="34"/>
    </row>
    <row r="11" spans="1:35" ht="18.75" x14ac:dyDescent="0.3">
      <c r="A11">
        <v>10</v>
      </c>
      <c r="B11" t="s">
        <v>74</v>
      </c>
      <c r="C11" s="34"/>
      <c r="D11" s="34"/>
      <c r="E11" s="34"/>
      <c r="F11" s="34"/>
      <c r="G11" s="34"/>
      <c r="H11" s="34">
        <v>10</v>
      </c>
      <c r="I11" s="34">
        <v>9</v>
      </c>
      <c r="J11" s="34" t="s">
        <v>453</v>
      </c>
      <c r="K11" s="34"/>
      <c r="L11" s="34"/>
      <c r="M11" s="34">
        <v>1</v>
      </c>
      <c r="N11" s="34"/>
      <c r="O11" s="34" t="s">
        <v>29</v>
      </c>
      <c r="P11" s="34"/>
      <c r="Q11" s="34"/>
      <c r="R11" s="34"/>
      <c r="S11" s="34"/>
      <c r="T11" s="34"/>
      <c r="U11" s="34"/>
      <c r="V11" s="34">
        <v>9</v>
      </c>
      <c r="W11" s="34" t="s">
        <v>2327</v>
      </c>
      <c r="Y11">
        <v>9</v>
      </c>
      <c r="Z11" s="34" t="s">
        <v>129</v>
      </c>
      <c r="AB11" s="34"/>
      <c r="AC11" s="34"/>
      <c r="AD11" s="34"/>
    </row>
    <row r="12" spans="1:35" ht="18.75" x14ac:dyDescent="0.3">
      <c r="A12">
        <v>11</v>
      </c>
      <c r="B12" t="s">
        <v>510</v>
      </c>
      <c r="C12" s="34"/>
      <c r="D12" s="34"/>
      <c r="E12" s="34"/>
      <c r="F12" s="34"/>
      <c r="G12" s="34"/>
      <c r="H12" s="34">
        <v>11</v>
      </c>
      <c r="I12" s="34">
        <v>10</v>
      </c>
      <c r="J12" s="34" t="s">
        <v>59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Y12">
        <v>10</v>
      </c>
      <c r="Z12" s="34" t="s">
        <v>60</v>
      </c>
      <c r="AA12" s="34"/>
      <c r="AB12" s="34"/>
      <c r="AC12" s="34"/>
      <c r="AD12" s="34"/>
    </row>
    <row r="13" spans="1:35" ht="18.75" x14ac:dyDescent="0.3">
      <c r="A13">
        <v>12</v>
      </c>
      <c r="B13" t="s">
        <v>511</v>
      </c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Y13">
        <v>11</v>
      </c>
      <c r="Z13" s="34" t="s">
        <v>52</v>
      </c>
      <c r="AA13" s="34"/>
      <c r="AB13" s="34"/>
      <c r="AC13" s="34"/>
      <c r="AD13" s="34"/>
    </row>
    <row r="14" spans="1:35" ht="18.75" x14ac:dyDescent="0.3">
      <c r="A14">
        <v>13</v>
      </c>
      <c r="B14" t="s">
        <v>512</v>
      </c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Y14">
        <v>12</v>
      </c>
      <c r="Z14" s="34" t="s">
        <v>297</v>
      </c>
      <c r="AA14" s="34" t="s">
        <v>2321</v>
      </c>
      <c r="AB14" s="34"/>
      <c r="AC14" s="34"/>
      <c r="AD14" s="34"/>
    </row>
    <row r="15" spans="1:35" ht="18.75" x14ac:dyDescent="0.3">
      <c r="A15">
        <v>14</v>
      </c>
      <c r="B15" t="s">
        <v>513</v>
      </c>
      <c r="C15" s="34"/>
      <c r="D15" s="34"/>
      <c r="E15" s="34"/>
      <c r="F15" s="34"/>
      <c r="G15" s="34"/>
      <c r="H15" s="34">
        <v>14</v>
      </c>
      <c r="I15" s="34">
        <v>11</v>
      </c>
      <c r="J15" s="34" t="s">
        <v>454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Y15">
        <v>13</v>
      </c>
      <c r="Z15" s="34" t="s">
        <v>207</v>
      </c>
      <c r="AA15" s="34"/>
      <c r="AB15" s="34"/>
      <c r="AC15" s="34"/>
      <c r="AD15" s="34"/>
    </row>
    <row r="16" spans="1:35" ht="18.75" x14ac:dyDescent="0.3">
      <c r="A16">
        <v>15</v>
      </c>
      <c r="B16" t="s">
        <v>514</v>
      </c>
      <c r="C16" s="34"/>
      <c r="D16" s="34"/>
      <c r="E16" s="34"/>
      <c r="F16" s="34"/>
      <c r="G16" s="34"/>
      <c r="H16" s="34">
        <v>15</v>
      </c>
      <c r="I16" s="34">
        <v>12</v>
      </c>
      <c r="J16" s="34" t="s">
        <v>459</v>
      </c>
      <c r="K16" s="34"/>
      <c r="L16" s="34"/>
      <c r="M16" s="34"/>
      <c r="N16" s="34"/>
      <c r="O16" s="136"/>
      <c r="P16" s="136"/>
      <c r="Q16" s="136"/>
      <c r="R16" s="136"/>
      <c r="S16" s="136"/>
      <c r="T16" s="136"/>
      <c r="U16" s="34"/>
      <c r="V16" s="34"/>
      <c r="W16" s="34"/>
      <c r="Y16">
        <v>14</v>
      </c>
      <c r="Z16" s="34" t="s">
        <v>45</v>
      </c>
      <c r="AA16" s="34" t="s">
        <v>2322</v>
      </c>
      <c r="AB16" s="34"/>
      <c r="AC16" s="34"/>
      <c r="AD16" s="34"/>
    </row>
    <row r="17" spans="1:30" ht="18.75" x14ac:dyDescent="0.3">
      <c r="A17">
        <v>16</v>
      </c>
      <c r="B17" t="s">
        <v>515</v>
      </c>
      <c r="C17" s="34"/>
      <c r="D17" s="34"/>
      <c r="E17" s="34"/>
      <c r="F17" s="34"/>
      <c r="G17" s="34"/>
      <c r="H17" s="34">
        <v>16</v>
      </c>
      <c r="I17" s="34">
        <v>13</v>
      </c>
      <c r="J17" s="34" t="s">
        <v>41</v>
      </c>
      <c r="K17" s="34"/>
      <c r="L17" s="34"/>
      <c r="M17" s="34"/>
      <c r="N17" s="34"/>
      <c r="O17" s="153"/>
      <c r="P17" s="136"/>
      <c r="Q17" s="136"/>
      <c r="R17" s="136"/>
      <c r="S17" s="136"/>
      <c r="T17" s="136"/>
      <c r="U17" s="34"/>
      <c r="V17" s="34"/>
      <c r="W17" s="34"/>
      <c r="Y17">
        <v>15</v>
      </c>
      <c r="Z17" s="34" t="s">
        <v>296</v>
      </c>
      <c r="AB17" s="34"/>
      <c r="AC17" s="34"/>
      <c r="AD17" s="34"/>
    </row>
    <row r="18" spans="1:30" ht="18.75" x14ac:dyDescent="0.3">
      <c r="A18">
        <v>17</v>
      </c>
      <c r="B18" t="s">
        <v>516</v>
      </c>
      <c r="C18" s="34"/>
      <c r="D18" s="34"/>
      <c r="E18" s="34"/>
      <c r="F18" s="34"/>
      <c r="G18" s="34"/>
      <c r="H18" s="34">
        <v>17</v>
      </c>
      <c r="I18" s="34">
        <v>14</v>
      </c>
      <c r="J18" s="34" t="s">
        <v>85</v>
      </c>
      <c r="K18" s="34"/>
      <c r="L18" s="34"/>
      <c r="M18" s="34"/>
      <c r="N18" s="34"/>
      <c r="O18" s="153"/>
      <c r="P18" s="136"/>
      <c r="Q18" s="136"/>
      <c r="R18" s="136"/>
      <c r="S18" s="136"/>
      <c r="T18" s="136"/>
      <c r="U18" s="34"/>
      <c r="V18" s="34"/>
      <c r="W18" s="34"/>
      <c r="Y18">
        <v>16</v>
      </c>
      <c r="Z18" s="34" t="s">
        <v>79</v>
      </c>
      <c r="AA18" s="34"/>
      <c r="AB18" s="34"/>
      <c r="AC18" s="34"/>
      <c r="AD18" s="34"/>
    </row>
    <row r="19" spans="1:30" ht="18.75" x14ac:dyDescent="0.3">
      <c r="A19">
        <v>18</v>
      </c>
      <c r="B19" t="s">
        <v>517</v>
      </c>
      <c r="C19" s="34"/>
      <c r="D19" s="34"/>
      <c r="E19" s="34"/>
      <c r="F19" s="34"/>
      <c r="G19" s="34"/>
      <c r="H19" s="34">
        <v>18</v>
      </c>
      <c r="I19" s="34">
        <v>15</v>
      </c>
      <c r="J19" s="34" t="s">
        <v>14</v>
      </c>
      <c r="K19" s="34"/>
      <c r="L19" s="34"/>
      <c r="M19" s="34"/>
      <c r="N19" s="34"/>
      <c r="O19" s="153"/>
      <c r="P19" s="136"/>
      <c r="Q19" s="136"/>
      <c r="R19" s="136"/>
      <c r="S19" s="136"/>
      <c r="T19" s="136"/>
      <c r="U19" s="34"/>
      <c r="V19" s="34"/>
      <c r="W19" s="34"/>
      <c r="Y19">
        <v>17</v>
      </c>
      <c r="Z19" s="42" t="s">
        <v>131</v>
      </c>
      <c r="AA19" s="41"/>
      <c r="AB19" s="41"/>
      <c r="AC19" s="41"/>
      <c r="AD19" s="41"/>
    </row>
    <row r="20" spans="1:30" ht="19.5" customHeight="1" x14ac:dyDescent="0.3">
      <c r="A20">
        <v>19</v>
      </c>
      <c r="B20" t="s">
        <v>518</v>
      </c>
      <c r="C20" s="34"/>
      <c r="D20" s="34"/>
      <c r="E20" s="34"/>
      <c r="F20" s="34"/>
      <c r="G20" s="34"/>
      <c r="H20" s="34">
        <v>19</v>
      </c>
      <c r="I20" s="34">
        <v>16</v>
      </c>
      <c r="J20" s="34" t="s">
        <v>34</v>
      </c>
      <c r="K20" s="34"/>
      <c r="L20" s="34"/>
      <c r="M20" s="34"/>
      <c r="N20" s="34"/>
      <c r="O20" s="153"/>
      <c r="P20" s="136"/>
      <c r="Q20" s="136"/>
      <c r="R20" s="136"/>
      <c r="S20" s="136"/>
      <c r="T20" s="136"/>
      <c r="U20" s="34"/>
      <c r="V20" s="34"/>
      <c r="W20" s="34"/>
      <c r="Y20">
        <v>18</v>
      </c>
      <c r="Z20" t="s">
        <v>1378</v>
      </c>
    </row>
    <row r="21" spans="1:30" ht="19.5" customHeight="1" x14ac:dyDescent="0.3">
      <c r="A21">
        <v>20</v>
      </c>
      <c r="B21" t="s">
        <v>519</v>
      </c>
      <c r="C21" s="34"/>
      <c r="D21" s="34"/>
      <c r="E21" s="34"/>
      <c r="F21" s="34"/>
      <c r="G21" s="34"/>
      <c r="H21" s="34">
        <v>20</v>
      </c>
      <c r="I21" s="34">
        <v>17</v>
      </c>
      <c r="J21" s="34" t="s">
        <v>0</v>
      </c>
      <c r="K21" s="34"/>
      <c r="L21" s="34"/>
      <c r="M21" s="34"/>
      <c r="N21" s="34"/>
      <c r="O21" s="153"/>
      <c r="P21" s="136"/>
      <c r="Q21" s="136"/>
      <c r="R21" s="136"/>
      <c r="S21" s="136"/>
      <c r="T21" s="136"/>
      <c r="U21" s="34"/>
      <c r="V21" s="34"/>
      <c r="W21" s="34"/>
      <c r="Y21">
        <v>19</v>
      </c>
      <c r="Z21" t="s">
        <v>2063</v>
      </c>
    </row>
    <row r="22" spans="1:30" ht="19.5" customHeight="1" x14ac:dyDescent="0.3">
      <c r="A22">
        <v>21</v>
      </c>
      <c r="B22" t="s">
        <v>520</v>
      </c>
      <c r="C22" s="34"/>
      <c r="D22" s="34"/>
      <c r="E22" s="34"/>
      <c r="F22" s="34"/>
      <c r="G22" s="34"/>
      <c r="H22" s="34">
        <v>21</v>
      </c>
      <c r="I22" s="34">
        <v>18</v>
      </c>
      <c r="J22" s="34" t="s">
        <v>6</v>
      </c>
      <c r="K22" s="34"/>
      <c r="L22" s="34"/>
      <c r="M22" s="34"/>
      <c r="N22" s="34"/>
      <c r="O22" s="153"/>
      <c r="P22" s="136"/>
      <c r="Q22" s="136"/>
      <c r="R22" s="136"/>
      <c r="S22" s="136"/>
      <c r="T22" s="136"/>
      <c r="U22" s="34"/>
      <c r="V22" s="34"/>
      <c r="W22" s="34"/>
      <c r="Y22">
        <v>20</v>
      </c>
      <c r="Z22" t="s">
        <v>2066</v>
      </c>
    </row>
    <row r="23" spans="1:30" ht="19.5" customHeight="1" x14ac:dyDescent="0.3">
      <c r="A23">
        <v>22</v>
      </c>
      <c r="B23" t="s">
        <v>521</v>
      </c>
      <c r="C23" s="34"/>
      <c r="D23" s="34"/>
      <c r="E23" s="34"/>
      <c r="F23" s="34"/>
      <c r="G23" s="34"/>
      <c r="H23" s="34">
        <v>22</v>
      </c>
      <c r="I23" s="34">
        <v>19</v>
      </c>
      <c r="J23" s="34" t="s">
        <v>3</v>
      </c>
      <c r="K23" s="34"/>
      <c r="L23" s="34"/>
      <c r="M23" s="34"/>
      <c r="N23" s="34"/>
      <c r="O23" s="153"/>
      <c r="P23" s="136"/>
      <c r="Q23" s="136"/>
      <c r="R23" s="136"/>
      <c r="S23" s="136"/>
      <c r="T23" s="136"/>
      <c r="U23" s="34"/>
      <c r="V23" s="34"/>
      <c r="W23" s="34"/>
      <c r="Y23">
        <v>21</v>
      </c>
      <c r="Z23" t="s">
        <v>2079</v>
      </c>
    </row>
    <row r="24" spans="1:30" ht="18.75" x14ac:dyDescent="0.3">
      <c r="A24">
        <v>23</v>
      </c>
      <c r="B24" t="s">
        <v>522</v>
      </c>
      <c r="C24" s="34"/>
      <c r="D24" s="34"/>
      <c r="E24" s="34"/>
      <c r="F24" s="34"/>
      <c r="G24" s="34"/>
      <c r="H24" s="34">
        <v>23</v>
      </c>
      <c r="I24" s="34">
        <v>20</v>
      </c>
      <c r="J24" s="34" t="s">
        <v>117</v>
      </c>
      <c r="K24" s="34"/>
      <c r="L24" s="34"/>
      <c r="M24" s="34"/>
      <c r="N24" s="34"/>
      <c r="O24" s="153"/>
      <c r="P24" s="136"/>
      <c r="Q24" s="136"/>
      <c r="R24" s="136"/>
      <c r="S24" s="136"/>
      <c r="T24" s="136"/>
      <c r="U24" s="34"/>
      <c r="V24" s="34"/>
      <c r="W24" s="34"/>
      <c r="Y24">
        <v>22</v>
      </c>
      <c r="Z24" t="s">
        <v>2206</v>
      </c>
    </row>
    <row r="25" spans="1:30" ht="18.75" x14ac:dyDescent="0.3">
      <c r="A25">
        <v>24</v>
      </c>
      <c r="B25" t="s">
        <v>523</v>
      </c>
      <c r="C25" s="34"/>
      <c r="D25" s="34"/>
      <c r="E25" s="34"/>
      <c r="F25" s="34"/>
      <c r="G25" s="34"/>
      <c r="H25" s="34">
        <v>24</v>
      </c>
      <c r="I25" s="34">
        <v>21</v>
      </c>
      <c r="J25" s="34" t="s">
        <v>124</v>
      </c>
      <c r="K25" s="34"/>
      <c r="L25" s="34"/>
      <c r="M25" s="34"/>
      <c r="N25" s="34"/>
      <c r="O25" s="153"/>
      <c r="P25" s="136"/>
      <c r="Q25" s="136"/>
      <c r="R25" s="136"/>
      <c r="S25" s="136"/>
      <c r="T25" s="136"/>
      <c r="U25" s="34"/>
      <c r="V25" s="34"/>
      <c r="W25" s="34"/>
    </row>
    <row r="26" spans="1:30" ht="18.75" x14ac:dyDescent="0.3">
      <c r="A26">
        <v>25</v>
      </c>
      <c r="B26" t="s">
        <v>524</v>
      </c>
      <c r="F26" s="38"/>
      <c r="G26" s="38"/>
      <c r="H26" s="51">
        <v>25</v>
      </c>
      <c r="I26" s="34">
        <v>22</v>
      </c>
      <c r="J26" s="34" t="s">
        <v>5</v>
      </c>
      <c r="O26" s="68"/>
      <c r="P26" s="68"/>
      <c r="Q26" s="68"/>
      <c r="R26" s="68"/>
      <c r="S26" s="68"/>
      <c r="T26" s="68"/>
    </row>
    <row r="27" spans="1:30" ht="18.75" x14ac:dyDescent="0.3">
      <c r="A27">
        <v>26</v>
      </c>
      <c r="B27" t="s">
        <v>525</v>
      </c>
      <c r="F27" s="39"/>
      <c r="G27" s="39"/>
      <c r="H27" s="51">
        <v>26</v>
      </c>
      <c r="I27" s="34">
        <v>23</v>
      </c>
      <c r="J27" s="34" t="s">
        <v>842</v>
      </c>
      <c r="O27" s="68"/>
      <c r="P27" s="68"/>
      <c r="Q27" s="68"/>
      <c r="R27" s="68"/>
      <c r="S27" s="68"/>
      <c r="T27" s="68"/>
    </row>
    <row r="28" spans="1:30" ht="18.75" x14ac:dyDescent="0.3">
      <c r="A28">
        <v>27</v>
      </c>
      <c r="B28" t="s">
        <v>2195</v>
      </c>
      <c r="F28" s="39"/>
      <c r="G28" s="39"/>
      <c r="H28" s="34">
        <v>27</v>
      </c>
      <c r="I28" s="34">
        <v>24</v>
      </c>
      <c r="J28" s="34" t="s">
        <v>2212</v>
      </c>
      <c r="O28" s="68"/>
      <c r="P28" s="68"/>
      <c r="Q28" s="68"/>
      <c r="R28" s="68"/>
      <c r="S28" s="68"/>
      <c r="T28" s="68"/>
    </row>
    <row r="29" spans="1:30" ht="18.75" x14ac:dyDescent="0.3">
      <c r="A29">
        <v>28</v>
      </c>
      <c r="B29" t="s">
        <v>2197</v>
      </c>
      <c r="H29" s="34">
        <v>28</v>
      </c>
      <c r="I29" s="34">
        <v>25</v>
      </c>
      <c r="J29" s="34" t="s">
        <v>2199</v>
      </c>
      <c r="O29" s="68"/>
      <c r="P29" s="68"/>
      <c r="Q29" s="68"/>
      <c r="R29" s="68"/>
      <c r="S29" s="68"/>
      <c r="T29" s="68"/>
    </row>
    <row r="30" spans="1:30" ht="18.75" x14ac:dyDescent="0.3">
      <c r="A30">
        <v>29</v>
      </c>
      <c r="B30" t="s">
        <v>2198</v>
      </c>
      <c r="H30" s="128">
        <v>29</v>
      </c>
      <c r="I30" s="34">
        <v>26</v>
      </c>
      <c r="J30" s="34" t="s">
        <v>2200</v>
      </c>
      <c r="O30" s="68"/>
      <c r="P30" s="68"/>
      <c r="Q30" s="68"/>
      <c r="R30" s="68"/>
      <c r="S30" s="68"/>
      <c r="T30" s="68"/>
    </row>
    <row r="31" spans="1:30" ht="18.75" x14ac:dyDescent="0.3">
      <c r="A31">
        <v>30</v>
      </c>
      <c r="B31" t="s">
        <v>2211</v>
      </c>
      <c r="H31">
        <v>30</v>
      </c>
      <c r="I31" s="34">
        <v>27</v>
      </c>
      <c r="J31" s="34" t="s">
        <v>2204</v>
      </c>
    </row>
    <row r="32" spans="1:30" ht="18.75" x14ac:dyDescent="0.3">
      <c r="A32">
        <v>31</v>
      </c>
      <c r="B32" t="s">
        <v>2308</v>
      </c>
      <c r="H32">
        <v>31</v>
      </c>
      <c r="I32" s="34">
        <v>28</v>
      </c>
      <c r="J32" s="34" t="s">
        <v>2307</v>
      </c>
    </row>
    <row r="33" spans="1:11" ht="18.75" x14ac:dyDescent="0.3">
      <c r="A33">
        <v>32</v>
      </c>
      <c r="B33" t="s">
        <v>2332</v>
      </c>
      <c r="H33">
        <v>32</v>
      </c>
      <c r="I33" s="34">
        <v>29</v>
      </c>
      <c r="J33" s="34" t="s">
        <v>2070</v>
      </c>
    </row>
    <row r="34" spans="1:11" ht="18.75" x14ac:dyDescent="0.3">
      <c r="A34">
        <v>33</v>
      </c>
      <c r="B34" t="s">
        <v>2333</v>
      </c>
      <c r="H34">
        <v>33</v>
      </c>
      <c r="I34" s="34">
        <v>30</v>
      </c>
      <c r="J34" s="34" t="s">
        <v>2360</v>
      </c>
      <c r="K34" s="34" t="s">
        <v>16</v>
      </c>
    </row>
    <row r="35" spans="1:11" ht="18.75" x14ac:dyDescent="0.3">
      <c r="A35">
        <v>34</v>
      </c>
      <c r="B35" t="s">
        <v>2334</v>
      </c>
      <c r="H35">
        <v>34</v>
      </c>
      <c r="I35" s="34"/>
      <c r="J35" s="34" t="s">
        <v>61</v>
      </c>
    </row>
    <row r="36" spans="1:11" x14ac:dyDescent="0.25">
      <c r="A36">
        <v>35</v>
      </c>
      <c r="B36" t="s">
        <v>2491</v>
      </c>
    </row>
    <row r="37" spans="1:11" x14ac:dyDescent="0.25">
      <c r="A37">
        <v>36</v>
      </c>
      <c r="B37" t="s">
        <v>2504</v>
      </c>
    </row>
    <row r="38" spans="1:11" x14ac:dyDescent="0.25">
      <c r="A38">
        <v>37</v>
      </c>
      <c r="B38" t="s">
        <v>2505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5"/>
  <sheetViews>
    <sheetView zoomScale="70" zoomScaleNormal="70" workbookViewId="0">
      <selection activeCell="K49" sqref="K49"/>
    </sheetView>
  </sheetViews>
  <sheetFormatPr defaultColWidth="9.140625" defaultRowHeight="15" x14ac:dyDescent="0.25"/>
  <cols>
    <col min="1" max="1" width="24.5703125" customWidth="1"/>
    <col min="2" max="2" width="59.7109375" customWidth="1"/>
    <col min="4" max="4" width="20.140625" bestFit="1" customWidth="1"/>
    <col min="5" max="5" width="43.85546875" style="1" customWidth="1"/>
    <col min="6" max="6" width="45.42578125" customWidth="1"/>
    <col min="7" max="7" width="32.42578125" customWidth="1"/>
    <col min="8" max="8" width="35" customWidth="1"/>
    <col min="10" max="10" width="12.140625" bestFit="1" customWidth="1"/>
    <col min="11" max="11" width="75.28515625" bestFit="1" customWidth="1"/>
    <col min="12" max="12" width="3.42578125" customWidth="1"/>
    <col min="13" max="13" width="69.85546875" bestFit="1" customWidth="1"/>
    <col min="14" max="14" width="24.5703125" customWidth="1"/>
    <col min="15" max="16" width="26.5703125" customWidth="1"/>
    <col min="17" max="17" width="26" customWidth="1"/>
    <col min="18" max="19" width="51.5703125" customWidth="1"/>
  </cols>
  <sheetData>
    <row r="1" spans="1:13" x14ac:dyDescent="0.25">
      <c r="A1" s="77" t="s">
        <v>2126</v>
      </c>
      <c r="B1" s="78" t="s">
        <v>542</v>
      </c>
      <c r="D1" t="s">
        <v>541</v>
      </c>
      <c r="J1" t="s">
        <v>641</v>
      </c>
    </row>
    <row r="2" spans="1:13" x14ac:dyDescent="0.25">
      <c r="A2" s="81" t="s">
        <v>2207</v>
      </c>
      <c r="B2" s="82" t="s">
        <v>2101</v>
      </c>
      <c r="D2" s="246" t="s">
        <v>2319</v>
      </c>
      <c r="E2" s="227" t="s">
        <v>1358</v>
      </c>
      <c r="F2" s="228"/>
      <c r="G2" s="229"/>
      <c r="H2" s="230"/>
    </row>
    <row r="3" spans="1:13" ht="15" customHeight="1" x14ac:dyDescent="0.25">
      <c r="A3" s="81" t="s">
        <v>296</v>
      </c>
      <c r="B3" s="82" t="s">
        <v>544</v>
      </c>
      <c r="D3" s="232"/>
      <c r="E3" s="76" t="s">
        <v>1356</v>
      </c>
      <c r="F3" s="76" t="s">
        <v>1357</v>
      </c>
      <c r="G3" s="33"/>
      <c r="H3" s="231"/>
      <c r="J3">
        <v>1</v>
      </c>
      <c r="K3" t="s">
        <v>1033</v>
      </c>
      <c r="L3">
        <v>1</v>
      </c>
      <c r="M3" t="s">
        <v>1034</v>
      </c>
    </row>
    <row r="4" spans="1:13" ht="30" x14ac:dyDescent="0.25">
      <c r="A4" s="81" t="s">
        <v>2088</v>
      </c>
      <c r="B4" s="82" t="s">
        <v>2104</v>
      </c>
      <c r="D4" s="232">
        <v>1</v>
      </c>
      <c r="E4" s="76" t="s">
        <v>1362</v>
      </c>
      <c r="F4" s="76" t="s">
        <v>1363</v>
      </c>
      <c r="G4" s="33"/>
      <c r="H4" s="231"/>
      <c r="J4">
        <v>2</v>
      </c>
      <c r="K4" t="s">
        <v>2214</v>
      </c>
      <c r="L4">
        <v>2</v>
      </c>
      <c r="M4" t="s">
        <v>2213</v>
      </c>
    </row>
    <row r="5" spans="1:13" x14ac:dyDescent="0.25">
      <c r="A5" s="81" t="s">
        <v>2066</v>
      </c>
      <c r="B5" s="83" t="s">
        <v>2099</v>
      </c>
      <c r="D5" s="232">
        <v>2</v>
      </c>
      <c r="E5" s="76"/>
      <c r="F5" s="76"/>
      <c r="G5" s="33"/>
      <c r="H5" s="231"/>
      <c r="J5">
        <v>3</v>
      </c>
      <c r="K5" t="s">
        <v>2107</v>
      </c>
      <c r="L5">
        <v>3</v>
      </c>
      <c r="M5" t="s">
        <v>2107</v>
      </c>
    </row>
    <row r="6" spans="1:13" x14ac:dyDescent="0.25">
      <c r="A6" s="81" t="s">
        <v>624</v>
      </c>
      <c r="B6" s="82" t="s">
        <v>2127</v>
      </c>
      <c r="D6" s="232">
        <v>3</v>
      </c>
      <c r="E6" s="76"/>
      <c r="F6" s="76"/>
      <c r="G6" s="33"/>
      <c r="H6" s="231"/>
      <c r="J6">
        <v>4</v>
      </c>
      <c r="K6" t="s">
        <v>2082</v>
      </c>
      <c r="L6">
        <v>4</v>
      </c>
      <c r="M6" t="s">
        <v>2081</v>
      </c>
    </row>
    <row r="7" spans="1:13" ht="30" x14ac:dyDescent="0.25">
      <c r="A7" s="81" t="s">
        <v>2063</v>
      </c>
      <c r="B7" s="82" t="s">
        <v>2106</v>
      </c>
      <c r="D7" s="233">
        <v>4</v>
      </c>
      <c r="E7" s="243"/>
      <c r="F7" s="243"/>
      <c r="G7" s="244"/>
      <c r="H7" s="245"/>
      <c r="J7">
        <v>5</v>
      </c>
      <c r="K7" t="s">
        <v>642</v>
      </c>
      <c r="L7">
        <v>5</v>
      </c>
      <c r="M7" t="s">
        <v>643</v>
      </c>
    </row>
    <row r="8" spans="1:13" ht="75" x14ac:dyDescent="0.25">
      <c r="A8" s="81" t="s">
        <v>207</v>
      </c>
      <c r="B8" s="82" t="s">
        <v>2363</v>
      </c>
      <c r="D8" s="246" t="s">
        <v>2319</v>
      </c>
      <c r="E8" s="237" t="s">
        <v>1359</v>
      </c>
      <c r="F8" s="238"/>
      <c r="G8" s="239"/>
      <c r="H8" s="240"/>
      <c r="J8">
        <v>6</v>
      </c>
      <c r="K8" t="s">
        <v>644</v>
      </c>
      <c r="L8">
        <v>6</v>
      </c>
      <c r="M8" t="s">
        <v>672</v>
      </c>
    </row>
    <row r="9" spans="1:13" ht="15.75" customHeight="1" x14ac:dyDescent="0.25">
      <c r="A9" s="81" t="s">
        <v>1365</v>
      </c>
      <c r="B9" s="82" t="s">
        <v>539</v>
      </c>
      <c r="D9" s="232"/>
      <c r="E9" s="227" t="s">
        <v>1356</v>
      </c>
      <c r="F9" s="228" t="s">
        <v>1357</v>
      </c>
      <c r="G9" s="229" t="s">
        <v>2325</v>
      </c>
      <c r="H9" s="230"/>
      <c r="J9">
        <v>7</v>
      </c>
      <c r="K9" t="s">
        <v>654</v>
      </c>
      <c r="L9">
        <v>7</v>
      </c>
      <c r="M9" t="s">
        <v>645</v>
      </c>
    </row>
    <row r="10" spans="1:13" ht="30" x14ac:dyDescent="0.25">
      <c r="A10" s="81" t="s">
        <v>2263</v>
      </c>
      <c r="B10" s="82" t="s">
        <v>543</v>
      </c>
      <c r="D10" s="232">
        <v>1</v>
      </c>
      <c r="E10" s="76" t="s">
        <v>1360</v>
      </c>
      <c r="F10" s="76" t="s">
        <v>1361</v>
      </c>
      <c r="G10" s="33" t="s">
        <v>2267</v>
      </c>
      <c r="H10" s="231"/>
      <c r="J10">
        <v>8</v>
      </c>
      <c r="K10" t="s">
        <v>2069</v>
      </c>
      <c r="L10">
        <v>8</v>
      </c>
      <c r="M10" t="s">
        <v>646</v>
      </c>
    </row>
    <row r="11" spans="1:13" ht="30" x14ac:dyDescent="0.25">
      <c r="A11" s="81" t="s">
        <v>2202</v>
      </c>
      <c r="B11" s="82" t="s">
        <v>2102</v>
      </c>
      <c r="D11" s="232">
        <v>2</v>
      </c>
      <c r="E11" s="76"/>
      <c r="F11" s="76"/>
      <c r="G11" s="33"/>
      <c r="H11" s="231"/>
      <c r="J11">
        <v>9</v>
      </c>
      <c r="K11" t="s">
        <v>2494</v>
      </c>
      <c r="L11">
        <v>9</v>
      </c>
      <c r="M11" t="s">
        <v>2495</v>
      </c>
    </row>
    <row r="12" spans="1:13" ht="15" customHeight="1" x14ac:dyDescent="0.25">
      <c r="A12" s="81" t="s">
        <v>620</v>
      </c>
      <c r="B12" s="82" t="s">
        <v>540</v>
      </c>
      <c r="D12" s="232">
        <v>3</v>
      </c>
      <c r="E12" s="76"/>
      <c r="F12" s="76"/>
      <c r="G12" s="33"/>
      <c r="H12" s="231"/>
      <c r="J12">
        <v>10</v>
      </c>
      <c r="K12" t="s">
        <v>655</v>
      </c>
      <c r="L12">
        <v>10</v>
      </c>
      <c r="M12" t="s">
        <v>656</v>
      </c>
    </row>
    <row r="13" spans="1:13" x14ac:dyDescent="0.25">
      <c r="A13" s="81" t="s">
        <v>619</v>
      </c>
      <c r="B13" s="82" t="s">
        <v>626</v>
      </c>
      <c r="D13" s="233">
        <v>4</v>
      </c>
      <c r="E13" s="243"/>
      <c r="F13" s="243"/>
      <c r="G13" s="244"/>
      <c r="H13" s="245"/>
      <c r="J13">
        <v>11</v>
      </c>
      <c r="L13">
        <v>11</v>
      </c>
    </row>
    <row r="14" spans="1:13" x14ac:dyDescent="0.25">
      <c r="A14" s="81" t="s">
        <v>618</v>
      </c>
      <c r="B14" s="82" t="s">
        <v>625</v>
      </c>
      <c r="D14" s="246" t="s">
        <v>2320</v>
      </c>
      <c r="E14" s="76" t="s">
        <v>1358</v>
      </c>
      <c r="F14" s="33"/>
      <c r="G14" s="33"/>
      <c r="H14" s="33"/>
      <c r="J14">
        <v>12</v>
      </c>
      <c r="K14" t="s">
        <v>1975</v>
      </c>
      <c r="L14">
        <v>12</v>
      </c>
      <c r="M14" t="s">
        <v>2068</v>
      </c>
    </row>
    <row r="15" spans="1:13" x14ac:dyDescent="0.25">
      <c r="A15" s="81" t="s">
        <v>2321</v>
      </c>
      <c r="B15" s="82" t="s">
        <v>2326</v>
      </c>
      <c r="D15" s="232"/>
      <c r="E15" s="227" t="s">
        <v>717</v>
      </c>
      <c r="F15" s="229" t="s">
        <v>530</v>
      </c>
      <c r="G15" s="229" t="s">
        <v>2253</v>
      </c>
      <c r="H15" s="230" t="s">
        <v>2254</v>
      </c>
      <c r="J15">
        <v>13</v>
      </c>
      <c r="L15">
        <v>13</v>
      </c>
    </row>
    <row r="16" spans="1:13" ht="30" x14ac:dyDescent="0.25">
      <c r="A16" s="79" t="s">
        <v>2322</v>
      </c>
      <c r="B16" s="80" t="s">
        <v>2326</v>
      </c>
      <c r="D16" s="234">
        <v>1</v>
      </c>
      <c r="E16" s="237" t="s">
        <v>545</v>
      </c>
      <c r="F16" s="238" t="s">
        <v>2490</v>
      </c>
      <c r="G16" s="239"/>
      <c r="H16" s="240"/>
      <c r="J16">
        <v>14</v>
      </c>
      <c r="K16" t="s">
        <v>664</v>
      </c>
      <c r="L16">
        <v>14</v>
      </c>
      <c r="M16" t="s">
        <v>667</v>
      </c>
    </row>
    <row r="17" spans="1:13" ht="30" x14ac:dyDescent="0.25">
      <c r="A17" s="81" t="s">
        <v>2097</v>
      </c>
      <c r="B17" s="83" t="s">
        <v>2100</v>
      </c>
      <c r="D17" s="235">
        <v>2</v>
      </c>
      <c r="E17" s="241" t="s">
        <v>547</v>
      </c>
      <c r="F17" s="76" t="s">
        <v>546</v>
      </c>
      <c r="G17" s="33"/>
      <c r="H17" s="231"/>
      <c r="J17">
        <v>15</v>
      </c>
      <c r="L17">
        <v>15</v>
      </c>
    </row>
    <row r="18" spans="1:13" ht="30" x14ac:dyDescent="0.25">
      <c r="A18" s="81" t="s">
        <v>623</v>
      </c>
      <c r="B18" s="82" t="s">
        <v>2105</v>
      </c>
      <c r="D18" s="235">
        <v>3</v>
      </c>
      <c r="E18" s="241"/>
      <c r="F18" s="76"/>
      <c r="G18" s="33"/>
      <c r="H18" s="231"/>
      <c r="J18">
        <v>16</v>
      </c>
      <c r="L18">
        <v>16</v>
      </c>
    </row>
    <row r="19" spans="1:13" ht="15.75" customHeight="1" x14ac:dyDescent="0.25">
      <c r="A19" s="81" t="s">
        <v>2205</v>
      </c>
      <c r="B19" s="82" t="s">
        <v>2103</v>
      </c>
      <c r="D19" s="236">
        <v>4</v>
      </c>
      <c r="E19" s="242"/>
      <c r="F19" s="243"/>
      <c r="G19" s="244"/>
      <c r="H19" s="245"/>
      <c r="J19">
        <v>17</v>
      </c>
      <c r="L19">
        <v>17</v>
      </c>
    </row>
    <row r="20" spans="1:13" x14ac:dyDescent="0.25">
      <c r="A20" s="81" t="s">
        <v>2206</v>
      </c>
      <c r="B20" s="82" t="s">
        <v>2260</v>
      </c>
      <c r="D20" s="246" t="s">
        <v>2320</v>
      </c>
      <c r="E20" s="76" t="s">
        <v>1359</v>
      </c>
      <c r="F20" s="76"/>
      <c r="G20" s="33"/>
      <c r="H20" s="33"/>
      <c r="J20">
        <v>18</v>
      </c>
      <c r="K20" t="s">
        <v>879</v>
      </c>
      <c r="L20">
        <v>18</v>
      </c>
      <c r="M20" t="s">
        <v>2023</v>
      </c>
    </row>
    <row r="21" spans="1:13" ht="14.25" customHeight="1" x14ac:dyDescent="0.25">
      <c r="A21" s="70" t="s">
        <v>2079</v>
      </c>
      <c r="B21" s="69" t="s">
        <v>2098</v>
      </c>
      <c r="D21" s="232"/>
      <c r="E21" s="227" t="s">
        <v>717</v>
      </c>
      <c r="F21" s="228" t="s">
        <v>530</v>
      </c>
      <c r="G21" s="229" t="s">
        <v>2253</v>
      </c>
      <c r="H21" s="230" t="s">
        <v>2254</v>
      </c>
      <c r="J21">
        <v>19</v>
      </c>
      <c r="K21" t="s">
        <v>2075</v>
      </c>
      <c r="L21">
        <v>19</v>
      </c>
      <c r="M21" t="s">
        <v>2076</v>
      </c>
    </row>
    <row r="22" spans="1:13" ht="17.25" customHeight="1" x14ac:dyDescent="0.25">
      <c r="A22" s="70" t="s">
        <v>2193</v>
      </c>
      <c r="B22" s="69" t="s">
        <v>2259</v>
      </c>
      <c r="D22" s="234">
        <v>1</v>
      </c>
      <c r="E22" s="266" t="s">
        <v>2257</v>
      </c>
      <c r="F22" s="238" t="s">
        <v>2258</v>
      </c>
      <c r="G22" s="239"/>
      <c r="H22" s="240"/>
      <c r="J22">
        <v>20</v>
      </c>
      <c r="K22" t="s">
        <v>2093</v>
      </c>
      <c r="L22">
        <v>20</v>
      </c>
      <c r="M22" t="s">
        <v>2094</v>
      </c>
    </row>
    <row r="23" spans="1:13" ht="30" x14ac:dyDescent="0.25">
      <c r="A23" s="70"/>
      <c r="B23" s="69"/>
      <c r="D23" s="235">
        <v>2</v>
      </c>
      <c r="E23" s="241" t="s">
        <v>2255</v>
      </c>
      <c r="F23" s="76" t="s">
        <v>2256</v>
      </c>
      <c r="G23" s="33"/>
      <c r="H23" s="231"/>
    </row>
    <row r="24" spans="1:13" x14ac:dyDescent="0.25">
      <c r="A24" s="248"/>
      <c r="B24" s="248"/>
      <c r="D24" s="235">
        <v>3</v>
      </c>
      <c r="E24" s="241"/>
      <c r="F24" s="76"/>
      <c r="G24" s="33"/>
      <c r="H24" s="231"/>
    </row>
    <row r="25" spans="1:13" x14ac:dyDescent="0.25">
      <c r="A25" s="248"/>
      <c r="B25" s="248"/>
      <c r="D25" s="236">
        <v>4</v>
      </c>
      <c r="E25" s="242"/>
      <c r="F25" s="243"/>
      <c r="G25" s="244"/>
      <c r="H25" s="245"/>
    </row>
  </sheetData>
  <sortState ref="A2:B35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6BC3F0E-24A2-40E3-A2EE-5F5272DC3D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</vt:i4>
      </vt:variant>
    </vt:vector>
  </HeadingPairs>
  <TitlesOfParts>
    <vt:vector size="14" baseType="lpstr">
      <vt:lpstr>Dashboard</vt:lpstr>
      <vt:lpstr>Mail merge</vt:lpstr>
      <vt:lpstr>Driver</vt:lpstr>
      <vt:lpstr>Templates</vt:lpstr>
      <vt:lpstr>Print Out</vt:lpstr>
      <vt:lpstr>DataConferences</vt:lpstr>
      <vt:lpstr>Statistics2</vt:lpstr>
      <vt:lpstr>Deal Debt Collecting</vt:lpstr>
      <vt:lpstr>Data</vt:lpstr>
      <vt:lpstr>Arrays</vt:lpstr>
      <vt:lpstr>Placeholder</vt:lpstr>
      <vt:lpstr>Countries</vt:lpstr>
      <vt:lpstr>DataConferences!Konferenzen</vt:lpstr>
      <vt:lpstr>'Print Out'!Print_Area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Liebsch</dc:creator>
  <cp:lastModifiedBy>Maximilian Liebsch</cp:lastModifiedBy>
  <cp:lastPrinted>2019-03-19T11:20:23Z</cp:lastPrinted>
  <dcterms:created xsi:type="dcterms:W3CDTF">2006-09-16T00:00:00Z</dcterms:created>
  <dcterms:modified xsi:type="dcterms:W3CDTF">2019-04-02T14:06:28Z</dcterms:modified>
</cp:coreProperties>
</file>