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ía Luisa\Downloads\"/>
    </mc:Choice>
  </mc:AlternateContent>
  <xr:revisionPtr revIDLastSave="0" documentId="13_ncr:1_{C50F9148-3495-4E82-8B19-7D8A63FFAED0}" xr6:coauthVersionLast="47" xr6:coauthVersionMax="47" xr10:uidLastSave="{00000000-0000-0000-0000-000000000000}"/>
  <bookViews>
    <workbookView xWindow="28680" yWindow="-120" windowWidth="24240" windowHeight="13020" xr2:uid="{A8AB1169-85D3-4E22-8EEC-39910BB1CF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1" l="1"/>
  <c r="P25" i="1" s="1"/>
  <c r="O26" i="1"/>
  <c r="AA18" i="1"/>
  <c r="AA17" i="1"/>
  <c r="Z18" i="1"/>
  <c r="Z17" i="1"/>
  <c r="Y18" i="1"/>
  <c r="Y17" i="1"/>
  <c r="X18" i="1"/>
  <c r="X17" i="1"/>
  <c r="W18" i="1"/>
  <c r="W17" i="1"/>
  <c r="V18" i="1"/>
  <c r="V17" i="1"/>
  <c r="U18" i="1"/>
  <c r="U17" i="1"/>
  <c r="T18" i="1"/>
  <c r="T17" i="1"/>
  <c r="S18" i="1"/>
  <c r="S17" i="1"/>
  <c r="R18" i="1"/>
  <c r="R17" i="1"/>
  <c r="Q18" i="1"/>
  <c r="P18" i="1"/>
  <c r="Q17" i="1" s="1"/>
  <c r="P17" i="1"/>
  <c r="O18" i="1"/>
  <c r="O17" i="1"/>
  <c r="M17" i="1"/>
  <c r="N17" i="1" s="1"/>
  <c r="L17" i="1"/>
  <c r="K17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K16" i="1"/>
  <c r="J17" i="1"/>
  <c r="J13" i="1"/>
  <c r="J14" i="1"/>
  <c r="J15" i="1"/>
  <c r="J12" i="1"/>
  <c r="J11" i="1"/>
  <c r="J10" i="1"/>
  <c r="J9" i="1"/>
  <c r="J8" i="1"/>
  <c r="J7" i="1"/>
  <c r="J6" i="1"/>
  <c r="J5" i="1"/>
  <c r="J4" i="1"/>
  <c r="J3" i="1"/>
  <c r="E157" i="1"/>
  <c r="E151" i="1"/>
  <c r="E144" i="1"/>
  <c r="E136" i="1"/>
  <c r="E127" i="1"/>
  <c r="E117" i="1"/>
  <c r="E106" i="1"/>
  <c r="E94" i="1"/>
  <c r="E81" i="1"/>
  <c r="E67" i="1"/>
  <c r="E52" i="1"/>
  <c r="E36" i="1"/>
  <c r="E19" i="1"/>
</calcChain>
</file>

<file path=xl/sharedStrings.xml><?xml version="1.0" encoding="utf-8"?>
<sst xmlns="http://schemas.openxmlformats.org/spreadsheetml/2006/main" count="12" uniqueCount="11">
  <si>
    <t>id</t>
  </si>
  <si>
    <t>month_sales</t>
  </si>
  <si>
    <t>month_claim</t>
  </si>
  <si>
    <t>status</t>
  </si>
  <si>
    <t>freq</t>
  </si>
  <si>
    <t>Quantity In-service</t>
  </si>
  <si>
    <t>n</t>
  </si>
  <si>
    <t>T</t>
  </si>
  <si>
    <t xml:space="preserve">month claim </t>
  </si>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</sst>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7" fontId="0" fillId="0" borderId="0" xfId="0" applyNumberFormat="1"/>
    <xf numFmtId="0" fontId="0" fillId="0" borderId="5" xfId="0" applyBorder="1"/>
    <xf numFmtId="0" fontId="0" fillId="0" borderId="6" xfId="0" applyBorder="1"/>
    <xf numFmtId="17" fontId="0" fillId="0" borderId="7" xfId="0" applyNumberFormat="1" applyBorder="1"/>
    <xf numFmtId="0" fontId="0" fillId="0" borderId="7" xfId="0" applyBorder="1"/>
    <xf numFmtId="0" fontId="0" fillId="0" borderId="8" xfId="0" applyBorder="1"/>
    <xf numFmtId="17" fontId="0" fillId="0" borderId="2" xfId="0" applyNumberFormat="1" applyBorder="1"/>
    <xf numFmtId="0" fontId="0" fillId="2" borderId="2" xfId="0" applyFill="1" applyBorder="1"/>
    <xf numFmtId="0" fontId="0" fillId="2" borderId="0" xfId="0" applyFill="1"/>
    <xf numFmtId="0" fontId="0" fillId="2" borderId="7" xfId="0" applyFill="1" applyBorder="1"/>
    <xf numFmtId="0" fontId="1" fillId="2" borderId="2" xfId="0" applyFont="1" applyFill="1" applyBorder="1"/>
    <xf numFmtId="0" fontId="2" fillId="0" borderId="0" xfId="0" applyFont="1"/>
    <xf numFmtId="0" fontId="0" fillId="0" borderId="0" xfId="0" quotePrefix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4" borderId="4" xfId="0" applyFill="1" applyBorder="1"/>
    <xf numFmtId="17" fontId="0" fillId="4" borderId="0" xfId="0" applyNumberFormat="1" applyFill="1"/>
    <xf numFmtId="0" fontId="0" fillId="4" borderId="5" xfId="0" applyFill="1" applyBorder="1"/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166" fontId="0" fillId="0" borderId="0" xfId="0" quotePrefix="1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503E-72BD-4149-8887-F11F33A10E5A}">
  <dimension ref="A1:AA157"/>
  <sheetViews>
    <sheetView tabSelected="1" topLeftCell="F1" zoomScale="80" zoomScaleNormal="80" workbookViewId="0">
      <selection activeCell="O25" sqref="O25"/>
    </sheetView>
  </sheetViews>
  <sheetFormatPr baseColWidth="10" defaultRowHeight="15" x14ac:dyDescent="0.25"/>
  <cols>
    <col min="4" max="4" width="12.28515625" bestFit="1" customWidth="1"/>
    <col min="8" max="8" width="17.42578125" bestFit="1" customWidth="1"/>
    <col min="15" max="15" width="13" bestFit="1" customWidth="1"/>
  </cols>
  <sheetData>
    <row r="1" spans="1:27" x14ac:dyDescent="0.25">
      <c r="A1" t="s">
        <v>7</v>
      </c>
      <c r="B1" s="1" t="s">
        <v>0</v>
      </c>
      <c r="C1" s="2" t="s">
        <v>1</v>
      </c>
      <c r="D1" s="2" t="s">
        <v>2</v>
      </c>
      <c r="E1" s="15" t="s">
        <v>4</v>
      </c>
      <c r="F1" s="15" t="s">
        <v>3</v>
      </c>
      <c r="G1" s="2" t="s">
        <v>6</v>
      </c>
      <c r="H1" s="3" t="s">
        <v>5</v>
      </c>
      <c r="K1" s="26" t="s">
        <v>8</v>
      </c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 x14ac:dyDescent="0.25">
      <c r="A2">
        <v>1</v>
      </c>
      <c r="B2" s="4">
        <v>1</v>
      </c>
      <c r="C2" s="5">
        <v>41030</v>
      </c>
      <c r="D2" s="5">
        <v>41030</v>
      </c>
      <c r="E2" s="13">
        <v>0</v>
      </c>
      <c r="F2" s="13">
        <v>0</v>
      </c>
      <c r="G2">
        <v>17</v>
      </c>
      <c r="H2" s="6">
        <v>50260</v>
      </c>
      <c r="K2" s="5">
        <v>41030</v>
      </c>
      <c r="L2" s="5">
        <v>41061</v>
      </c>
      <c r="M2" s="5">
        <v>41091</v>
      </c>
      <c r="N2" s="5">
        <v>41122</v>
      </c>
      <c r="O2" s="5">
        <v>41153</v>
      </c>
      <c r="P2" s="5">
        <v>41183</v>
      </c>
      <c r="Q2" s="5">
        <v>41214</v>
      </c>
      <c r="R2" s="5">
        <v>41244</v>
      </c>
      <c r="S2" s="5">
        <v>41275</v>
      </c>
      <c r="T2" s="5">
        <v>41306</v>
      </c>
      <c r="U2" s="5">
        <v>41334</v>
      </c>
      <c r="V2" s="5">
        <v>41365</v>
      </c>
      <c r="W2" s="5">
        <v>41395</v>
      </c>
      <c r="X2" s="5">
        <v>41426</v>
      </c>
      <c r="Y2" s="5">
        <v>41456</v>
      </c>
      <c r="Z2" s="5">
        <v>41487</v>
      </c>
      <c r="AA2" s="5">
        <v>41518</v>
      </c>
    </row>
    <row r="3" spans="1:27" x14ac:dyDescent="0.25">
      <c r="A3">
        <v>1</v>
      </c>
      <c r="B3" s="4">
        <v>2</v>
      </c>
      <c r="C3" s="5">
        <v>41030</v>
      </c>
      <c r="D3" s="5">
        <v>41061</v>
      </c>
      <c r="E3" s="13">
        <v>0</v>
      </c>
      <c r="F3" s="13">
        <v>0</v>
      </c>
      <c r="H3" s="6"/>
      <c r="I3" s="5">
        <v>41030</v>
      </c>
      <c r="J3">
        <f>H2</f>
        <v>50260</v>
      </c>
      <c r="K3" s="13">
        <v>0</v>
      </c>
      <c r="L3" s="13">
        <v>0</v>
      </c>
      <c r="M3" s="13">
        <v>0</v>
      </c>
      <c r="N3" s="13">
        <v>0</v>
      </c>
      <c r="O3" s="13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3</v>
      </c>
      <c r="Z3" s="13">
        <v>1</v>
      </c>
      <c r="AA3" s="13">
        <v>0</v>
      </c>
    </row>
    <row r="4" spans="1:27" x14ac:dyDescent="0.25">
      <c r="A4">
        <v>1</v>
      </c>
      <c r="B4" s="4">
        <v>3</v>
      </c>
      <c r="C4" s="5">
        <v>41030</v>
      </c>
      <c r="D4" s="5">
        <v>41091</v>
      </c>
      <c r="E4" s="13">
        <v>0</v>
      </c>
      <c r="F4" s="13">
        <v>0</v>
      </c>
      <c r="H4" s="6"/>
      <c r="I4" s="5">
        <v>41061</v>
      </c>
      <c r="J4">
        <f>H20</f>
        <v>44122</v>
      </c>
      <c r="K4" s="18">
        <v>0</v>
      </c>
      <c r="L4" s="19">
        <v>3</v>
      </c>
      <c r="M4" s="19">
        <v>7</v>
      </c>
      <c r="N4" s="19">
        <v>4</v>
      </c>
      <c r="O4" s="19">
        <v>1</v>
      </c>
      <c r="P4" s="19">
        <v>6</v>
      </c>
      <c r="Q4" s="19">
        <v>3</v>
      </c>
      <c r="R4" s="19">
        <v>0</v>
      </c>
      <c r="S4" s="19">
        <v>0</v>
      </c>
      <c r="T4" s="19">
        <v>1</v>
      </c>
      <c r="U4" s="19">
        <v>2</v>
      </c>
      <c r="V4" s="19">
        <v>5</v>
      </c>
      <c r="W4" s="19">
        <v>16</v>
      </c>
      <c r="X4" s="19">
        <v>19</v>
      </c>
      <c r="Y4" s="19">
        <v>22</v>
      </c>
      <c r="Z4" s="19">
        <v>0</v>
      </c>
    </row>
    <row r="5" spans="1:27" x14ac:dyDescent="0.25">
      <c r="A5">
        <v>1</v>
      </c>
      <c r="B5" s="4">
        <v>4</v>
      </c>
      <c r="C5" s="5">
        <v>41030</v>
      </c>
      <c r="D5" s="5">
        <v>41122</v>
      </c>
      <c r="E5" s="13">
        <v>0</v>
      </c>
      <c r="F5" s="13">
        <v>0</v>
      </c>
      <c r="H5" s="6"/>
      <c r="I5" s="5">
        <v>41091</v>
      </c>
      <c r="J5">
        <f>H37</f>
        <v>42746</v>
      </c>
      <c r="K5" s="12">
        <v>0</v>
      </c>
      <c r="L5" s="13">
        <v>0</v>
      </c>
      <c r="M5" s="13">
        <v>2</v>
      </c>
      <c r="N5" s="13">
        <v>0</v>
      </c>
      <c r="O5" s="13">
        <v>3</v>
      </c>
      <c r="P5" s="13">
        <v>0</v>
      </c>
      <c r="Q5" s="13">
        <v>1</v>
      </c>
      <c r="R5" s="13">
        <v>0</v>
      </c>
      <c r="S5" s="13">
        <v>1</v>
      </c>
      <c r="T5" s="13">
        <v>2</v>
      </c>
      <c r="U5" s="13">
        <v>3</v>
      </c>
      <c r="V5" s="13">
        <v>6</v>
      </c>
      <c r="W5" s="13">
        <v>5</v>
      </c>
      <c r="X5" s="13">
        <v>7</v>
      </c>
      <c r="Y5" s="13">
        <v>0</v>
      </c>
      <c r="Z5" s="19"/>
    </row>
    <row r="6" spans="1:27" x14ac:dyDescent="0.25">
      <c r="A6">
        <v>1</v>
      </c>
      <c r="B6" s="4">
        <v>5</v>
      </c>
      <c r="C6" s="5">
        <v>41030</v>
      </c>
      <c r="D6" s="5">
        <v>41153</v>
      </c>
      <c r="E6" s="13">
        <v>1</v>
      </c>
      <c r="F6" s="13">
        <v>0</v>
      </c>
      <c r="H6" s="6"/>
      <c r="I6" s="5">
        <v>41122</v>
      </c>
      <c r="J6">
        <f>H53</f>
        <v>60806</v>
      </c>
      <c r="K6" s="18">
        <v>1</v>
      </c>
      <c r="L6" s="19">
        <v>0</v>
      </c>
      <c r="M6" s="19">
        <v>4</v>
      </c>
      <c r="N6" s="19">
        <v>3</v>
      </c>
      <c r="O6" s="19">
        <v>11</v>
      </c>
      <c r="P6" s="19">
        <v>6</v>
      </c>
      <c r="Q6" s="19">
        <v>4</v>
      </c>
      <c r="R6" s="19">
        <v>0</v>
      </c>
      <c r="S6" s="19">
        <v>3</v>
      </c>
      <c r="T6" s="19">
        <v>3</v>
      </c>
      <c r="U6" s="19">
        <v>1</v>
      </c>
      <c r="V6" s="19">
        <v>2</v>
      </c>
      <c r="W6" s="19">
        <v>6</v>
      </c>
      <c r="X6" s="19">
        <v>0</v>
      </c>
      <c r="Z6" s="19"/>
    </row>
    <row r="7" spans="1:27" x14ac:dyDescent="0.25">
      <c r="A7">
        <v>1</v>
      </c>
      <c r="B7" s="4">
        <v>6</v>
      </c>
      <c r="C7" s="5">
        <v>41030</v>
      </c>
      <c r="D7" s="5">
        <v>41183</v>
      </c>
      <c r="E7" s="13">
        <v>0</v>
      </c>
      <c r="F7" s="13">
        <v>0</v>
      </c>
      <c r="H7" s="6"/>
      <c r="I7" s="5">
        <v>41153</v>
      </c>
      <c r="J7">
        <f>H68</f>
        <v>54562</v>
      </c>
      <c r="K7" s="12">
        <v>0</v>
      </c>
      <c r="L7" s="13">
        <v>1</v>
      </c>
      <c r="M7" s="13">
        <v>3</v>
      </c>
      <c r="N7" s="13">
        <v>6</v>
      </c>
      <c r="O7" s="13">
        <v>2</v>
      </c>
      <c r="P7" s="13">
        <v>3</v>
      </c>
      <c r="Q7" s="13">
        <v>2</v>
      </c>
      <c r="R7" s="13">
        <v>1</v>
      </c>
      <c r="S7" s="13">
        <v>0</v>
      </c>
      <c r="T7" s="13">
        <v>1</v>
      </c>
      <c r="U7" s="13">
        <v>3</v>
      </c>
      <c r="V7" s="13">
        <v>2</v>
      </c>
      <c r="W7" s="13">
        <v>0</v>
      </c>
      <c r="X7" s="19"/>
      <c r="Z7" s="19"/>
    </row>
    <row r="8" spans="1:27" x14ac:dyDescent="0.25">
      <c r="A8">
        <v>1</v>
      </c>
      <c r="B8" s="4">
        <v>7</v>
      </c>
      <c r="C8" s="5">
        <v>41030</v>
      </c>
      <c r="D8" s="5">
        <v>41214</v>
      </c>
      <c r="E8" s="13">
        <v>0</v>
      </c>
      <c r="F8" s="13">
        <v>0</v>
      </c>
      <c r="H8" s="6"/>
      <c r="I8" s="5">
        <v>41183</v>
      </c>
      <c r="J8">
        <f>H82</f>
        <v>67888</v>
      </c>
      <c r="K8" s="18">
        <v>1</v>
      </c>
      <c r="L8" s="19">
        <v>0</v>
      </c>
      <c r="M8" s="19">
        <v>0</v>
      </c>
      <c r="N8" s="19">
        <v>2</v>
      </c>
      <c r="O8" s="19">
        <v>1</v>
      </c>
      <c r="P8" s="19">
        <v>2</v>
      </c>
      <c r="Q8" s="19">
        <v>0</v>
      </c>
      <c r="R8" s="19">
        <v>1</v>
      </c>
      <c r="S8" s="19">
        <v>0</v>
      </c>
      <c r="T8" s="19">
        <v>1</v>
      </c>
      <c r="U8" s="19">
        <v>0</v>
      </c>
      <c r="V8" s="19">
        <v>0</v>
      </c>
      <c r="X8" s="19"/>
      <c r="Z8" s="19"/>
    </row>
    <row r="9" spans="1:27" x14ac:dyDescent="0.25">
      <c r="A9">
        <v>1</v>
      </c>
      <c r="B9" s="4">
        <v>8</v>
      </c>
      <c r="C9" s="5">
        <v>41030</v>
      </c>
      <c r="D9" s="5">
        <v>41244</v>
      </c>
      <c r="E9" s="13">
        <v>0</v>
      </c>
      <c r="F9" s="13">
        <v>0</v>
      </c>
      <c r="H9" s="6"/>
      <c r="I9" s="5">
        <v>41214</v>
      </c>
      <c r="J9">
        <f>H95</f>
        <v>62080</v>
      </c>
      <c r="K9" s="12">
        <v>0</v>
      </c>
      <c r="L9" s="13">
        <v>4</v>
      </c>
      <c r="M9" s="13">
        <v>4</v>
      </c>
      <c r="N9" s="13">
        <v>7</v>
      </c>
      <c r="O9" s="13">
        <v>9</v>
      </c>
      <c r="P9" s="13">
        <v>5</v>
      </c>
      <c r="Q9" s="13">
        <v>17</v>
      </c>
      <c r="R9" s="13">
        <v>3</v>
      </c>
      <c r="S9" s="13">
        <v>3</v>
      </c>
      <c r="T9" s="13">
        <v>0</v>
      </c>
      <c r="U9" s="13">
        <v>0</v>
      </c>
      <c r="V9" s="19"/>
      <c r="X9" s="19"/>
      <c r="Z9" s="19"/>
    </row>
    <row r="10" spans="1:27" x14ac:dyDescent="0.25">
      <c r="A10">
        <v>1</v>
      </c>
      <c r="B10" s="4">
        <v>9</v>
      </c>
      <c r="C10" s="5">
        <v>41030</v>
      </c>
      <c r="D10" s="5">
        <v>41275</v>
      </c>
      <c r="E10" s="13">
        <v>0</v>
      </c>
      <c r="F10" s="13">
        <v>0</v>
      </c>
      <c r="H10" s="6"/>
      <c r="I10" s="5">
        <v>41244</v>
      </c>
      <c r="J10">
        <f>H107</f>
        <v>54126</v>
      </c>
      <c r="K10" s="18">
        <v>0</v>
      </c>
      <c r="L10" s="19">
        <v>0</v>
      </c>
      <c r="M10" s="19">
        <v>3</v>
      </c>
      <c r="N10" s="19">
        <v>3</v>
      </c>
      <c r="O10" s="19">
        <v>3</v>
      </c>
      <c r="P10" s="19">
        <v>1</v>
      </c>
      <c r="Q10" s="19">
        <v>2</v>
      </c>
      <c r="R10" s="19">
        <v>1</v>
      </c>
      <c r="S10" s="19">
        <v>1</v>
      </c>
      <c r="T10" s="19">
        <v>0</v>
      </c>
      <c r="V10" s="19"/>
      <c r="X10" s="19"/>
      <c r="Z10" s="19"/>
    </row>
    <row r="11" spans="1:27" x14ac:dyDescent="0.25">
      <c r="A11">
        <v>1</v>
      </c>
      <c r="B11" s="4">
        <v>10</v>
      </c>
      <c r="C11" s="5">
        <v>41030</v>
      </c>
      <c r="D11" s="5">
        <v>41306</v>
      </c>
      <c r="E11" s="13">
        <v>0</v>
      </c>
      <c r="F11" s="13">
        <v>0</v>
      </c>
      <c r="H11" s="6"/>
      <c r="I11" s="5">
        <v>41275</v>
      </c>
      <c r="J11">
        <f>H118</f>
        <v>60990</v>
      </c>
      <c r="K11" s="12">
        <v>0</v>
      </c>
      <c r="L11" s="13">
        <v>5</v>
      </c>
      <c r="M11" s="13">
        <v>8</v>
      </c>
      <c r="N11" s="13">
        <v>12</v>
      </c>
      <c r="O11" s="13">
        <v>2</v>
      </c>
      <c r="P11" s="13">
        <v>1</v>
      </c>
      <c r="Q11" s="13">
        <v>1</v>
      </c>
      <c r="R11" s="13">
        <v>0</v>
      </c>
      <c r="S11" s="13">
        <v>0</v>
      </c>
      <c r="T11" s="19"/>
      <c r="V11" s="19"/>
      <c r="X11" s="19"/>
      <c r="Z11" s="19"/>
    </row>
    <row r="12" spans="1:27" x14ac:dyDescent="0.25">
      <c r="A12">
        <v>1</v>
      </c>
      <c r="B12" s="4">
        <v>11</v>
      </c>
      <c r="C12" s="5">
        <v>41030</v>
      </c>
      <c r="D12" s="5">
        <v>41334</v>
      </c>
      <c r="E12" s="13">
        <v>0</v>
      </c>
      <c r="F12" s="13">
        <v>0</v>
      </c>
      <c r="H12" s="6"/>
      <c r="I12" s="5">
        <v>41306</v>
      </c>
      <c r="J12">
        <f>H128</f>
        <v>65818</v>
      </c>
      <c r="K12" s="18">
        <v>1</v>
      </c>
      <c r="L12" s="19">
        <v>6</v>
      </c>
      <c r="M12" s="19">
        <v>5</v>
      </c>
      <c r="N12" s="19">
        <v>1</v>
      </c>
      <c r="O12" s="19">
        <v>0</v>
      </c>
      <c r="P12" s="19">
        <v>1</v>
      </c>
      <c r="Q12" s="19">
        <v>2</v>
      </c>
      <c r="R12" s="19">
        <v>0</v>
      </c>
      <c r="T12" s="19"/>
      <c r="V12" s="19"/>
      <c r="X12" s="19"/>
      <c r="Z12" s="19"/>
    </row>
    <row r="13" spans="1:27" x14ac:dyDescent="0.25">
      <c r="A13">
        <v>1</v>
      </c>
      <c r="B13" s="4">
        <v>12</v>
      </c>
      <c r="C13" s="5">
        <v>41030</v>
      </c>
      <c r="D13" s="5">
        <v>41365</v>
      </c>
      <c r="E13" s="13">
        <v>0</v>
      </c>
      <c r="F13" s="13">
        <v>0</v>
      </c>
      <c r="H13" s="6"/>
      <c r="I13" s="5">
        <v>41334</v>
      </c>
      <c r="J13">
        <f>H137</f>
        <v>73940</v>
      </c>
      <c r="K13" s="12">
        <v>1</v>
      </c>
      <c r="L13" s="13">
        <v>9</v>
      </c>
      <c r="M13" s="13">
        <v>18</v>
      </c>
      <c r="N13" s="13">
        <v>13</v>
      </c>
      <c r="O13" s="13">
        <v>9</v>
      </c>
      <c r="P13" s="13">
        <v>3</v>
      </c>
      <c r="Q13" s="13">
        <v>1</v>
      </c>
      <c r="R13" s="19"/>
      <c r="T13" s="19"/>
      <c r="V13" s="19"/>
      <c r="X13" s="19"/>
      <c r="Z13" s="19"/>
    </row>
    <row r="14" spans="1:27" x14ac:dyDescent="0.25">
      <c r="A14">
        <v>1</v>
      </c>
      <c r="B14" s="4">
        <v>13</v>
      </c>
      <c r="C14" s="5">
        <v>41030</v>
      </c>
      <c r="D14" s="5">
        <v>41395</v>
      </c>
      <c r="E14" s="13">
        <v>0</v>
      </c>
      <c r="F14" s="13">
        <v>0</v>
      </c>
      <c r="H14" s="6"/>
      <c r="I14" s="5">
        <v>41365</v>
      </c>
      <c r="J14">
        <f>H145</f>
        <v>67802</v>
      </c>
      <c r="K14" s="18">
        <v>0</v>
      </c>
      <c r="L14" s="19">
        <v>3</v>
      </c>
      <c r="M14" s="19">
        <v>10</v>
      </c>
      <c r="N14" s="19">
        <v>5</v>
      </c>
      <c r="O14" s="19">
        <v>6</v>
      </c>
      <c r="P14" s="13">
        <v>1</v>
      </c>
      <c r="R14" s="19"/>
      <c r="T14" s="19"/>
      <c r="V14" s="19"/>
      <c r="X14" s="19"/>
      <c r="Z14" s="19"/>
    </row>
    <row r="15" spans="1:27" x14ac:dyDescent="0.25">
      <c r="A15">
        <v>1</v>
      </c>
      <c r="B15" s="4">
        <v>14</v>
      </c>
      <c r="C15" s="5">
        <v>41030</v>
      </c>
      <c r="D15" s="5">
        <v>41426</v>
      </c>
      <c r="E15" s="13">
        <v>0</v>
      </c>
      <c r="F15" s="13">
        <v>0</v>
      </c>
      <c r="H15" s="6"/>
      <c r="I15" s="5">
        <v>41395</v>
      </c>
      <c r="J15">
        <f>H152</f>
        <v>76350</v>
      </c>
      <c r="K15" s="12">
        <v>0</v>
      </c>
      <c r="L15" s="13">
        <v>0</v>
      </c>
      <c r="M15" s="13">
        <v>0</v>
      </c>
      <c r="N15" s="13">
        <v>3</v>
      </c>
      <c r="O15" s="19">
        <v>0</v>
      </c>
      <c r="R15" s="19"/>
      <c r="T15" s="19"/>
      <c r="V15" s="19"/>
      <c r="X15" s="19"/>
      <c r="Z15" s="19"/>
    </row>
    <row r="16" spans="1:27" x14ac:dyDescent="0.25">
      <c r="A16">
        <v>1</v>
      </c>
      <c r="B16" s="4">
        <v>15</v>
      </c>
      <c r="C16" s="5">
        <v>41030</v>
      </c>
      <c r="D16" s="5">
        <v>41456</v>
      </c>
      <c r="E16" s="13">
        <v>3</v>
      </c>
      <c r="F16" s="13">
        <v>0</v>
      </c>
      <c r="H16" s="6"/>
      <c r="J16" s="16"/>
      <c r="K16" s="16">
        <f>SUM(K3:K15)</f>
        <v>4</v>
      </c>
      <c r="L16" s="16">
        <f t="shared" ref="L16:AA16" si="0">SUM(L3:L15)</f>
        <v>31</v>
      </c>
      <c r="M16" s="16">
        <f t="shared" si="0"/>
        <v>64</v>
      </c>
      <c r="N16" s="16">
        <f t="shared" si="0"/>
        <v>59</v>
      </c>
      <c r="O16" s="16">
        <f t="shared" si="0"/>
        <v>48</v>
      </c>
      <c r="P16">
        <f t="shared" si="0"/>
        <v>29</v>
      </c>
      <c r="Q16">
        <f t="shared" si="0"/>
        <v>33</v>
      </c>
      <c r="R16">
        <f t="shared" si="0"/>
        <v>6</v>
      </c>
      <c r="S16">
        <f t="shared" si="0"/>
        <v>8</v>
      </c>
      <c r="T16">
        <f t="shared" si="0"/>
        <v>8</v>
      </c>
      <c r="U16">
        <f t="shared" si="0"/>
        <v>9</v>
      </c>
      <c r="V16">
        <f t="shared" si="0"/>
        <v>15</v>
      </c>
      <c r="W16">
        <f t="shared" si="0"/>
        <v>27</v>
      </c>
      <c r="X16">
        <f t="shared" si="0"/>
        <v>26</v>
      </c>
      <c r="Y16">
        <f t="shared" si="0"/>
        <v>25</v>
      </c>
      <c r="Z16">
        <f t="shared" si="0"/>
        <v>1</v>
      </c>
      <c r="AA16">
        <f t="shared" si="0"/>
        <v>0</v>
      </c>
    </row>
    <row r="17" spans="1:27" s="20" customFormat="1" x14ac:dyDescent="0.25">
      <c r="A17" s="20">
        <v>1</v>
      </c>
      <c r="B17" s="21">
        <v>16</v>
      </c>
      <c r="C17" s="22">
        <v>41030</v>
      </c>
      <c r="D17" s="22">
        <v>41487</v>
      </c>
      <c r="E17" s="20">
        <v>1</v>
      </c>
      <c r="F17" s="20">
        <v>0</v>
      </c>
      <c r="H17" s="23"/>
      <c r="J17" s="24">
        <f>SUM(J3:J15)</f>
        <v>781490</v>
      </c>
      <c r="K17" s="24">
        <f>J17-K16</f>
        <v>781486</v>
      </c>
      <c r="L17" s="24">
        <f>K17-L16</f>
        <v>781455</v>
      </c>
      <c r="M17" s="24">
        <f t="shared" ref="M17:N17" si="1">L17-M16</f>
        <v>781391</v>
      </c>
      <c r="N17" s="24">
        <f t="shared" si="1"/>
        <v>781332</v>
      </c>
      <c r="O17" s="24">
        <f>N17-O16</f>
        <v>781284</v>
      </c>
      <c r="P17" s="20">
        <f t="shared" ref="P17:AA17" si="2">O18-P16</f>
        <v>704908</v>
      </c>
      <c r="Q17" s="20">
        <f t="shared" si="2"/>
        <v>637098</v>
      </c>
      <c r="R17" s="20">
        <f t="shared" si="2"/>
        <v>563206</v>
      </c>
      <c r="S17" s="20">
        <f t="shared" si="2"/>
        <v>497396</v>
      </c>
      <c r="T17" s="20">
        <f t="shared" si="2"/>
        <v>436427</v>
      </c>
      <c r="U17" s="20">
        <f t="shared" si="2"/>
        <v>382306</v>
      </c>
      <c r="V17" s="20">
        <f t="shared" si="2"/>
        <v>320263</v>
      </c>
      <c r="W17" s="20">
        <f t="shared" si="2"/>
        <v>252356</v>
      </c>
      <c r="X17" s="20">
        <f t="shared" si="2"/>
        <v>197792</v>
      </c>
      <c r="Y17" s="20">
        <f t="shared" si="2"/>
        <v>137005</v>
      </c>
      <c r="Z17" s="20">
        <f t="shared" si="2"/>
        <v>94288</v>
      </c>
      <c r="AA17" s="20">
        <f t="shared" si="2"/>
        <v>50255</v>
      </c>
    </row>
    <row r="18" spans="1:27" x14ac:dyDescent="0.25">
      <c r="A18">
        <v>1</v>
      </c>
      <c r="B18" s="4">
        <v>17</v>
      </c>
      <c r="C18" s="5">
        <v>41030</v>
      </c>
      <c r="D18" s="5">
        <v>41518</v>
      </c>
      <c r="E18" s="13">
        <v>0</v>
      </c>
      <c r="F18" s="13">
        <v>0</v>
      </c>
      <c r="H18" s="6"/>
      <c r="O18" s="25">
        <f>O17-J15+SUM(K15:O15)</f>
        <v>704937</v>
      </c>
      <c r="P18" s="25">
        <f>P17-J14+SUM(K14:P14)</f>
        <v>637131</v>
      </c>
      <c r="Q18" s="25">
        <f>Q17-J13+SUM(K13:Q13)</f>
        <v>563212</v>
      </c>
      <c r="R18" s="25">
        <f>R17-J12+SUM(K12:R12)</f>
        <v>497404</v>
      </c>
      <c r="S18" s="25">
        <f>S17-J11+SUM(K11:S11)</f>
        <v>436435</v>
      </c>
      <c r="T18" s="25">
        <f>T17-J10+SUM(K10:T10)</f>
        <v>382315</v>
      </c>
      <c r="U18" s="25">
        <f>U17-J9+SUM(K9:U9)</f>
        <v>320278</v>
      </c>
      <c r="V18" s="25">
        <f>V17-J8+SUM(K8:V8)</f>
        <v>252383</v>
      </c>
      <c r="W18" s="25">
        <f>W17-J7+SUM(K7:W7)</f>
        <v>197818</v>
      </c>
      <c r="X18" s="25">
        <f>X17-J6+SUM(K6:X6)</f>
        <v>137030</v>
      </c>
      <c r="Y18" s="25">
        <f>Y17-J5+SUM(K5:Y5)</f>
        <v>94289</v>
      </c>
      <c r="Z18" s="25">
        <f>Z17-J4+SUM(K4:Z4)</f>
        <v>50255</v>
      </c>
      <c r="AA18" s="25">
        <f>AA17-J3+SUM(K3:AA3)</f>
        <v>0</v>
      </c>
    </row>
    <row r="19" spans="1:27" x14ac:dyDescent="0.25">
      <c r="A19">
        <v>1</v>
      </c>
      <c r="B19" s="7">
        <v>17</v>
      </c>
      <c r="C19" s="8">
        <v>41030</v>
      </c>
      <c r="D19" s="8">
        <v>41518</v>
      </c>
      <c r="E19" s="14">
        <f>H2-SUM(E2:E18)</f>
        <v>50255</v>
      </c>
      <c r="F19" s="14">
        <v>1</v>
      </c>
      <c r="G19" s="9"/>
      <c r="H19" s="10"/>
      <c r="S19" s="17"/>
    </row>
    <row r="20" spans="1:27" x14ac:dyDescent="0.25">
      <c r="A20">
        <v>2</v>
      </c>
      <c r="B20" s="1">
        <v>1</v>
      </c>
      <c r="C20" s="11">
        <v>41061</v>
      </c>
      <c r="D20" s="11">
        <v>41061</v>
      </c>
      <c r="E20" s="12">
        <v>0</v>
      </c>
      <c r="F20" s="12">
        <v>0</v>
      </c>
      <c r="G20" s="2">
        <v>16</v>
      </c>
      <c r="H20" s="3">
        <v>44122</v>
      </c>
      <c r="O20" s="17"/>
      <c r="T20" s="17"/>
    </row>
    <row r="21" spans="1:27" x14ac:dyDescent="0.25">
      <c r="A21">
        <v>2</v>
      </c>
      <c r="B21" s="4">
        <v>2</v>
      </c>
      <c r="C21" s="5">
        <v>41061</v>
      </c>
      <c r="D21" s="5">
        <v>41091</v>
      </c>
      <c r="E21" s="13">
        <v>3</v>
      </c>
      <c r="F21" s="13">
        <v>0</v>
      </c>
      <c r="H21" s="6"/>
      <c r="U21" s="17"/>
    </row>
    <row r="22" spans="1:27" x14ac:dyDescent="0.25">
      <c r="A22">
        <v>2</v>
      </c>
      <c r="B22" s="4">
        <v>3</v>
      </c>
      <c r="C22" s="5">
        <v>41061</v>
      </c>
      <c r="D22" s="5">
        <v>41122</v>
      </c>
      <c r="E22" s="13">
        <v>7</v>
      </c>
      <c r="F22" s="13">
        <v>0</v>
      </c>
      <c r="H22" s="6"/>
      <c r="V22" s="17"/>
    </row>
    <row r="23" spans="1:27" x14ac:dyDescent="0.25">
      <c r="A23">
        <v>2</v>
      </c>
      <c r="B23" s="4">
        <v>4</v>
      </c>
      <c r="C23" s="5">
        <v>41061</v>
      </c>
      <c r="D23" s="5">
        <v>41153</v>
      </c>
      <c r="E23" s="13">
        <v>4</v>
      </c>
      <c r="F23" s="13">
        <v>0</v>
      </c>
      <c r="H23" s="6"/>
      <c r="W23" s="17"/>
    </row>
    <row r="24" spans="1:27" x14ac:dyDescent="0.25">
      <c r="A24">
        <v>2</v>
      </c>
      <c r="B24" s="4">
        <v>5</v>
      </c>
      <c r="C24" s="5">
        <v>41061</v>
      </c>
      <c r="D24" s="5">
        <v>41183</v>
      </c>
      <c r="E24" s="13">
        <v>1</v>
      </c>
      <c r="F24" s="13">
        <v>0</v>
      </c>
      <c r="H24" s="6"/>
      <c r="K24" t="s">
        <v>9</v>
      </c>
      <c r="L24" t="s">
        <v>3</v>
      </c>
      <c r="M24" t="s">
        <v>10</v>
      </c>
      <c r="X24" s="17"/>
    </row>
    <row r="25" spans="1:27" x14ac:dyDescent="0.25">
      <c r="A25">
        <v>2</v>
      </c>
      <c r="B25" s="4">
        <v>6</v>
      </c>
      <c r="C25" s="5">
        <v>41061</v>
      </c>
      <c r="D25" s="5">
        <v>41214</v>
      </c>
      <c r="E25" s="13">
        <v>6</v>
      </c>
      <c r="F25" s="13">
        <v>0</v>
      </c>
      <c r="H25" s="6"/>
      <c r="K25" s="5">
        <v>41030</v>
      </c>
      <c r="L25">
        <v>0</v>
      </c>
      <c r="M25" s="24">
        <v>781486</v>
      </c>
      <c r="O25" s="27">
        <f>(SUM($J$3:$J$15)-SUM(K3:K15))/SUM(J3:J15)</f>
        <v>0.99999488157238092</v>
      </c>
      <c r="P25" s="28">
        <f>1-O25</f>
        <v>5.1184276190774369E-6</v>
      </c>
      <c r="Y25" s="17"/>
    </row>
    <row r="26" spans="1:27" x14ac:dyDescent="0.25">
      <c r="A26">
        <v>2</v>
      </c>
      <c r="B26" s="4">
        <v>7</v>
      </c>
      <c r="C26" s="5">
        <v>41061</v>
      </c>
      <c r="D26" s="5">
        <v>41244</v>
      </c>
      <c r="E26" s="13">
        <v>3</v>
      </c>
      <c r="F26" s="13">
        <v>0</v>
      </c>
      <c r="H26" s="6"/>
      <c r="K26" s="5">
        <v>41061</v>
      </c>
      <c r="L26">
        <v>0</v>
      </c>
      <c r="M26" s="24">
        <v>781455</v>
      </c>
      <c r="O26" s="27">
        <f>(SUM(J3:J15)-SUM(L3:L15))/SUM(J3:J15)</f>
        <v>0.99996033218595248</v>
      </c>
      <c r="Z26" s="17"/>
    </row>
    <row r="27" spans="1:27" x14ac:dyDescent="0.25">
      <c r="A27">
        <v>2</v>
      </c>
      <c r="B27" s="4">
        <v>8</v>
      </c>
      <c r="C27" s="5">
        <v>41061</v>
      </c>
      <c r="D27" s="5">
        <v>41275</v>
      </c>
      <c r="E27" s="13">
        <v>0</v>
      </c>
      <c r="F27" s="13">
        <v>0</v>
      </c>
      <c r="H27" s="6"/>
      <c r="K27" s="5">
        <v>41091</v>
      </c>
      <c r="L27">
        <v>0</v>
      </c>
      <c r="M27" s="24">
        <v>781391</v>
      </c>
      <c r="O27" s="27"/>
    </row>
    <row r="28" spans="1:27" x14ac:dyDescent="0.25">
      <c r="A28">
        <v>2</v>
      </c>
      <c r="B28" s="4">
        <v>9</v>
      </c>
      <c r="C28" s="5">
        <v>41061</v>
      </c>
      <c r="D28" s="5">
        <v>41306</v>
      </c>
      <c r="E28" s="13">
        <v>0</v>
      </c>
      <c r="F28" s="13">
        <v>0</v>
      </c>
      <c r="H28" s="6"/>
      <c r="K28" s="5">
        <v>41122</v>
      </c>
      <c r="L28">
        <v>0</v>
      </c>
      <c r="M28" s="24">
        <v>781332</v>
      </c>
      <c r="O28" s="27"/>
    </row>
    <row r="29" spans="1:27" x14ac:dyDescent="0.25">
      <c r="A29">
        <v>2</v>
      </c>
      <c r="B29" s="4">
        <v>10</v>
      </c>
      <c r="C29" s="5">
        <v>41061</v>
      </c>
      <c r="D29" s="5">
        <v>41334</v>
      </c>
      <c r="E29" s="13">
        <v>1</v>
      </c>
      <c r="F29" s="13">
        <v>0</v>
      </c>
      <c r="H29" s="6"/>
      <c r="K29" s="5">
        <v>41153</v>
      </c>
      <c r="L29">
        <v>1</v>
      </c>
      <c r="M29" s="25">
        <v>704937</v>
      </c>
      <c r="O29" s="27"/>
    </row>
    <row r="30" spans="1:27" x14ac:dyDescent="0.25">
      <c r="A30">
        <v>2</v>
      </c>
      <c r="B30" s="4">
        <v>11</v>
      </c>
      <c r="C30" s="5">
        <v>41061</v>
      </c>
      <c r="D30" s="5">
        <v>41365</v>
      </c>
      <c r="E30" s="13">
        <v>2</v>
      </c>
      <c r="F30" s="13">
        <v>0</v>
      </c>
      <c r="H30" s="6"/>
      <c r="K30" s="5">
        <v>41183</v>
      </c>
      <c r="L30">
        <v>1</v>
      </c>
      <c r="M30" s="25">
        <v>637131</v>
      </c>
      <c r="O30" s="27"/>
    </row>
    <row r="31" spans="1:27" x14ac:dyDescent="0.25">
      <c r="A31">
        <v>2</v>
      </c>
      <c r="B31" s="4">
        <v>12</v>
      </c>
      <c r="C31" s="5">
        <v>41061</v>
      </c>
      <c r="D31" s="5">
        <v>41395</v>
      </c>
      <c r="E31" s="13">
        <v>5</v>
      </c>
      <c r="F31" s="13">
        <v>0</v>
      </c>
      <c r="H31" s="6"/>
      <c r="K31" s="5">
        <v>41214</v>
      </c>
      <c r="L31">
        <v>1</v>
      </c>
      <c r="M31" s="25">
        <v>563212</v>
      </c>
    </row>
    <row r="32" spans="1:27" x14ac:dyDescent="0.25">
      <c r="A32">
        <v>2</v>
      </c>
      <c r="B32" s="4">
        <v>13</v>
      </c>
      <c r="C32" s="5">
        <v>41061</v>
      </c>
      <c r="D32" s="5">
        <v>41426</v>
      </c>
      <c r="E32" s="13">
        <v>16</v>
      </c>
      <c r="F32" s="13">
        <v>0</v>
      </c>
      <c r="H32" s="6"/>
      <c r="K32" s="5">
        <v>41244</v>
      </c>
      <c r="L32">
        <v>1</v>
      </c>
      <c r="M32" s="25">
        <v>497404</v>
      </c>
    </row>
    <row r="33" spans="1:13" x14ac:dyDescent="0.25">
      <c r="A33">
        <v>2</v>
      </c>
      <c r="B33" s="4">
        <v>14</v>
      </c>
      <c r="C33" s="5">
        <v>41061</v>
      </c>
      <c r="D33" s="5">
        <v>41456</v>
      </c>
      <c r="E33" s="13">
        <v>19</v>
      </c>
      <c r="F33" s="13">
        <v>0</v>
      </c>
      <c r="H33" s="6"/>
      <c r="K33" s="5">
        <v>41275</v>
      </c>
      <c r="L33">
        <v>1</v>
      </c>
      <c r="M33" s="25">
        <v>436435</v>
      </c>
    </row>
    <row r="34" spans="1:13" x14ac:dyDescent="0.25">
      <c r="A34">
        <v>2</v>
      </c>
      <c r="B34" s="4">
        <v>15</v>
      </c>
      <c r="C34" s="5">
        <v>41061</v>
      </c>
      <c r="D34" s="5">
        <v>41487</v>
      </c>
      <c r="E34" s="13">
        <v>22</v>
      </c>
      <c r="F34" s="13">
        <v>0</v>
      </c>
      <c r="H34" s="6"/>
      <c r="K34" s="5">
        <v>41306</v>
      </c>
      <c r="L34">
        <v>1</v>
      </c>
      <c r="M34" s="25">
        <v>382315</v>
      </c>
    </row>
    <row r="35" spans="1:13" x14ac:dyDescent="0.25">
      <c r="A35">
        <v>2</v>
      </c>
      <c r="B35" s="4">
        <v>16</v>
      </c>
      <c r="C35" s="5">
        <v>41061</v>
      </c>
      <c r="D35" s="5">
        <v>41518</v>
      </c>
      <c r="E35" s="13">
        <v>0</v>
      </c>
      <c r="F35" s="13">
        <v>0</v>
      </c>
      <c r="H35" s="6"/>
      <c r="K35" s="5">
        <v>41334</v>
      </c>
      <c r="L35">
        <v>1</v>
      </c>
      <c r="M35" s="25">
        <v>320278</v>
      </c>
    </row>
    <row r="36" spans="1:13" x14ac:dyDescent="0.25">
      <c r="A36">
        <v>2</v>
      </c>
      <c r="B36" s="7">
        <v>16</v>
      </c>
      <c r="C36" s="8">
        <v>41061</v>
      </c>
      <c r="D36" s="8">
        <v>41518</v>
      </c>
      <c r="E36" s="14">
        <f>H20-SUM(E20:E35)</f>
        <v>44033</v>
      </c>
      <c r="F36" s="14">
        <v>1</v>
      </c>
      <c r="G36" s="9"/>
      <c r="H36" s="10"/>
      <c r="K36" s="5">
        <v>41365</v>
      </c>
      <c r="L36">
        <v>1</v>
      </c>
      <c r="M36" s="25">
        <v>252383</v>
      </c>
    </row>
    <row r="37" spans="1:13" x14ac:dyDescent="0.25">
      <c r="A37">
        <v>3</v>
      </c>
      <c r="B37" s="1">
        <v>1</v>
      </c>
      <c r="C37" s="11">
        <v>41091</v>
      </c>
      <c r="D37" s="11">
        <v>41091</v>
      </c>
      <c r="E37" s="12">
        <v>0</v>
      </c>
      <c r="F37" s="12">
        <v>0</v>
      </c>
      <c r="G37" s="2">
        <v>15</v>
      </c>
      <c r="H37" s="3">
        <v>42746</v>
      </c>
      <c r="K37" s="5">
        <v>41395</v>
      </c>
      <c r="L37">
        <v>1</v>
      </c>
      <c r="M37" s="25">
        <v>197818</v>
      </c>
    </row>
    <row r="38" spans="1:13" x14ac:dyDescent="0.25">
      <c r="A38">
        <v>3</v>
      </c>
      <c r="B38" s="4">
        <v>2</v>
      </c>
      <c r="C38" s="5">
        <v>41091</v>
      </c>
      <c r="D38" s="5">
        <v>41122</v>
      </c>
      <c r="E38" s="13">
        <v>0</v>
      </c>
      <c r="F38" s="13">
        <v>0</v>
      </c>
      <c r="H38" s="6"/>
      <c r="K38" s="5">
        <v>41426</v>
      </c>
      <c r="L38">
        <v>1</v>
      </c>
      <c r="M38" s="25">
        <v>137030</v>
      </c>
    </row>
    <row r="39" spans="1:13" x14ac:dyDescent="0.25">
      <c r="A39">
        <v>3</v>
      </c>
      <c r="B39" s="4">
        <v>3</v>
      </c>
      <c r="C39" s="5">
        <v>41091</v>
      </c>
      <c r="D39" s="5">
        <v>41153</v>
      </c>
      <c r="E39" s="13">
        <v>2</v>
      </c>
      <c r="F39" s="13">
        <v>0</v>
      </c>
      <c r="H39" s="6"/>
      <c r="K39" s="5">
        <v>41456</v>
      </c>
      <c r="L39">
        <v>1</v>
      </c>
      <c r="M39" s="25">
        <v>94289</v>
      </c>
    </row>
    <row r="40" spans="1:13" x14ac:dyDescent="0.25">
      <c r="A40">
        <v>3</v>
      </c>
      <c r="B40" s="4">
        <v>4</v>
      </c>
      <c r="C40" s="5">
        <v>41091</v>
      </c>
      <c r="D40" s="5">
        <v>41183</v>
      </c>
      <c r="E40" s="13">
        <v>0</v>
      </c>
      <c r="F40" s="13">
        <v>0</v>
      </c>
      <c r="H40" s="6"/>
      <c r="K40" s="5">
        <v>41487</v>
      </c>
      <c r="L40">
        <v>1</v>
      </c>
      <c r="M40" s="25">
        <v>50255</v>
      </c>
    </row>
    <row r="41" spans="1:13" x14ac:dyDescent="0.25">
      <c r="A41">
        <v>3</v>
      </c>
      <c r="B41" s="4">
        <v>5</v>
      </c>
      <c r="C41" s="5">
        <v>41091</v>
      </c>
      <c r="D41" s="5">
        <v>41214</v>
      </c>
      <c r="E41" s="13">
        <v>3</v>
      </c>
      <c r="F41" s="13">
        <v>0</v>
      </c>
      <c r="H41" s="6"/>
      <c r="K41" s="5">
        <v>41518</v>
      </c>
      <c r="L41">
        <v>1</v>
      </c>
      <c r="M41" s="25">
        <v>0</v>
      </c>
    </row>
    <row r="42" spans="1:13" x14ac:dyDescent="0.25">
      <c r="A42">
        <v>3</v>
      </c>
      <c r="B42" s="4">
        <v>6</v>
      </c>
      <c r="C42" s="5">
        <v>41091</v>
      </c>
      <c r="D42" s="5">
        <v>41244</v>
      </c>
      <c r="E42" s="13">
        <v>0</v>
      </c>
      <c r="F42" s="13">
        <v>0</v>
      </c>
      <c r="H42" s="6"/>
    </row>
    <row r="43" spans="1:13" x14ac:dyDescent="0.25">
      <c r="A43">
        <v>3</v>
      </c>
      <c r="B43" s="4">
        <v>7</v>
      </c>
      <c r="C43" s="5">
        <v>41091</v>
      </c>
      <c r="D43" s="5">
        <v>41275</v>
      </c>
      <c r="E43" s="13">
        <v>1</v>
      </c>
      <c r="F43" s="13">
        <v>0</v>
      </c>
      <c r="H43" s="6"/>
    </row>
    <row r="44" spans="1:13" x14ac:dyDescent="0.25">
      <c r="A44">
        <v>3</v>
      </c>
      <c r="B44" s="4">
        <v>8</v>
      </c>
      <c r="C44" s="5">
        <v>41091</v>
      </c>
      <c r="D44" s="5">
        <v>41306</v>
      </c>
      <c r="E44" s="13">
        <v>0</v>
      </c>
      <c r="F44" s="13">
        <v>0</v>
      </c>
      <c r="H44" s="6"/>
    </row>
    <row r="45" spans="1:13" x14ac:dyDescent="0.25">
      <c r="A45">
        <v>3</v>
      </c>
      <c r="B45" s="4">
        <v>9</v>
      </c>
      <c r="C45" s="5">
        <v>41091</v>
      </c>
      <c r="D45" s="5">
        <v>41334</v>
      </c>
      <c r="E45" s="13">
        <v>1</v>
      </c>
      <c r="F45" s="13">
        <v>0</v>
      </c>
      <c r="H45" s="6"/>
    </row>
    <row r="46" spans="1:13" x14ac:dyDescent="0.25">
      <c r="A46">
        <v>3</v>
      </c>
      <c r="B46" s="4">
        <v>10</v>
      </c>
      <c r="C46" s="5">
        <v>41091</v>
      </c>
      <c r="D46" s="5">
        <v>41365</v>
      </c>
      <c r="E46" s="13">
        <v>2</v>
      </c>
      <c r="F46" s="13">
        <v>0</v>
      </c>
      <c r="H46" s="6"/>
    </row>
    <row r="47" spans="1:13" x14ac:dyDescent="0.25">
      <c r="A47">
        <v>3</v>
      </c>
      <c r="B47" s="4">
        <v>11</v>
      </c>
      <c r="C47" s="5">
        <v>41091</v>
      </c>
      <c r="D47" s="5">
        <v>41395</v>
      </c>
      <c r="E47" s="13">
        <v>3</v>
      </c>
      <c r="F47" s="13">
        <v>0</v>
      </c>
      <c r="H47" s="6"/>
    </row>
    <row r="48" spans="1:13" x14ac:dyDescent="0.25">
      <c r="A48">
        <v>3</v>
      </c>
      <c r="B48" s="4">
        <v>12</v>
      </c>
      <c r="C48" s="5">
        <v>41091</v>
      </c>
      <c r="D48" s="5">
        <v>41426</v>
      </c>
      <c r="E48" s="13">
        <v>6</v>
      </c>
      <c r="F48" s="13">
        <v>0</v>
      </c>
      <c r="H48" s="6"/>
    </row>
    <row r="49" spans="1:8" x14ac:dyDescent="0.25">
      <c r="A49">
        <v>3</v>
      </c>
      <c r="B49" s="4">
        <v>13</v>
      </c>
      <c r="C49" s="5">
        <v>41091</v>
      </c>
      <c r="D49" s="5">
        <v>41456</v>
      </c>
      <c r="E49" s="13">
        <v>5</v>
      </c>
      <c r="F49" s="13">
        <v>0</v>
      </c>
      <c r="H49" s="6"/>
    </row>
    <row r="50" spans="1:8" x14ac:dyDescent="0.25">
      <c r="A50">
        <v>3</v>
      </c>
      <c r="B50" s="4">
        <v>14</v>
      </c>
      <c r="C50" s="5">
        <v>41091</v>
      </c>
      <c r="D50" s="5">
        <v>41487</v>
      </c>
      <c r="E50" s="13">
        <v>7</v>
      </c>
      <c r="F50" s="13">
        <v>0</v>
      </c>
      <c r="H50" s="6"/>
    </row>
    <row r="51" spans="1:8" x14ac:dyDescent="0.25">
      <c r="A51">
        <v>3</v>
      </c>
      <c r="B51" s="4">
        <v>15</v>
      </c>
      <c r="C51" s="5">
        <v>41091</v>
      </c>
      <c r="D51" s="5">
        <v>41518</v>
      </c>
      <c r="E51" s="13">
        <v>0</v>
      </c>
      <c r="F51" s="13">
        <v>0</v>
      </c>
      <c r="H51" s="6"/>
    </row>
    <row r="52" spans="1:8" x14ac:dyDescent="0.25">
      <c r="A52">
        <v>3</v>
      </c>
      <c r="B52" s="7">
        <v>15</v>
      </c>
      <c r="C52" s="8">
        <v>41091</v>
      </c>
      <c r="D52" s="8">
        <v>41518</v>
      </c>
      <c r="E52" s="14">
        <f>H37-SUM(E37:E51)</f>
        <v>42716</v>
      </c>
      <c r="F52" s="14">
        <v>1</v>
      </c>
      <c r="G52" s="9"/>
      <c r="H52" s="10"/>
    </row>
    <row r="53" spans="1:8" x14ac:dyDescent="0.25">
      <c r="A53">
        <v>4</v>
      </c>
      <c r="B53" s="1">
        <v>1</v>
      </c>
      <c r="C53" s="11">
        <v>41122</v>
      </c>
      <c r="D53" s="11">
        <v>41122</v>
      </c>
      <c r="E53" s="12">
        <v>1</v>
      </c>
      <c r="F53" s="12">
        <v>0</v>
      </c>
      <c r="G53" s="2">
        <v>14</v>
      </c>
      <c r="H53" s="3">
        <v>60806</v>
      </c>
    </row>
    <row r="54" spans="1:8" x14ac:dyDescent="0.25">
      <c r="A54">
        <v>4</v>
      </c>
      <c r="B54" s="4">
        <v>2</v>
      </c>
      <c r="C54" s="5">
        <v>41122</v>
      </c>
      <c r="D54" s="5">
        <v>41153</v>
      </c>
      <c r="E54" s="13">
        <v>0</v>
      </c>
      <c r="F54" s="13">
        <v>0</v>
      </c>
      <c r="H54" s="6"/>
    </row>
    <row r="55" spans="1:8" x14ac:dyDescent="0.25">
      <c r="A55">
        <v>4</v>
      </c>
      <c r="B55" s="4">
        <v>3</v>
      </c>
      <c r="C55" s="5">
        <v>41122</v>
      </c>
      <c r="D55" s="5">
        <v>41183</v>
      </c>
      <c r="E55" s="13">
        <v>4</v>
      </c>
      <c r="F55" s="13">
        <v>0</v>
      </c>
      <c r="H55" s="6"/>
    </row>
    <row r="56" spans="1:8" x14ac:dyDescent="0.25">
      <c r="A56">
        <v>4</v>
      </c>
      <c r="B56" s="4">
        <v>4</v>
      </c>
      <c r="C56" s="5">
        <v>41122</v>
      </c>
      <c r="D56" s="5">
        <v>41214</v>
      </c>
      <c r="E56" s="13">
        <v>3</v>
      </c>
      <c r="F56" s="13">
        <v>0</v>
      </c>
      <c r="H56" s="6"/>
    </row>
    <row r="57" spans="1:8" x14ac:dyDescent="0.25">
      <c r="A57">
        <v>4</v>
      </c>
      <c r="B57" s="4">
        <v>5</v>
      </c>
      <c r="C57" s="5">
        <v>41122</v>
      </c>
      <c r="D57" s="5">
        <v>41244</v>
      </c>
      <c r="E57" s="13">
        <v>11</v>
      </c>
      <c r="F57" s="13">
        <v>0</v>
      </c>
      <c r="H57" s="6"/>
    </row>
    <row r="58" spans="1:8" x14ac:dyDescent="0.25">
      <c r="A58">
        <v>4</v>
      </c>
      <c r="B58" s="4">
        <v>6</v>
      </c>
      <c r="C58" s="5">
        <v>41122</v>
      </c>
      <c r="D58" s="5">
        <v>41275</v>
      </c>
      <c r="E58" s="13">
        <v>6</v>
      </c>
      <c r="F58" s="13">
        <v>0</v>
      </c>
      <c r="H58" s="6"/>
    </row>
    <row r="59" spans="1:8" x14ac:dyDescent="0.25">
      <c r="A59">
        <v>4</v>
      </c>
      <c r="B59" s="4">
        <v>7</v>
      </c>
      <c r="C59" s="5">
        <v>41122</v>
      </c>
      <c r="D59" s="5">
        <v>41306</v>
      </c>
      <c r="E59" s="13">
        <v>4</v>
      </c>
      <c r="F59" s="13">
        <v>0</v>
      </c>
      <c r="H59" s="6"/>
    </row>
    <row r="60" spans="1:8" x14ac:dyDescent="0.25">
      <c r="A60">
        <v>4</v>
      </c>
      <c r="B60" s="4">
        <v>8</v>
      </c>
      <c r="C60" s="5">
        <v>41122</v>
      </c>
      <c r="D60" s="5">
        <v>41334</v>
      </c>
      <c r="E60" s="13">
        <v>0</v>
      </c>
      <c r="F60" s="13">
        <v>0</v>
      </c>
      <c r="H60" s="6"/>
    </row>
    <row r="61" spans="1:8" x14ac:dyDescent="0.25">
      <c r="A61">
        <v>4</v>
      </c>
      <c r="B61" s="4">
        <v>9</v>
      </c>
      <c r="C61" s="5">
        <v>41122</v>
      </c>
      <c r="D61" s="5">
        <v>41365</v>
      </c>
      <c r="E61" s="13">
        <v>3</v>
      </c>
      <c r="F61" s="13">
        <v>0</v>
      </c>
      <c r="H61" s="6"/>
    </row>
    <row r="62" spans="1:8" x14ac:dyDescent="0.25">
      <c r="A62">
        <v>4</v>
      </c>
      <c r="B62" s="4">
        <v>10</v>
      </c>
      <c r="C62" s="5">
        <v>41122</v>
      </c>
      <c r="D62" s="5">
        <v>41395</v>
      </c>
      <c r="E62" s="13">
        <v>3</v>
      </c>
      <c r="F62" s="13">
        <v>0</v>
      </c>
      <c r="H62" s="6"/>
    </row>
    <row r="63" spans="1:8" x14ac:dyDescent="0.25">
      <c r="A63">
        <v>4</v>
      </c>
      <c r="B63" s="4">
        <v>11</v>
      </c>
      <c r="C63" s="5">
        <v>41122</v>
      </c>
      <c r="D63" s="5">
        <v>41426</v>
      </c>
      <c r="E63" s="13">
        <v>1</v>
      </c>
      <c r="F63" s="13">
        <v>0</v>
      </c>
      <c r="H63" s="6"/>
    </row>
    <row r="64" spans="1:8" x14ac:dyDescent="0.25">
      <c r="A64">
        <v>4</v>
      </c>
      <c r="B64" s="4">
        <v>12</v>
      </c>
      <c r="C64" s="5">
        <v>41122</v>
      </c>
      <c r="D64" s="5">
        <v>41456</v>
      </c>
      <c r="E64" s="13">
        <v>2</v>
      </c>
      <c r="F64" s="13">
        <v>0</v>
      </c>
      <c r="H64" s="6"/>
    </row>
    <row r="65" spans="1:8" x14ac:dyDescent="0.25">
      <c r="A65">
        <v>4</v>
      </c>
      <c r="B65" s="4">
        <v>13</v>
      </c>
      <c r="C65" s="5">
        <v>41122</v>
      </c>
      <c r="D65" s="5">
        <v>41487</v>
      </c>
      <c r="E65" s="13">
        <v>6</v>
      </c>
      <c r="F65" s="13">
        <v>0</v>
      </c>
      <c r="H65" s="6"/>
    </row>
    <row r="66" spans="1:8" x14ac:dyDescent="0.25">
      <c r="A66">
        <v>4</v>
      </c>
      <c r="B66" s="4">
        <v>14</v>
      </c>
      <c r="C66" s="5">
        <v>41122</v>
      </c>
      <c r="D66" s="5">
        <v>41518</v>
      </c>
      <c r="E66" s="13">
        <v>0</v>
      </c>
      <c r="F66" s="13">
        <v>0</v>
      </c>
      <c r="H66" s="6"/>
    </row>
    <row r="67" spans="1:8" x14ac:dyDescent="0.25">
      <c r="A67">
        <v>4</v>
      </c>
      <c r="B67" s="7">
        <v>14</v>
      </c>
      <c r="C67" s="8">
        <v>41122</v>
      </c>
      <c r="D67" s="8">
        <v>41518</v>
      </c>
      <c r="E67" s="14">
        <f>H53-SUM(E53:E66)</f>
        <v>60762</v>
      </c>
      <c r="F67" s="14">
        <v>1</v>
      </c>
      <c r="G67" s="9"/>
      <c r="H67" s="10"/>
    </row>
    <row r="68" spans="1:8" x14ac:dyDescent="0.25">
      <c r="A68">
        <v>5</v>
      </c>
      <c r="B68" s="1">
        <v>1</v>
      </c>
      <c r="C68" s="11">
        <v>41153</v>
      </c>
      <c r="D68" s="11">
        <v>41153</v>
      </c>
      <c r="E68" s="12">
        <v>0</v>
      </c>
      <c r="F68" s="12">
        <v>0</v>
      </c>
      <c r="G68" s="2">
        <v>13</v>
      </c>
      <c r="H68" s="3">
        <v>54562</v>
      </c>
    </row>
    <row r="69" spans="1:8" x14ac:dyDescent="0.25">
      <c r="A69">
        <v>5</v>
      </c>
      <c r="B69" s="4">
        <v>2</v>
      </c>
      <c r="C69" s="5">
        <v>41153</v>
      </c>
      <c r="D69" s="5">
        <v>41183</v>
      </c>
      <c r="E69" s="13">
        <v>1</v>
      </c>
      <c r="F69" s="13">
        <v>0</v>
      </c>
      <c r="H69" s="6"/>
    </row>
    <row r="70" spans="1:8" x14ac:dyDescent="0.25">
      <c r="A70">
        <v>5</v>
      </c>
      <c r="B70" s="4">
        <v>3</v>
      </c>
      <c r="C70" s="5">
        <v>41153</v>
      </c>
      <c r="D70" s="5">
        <v>41214</v>
      </c>
      <c r="E70" s="13">
        <v>3</v>
      </c>
      <c r="F70" s="13">
        <v>0</v>
      </c>
      <c r="H70" s="6"/>
    </row>
    <row r="71" spans="1:8" x14ac:dyDescent="0.25">
      <c r="A71">
        <v>5</v>
      </c>
      <c r="B71" s="4">
        <v>4</v>
      </c>
      <c r="C71" s="5">
        <v>41153</v>
      </c>
      <c r="D71" s="5">
        <v>41244</v>
      </c>
      <c r="E71" s="13">
        <v>6</v>
      </c>
      <c r="F71" s="13">
        <v>0</v>
      </c>
      <c r="H71" s="6"/>
    </row>
    <row r="72" spans="1:8" x14ac:dyDescent="0.25">
      <c r="A72">
        <v>5</v>
      </c>
      <c r="B72" s="4">
        <v>5</v>
      </c>
      <c r="C72" s="5">
        <v>41153</v>
      </c>
      <c r="D72" s="5">
        <v>41275</v>
      </c>
      <c r="E72" s="13">
        <v>2</v>
      </c>
      <c r="F72" s="13">
        <v>0</v>
      </c>
      <c r="H72" s="6"/>
    </row>
    <row r="73" spans="1:8" x14ac:dyDescent="0.25">
      <c r="A73">
        <v>5</v>
      </c>
      <c r="B73" s="4">
        <v>6</v>
      </c>
      <c r="C73" s="5">
        <v>41153</v>
      </c>
      <c r="D73" s="5">
        <v>41306</v>
      </c>
      <c r="E73" s="13">
        <v>3</v>
      </c>
      <c r="F73" s="13">
        <v>0</v>
      </c>
      <c r="H73" s="6"/>
    </row>
    <row r="74" spans="1:8" x14ac:dyDescent="0.25">
      <c r="A74">
        <v>5</v>
      </c>
      <c r="B74" s="4">
        <v>7</v>
      </c>
      <c r="C74" s="5">
        <v>41153</v>
      </c>
      <c r="D74" s="5">
        <v>41334</v>
      </c>
      <c r="E74" s="13">
        <v>2</v>
      </c>
      <c r="F74" s="13">
        <v>0</v>
      </c>
      <c r="H74" s="6"/>
    </row>
    <row r="75" spans="1:8" x14ac:dyDescent="0.25">
      <c r="A75">
        <v>5</v>
      </c>
      <c r="B75" s="4">
        <v>8</v>
      </c>
      <c r="C75" s="5">
        <v>41153</v>
      </c>
      <c r="D75" s="5">
        <v>41365</v>
      </c>
      <c r="E75" s="13">
        <v>1</v>
      </c>
      <c r="F75" s="13">
        <v>0</v>
      </c>
      <c r="H75" s="6"/>
    </row>
    <row r="76" spans="1:8" x14ac:dyDescent="0.25">
      <c r="A76">
        <v>5</v>
      </c>
      <c r="B76" s="4">
        <v>9</v>
      </c>
      <c r="C76" s="5">
        <v>41153</v>
      </c>
      <c r="D76" s="5">
        <v>41395</v>
      </c>
      <c r="E76" s="13">
        <v>0</v>
      </c>
      <c r="F76" s="13">
        <v>0</v>
      </c>
      <c r="H76" s="6"/>
    </row>
    <row r="77" spans="1:8" x14ac:dyDescent="0.25">
      <c r="A77">
        <v>5</v>
      </c>
      <c r="B77" s="4">
        <v>10</v>
      </c>
      <c r="C77" s="5">
        <v>41153</v>
      </c>
      <c r="D77" s="5">
        <v>41426</v>
      </c>
      <c r="E77" s="13">
        <v>1</v>
      </c>
      <c r="F77" s="13">
        <v>0</v>
      </c>
      <c r="H77" s="6"/>
    </row>
    <row r="78" spans="1:8" x14ac:dyDescent="0.25">
      <c r="A78">
        <v>5</v>
      </c>
      <c r="B78" s="4">
        <v>11</v>
      </c>
      <c r="C78" s="5">
        <v>41153</v>
      </c>
      <c r="D78" s="5">
        <v>41456</v>
      </c>
      <c r="E78" s="13">
        <v>3</v>
      </c>
      <c r="F78" s="13">
        <v>0</v>
      </c>
      <c r="H78" s="6"/>
    </row>
    <row r="79" spans="1:8" x14ac:dyDescent="0.25">
      <c r="A79">
        <v>5</v>
      </c>
      <c r="B79" s="4">
        <v>12</v>
      </c>
      <c r="C79" s="5">
        <v>41153</v>
      </c>
      <c r="D79" s="5">
        <v>41487</v>
      </c>
      <c r="E79" s="13">
        <v>2</v>
      </c>
      <c r="F79" s="13">
        <v>0</v>
      </c>
      <c r="H79" s="6"/>
    </row>
    <row r="80" spans="1:8" x14ac:dyDescent="0.25">
      <c r="A80">
        <v>5</v>
      </c>
      <c r="B80" s="4">
        <v>13</v>
      </c>
      <c r="C80" s="5">
        <v>41153</v>
      </c>
      <c r="D80" s="5">
        <v>41518</v>
      </c>
      <c r="E80" s="13">
        <v>0</v>
      </c>
      <c r="F80" s="13">
        <v>0</v>
      </c>
      <c r="H80" s="6"/>
    </row>
    <row r="81" spans="1:8" x14ac:dyDescent="0.25">
      <c r="A81">
        <v>5</v>
      </c>
      <c r="B81" s="7">
        <v>13</v>
      </c>
      <c r="C81" s="8">
        <v>41153</v>
      </c>
      <c r="D81" s="8">
        <v>41518</v>
      </c>
      <c r="E81" s="14">
        <f>H68-SUM(E68:E80)</f>
        <v>54538</v>
      </c>
      <c r="F81" s="14">
        <v>1</v>
      </c>
      <c r="G81" s="9"/>
      <c r="H81" s="10"/>
    </row>
    <row r="82" spans="1:8" x14ac:dyDescent="0.25">
      <c r="A82">
        <v>6</v>
      </c>
      <c r="B82" s="1">
        <v>1</v>
      </c>
      <c r="C82" s="11">
        <v>41183</v>
      </c>
      <c r="D82" s="11">
        <v>41183</v>
      </c>
      <c r="E82" s="12">
        <v>1</v>
      </c>
      <c r="F82" s="12">
        <v>0</v>
      </c>
      <c r="G82" s="2">
        <v>12</v>
      </c>
      <c r="H82" s="3">
        <v>67888</v>
      </c>
    </row>
    <row r="83" spans="1:8" x14ac:dyDescent="0.25">
      <c r="A83">
        <v>6</v>
      </c>
      <c r="B83" s="4">
        <v>2</v>
      </c>
      <c r="C83" s="5">
        <v>41183</v>
      </c>
      <c r="D83" s="5">
        <v>41214</v>
      </c>
      <c r="E83" s="13">
        <v>0</v>
      </c>
      <c r="F83" s="13">
        <v>0</v>
      </c>
      <c r="H83" s="6"/>
    </row>
    <row r="84" spans="1:8" x14ac:dyDescent="0.25">
      <c r="A84">
        <v>6</v>
      </c>
      <c r="B84" s="4">
        <v>3</v>
      </c>
      <c r="C84" s="5">
        <v>41183</v>
      </c>
      <c r="D84" s="5">
        <v>41244</v>
      </c>
      <c r="E84" s="13">
        <v>0</v>
      </c>
      <c r="F84" s="13">
        <v>0</v>
      </c>
      <c r="H84" s="6"/>
    </row>
    <row r="85" spans="1:8" x14ac:dyDescent="0.25">
      <c r="A85">
        <v>6</v>
      </c>
      <c r="B85" s="4">
        <v>4</v>
      </c>
      <c r="C85" s="5">
        <v>41183</v>
      </c>
      <c r="D85" s="5">
        <v>41275</v>
      </c>
      <c r="E85" s="13">
        <v>2</v>
      </c>
      <c r="F85" s="13">
        <v>0</v>
      </c>
      <c r="H85" s="6"/>
    </row>
    <row r="86" spans="1:8" x14ac:dyDescent="0.25">
      <c r="A86">
        <v>6</v>
      </c>
      <c r="B86" s="4">
        <v>5</v>
      </c>
      <c r="C86" s="5">
        <v>41183</v>
      </c>
      <c r="D86" s="5">
        <v>41306</v>
      </c>
      <c r="E86" s="13">
        <v>1</v>
      </c>
      <c r="F86" s="13">
        <v>0</v>
      </c>
      <c r="H86" s="6"/>
    </row>
    <row r="87" spans="1:8" x14ac:dyDescent="0.25">
      <c r="A87">
        <v>6</v>
      </c>
      <c r="B87" s="4">
        <v>6</v>
      </c>
      <c r="C87" s="5">
        <v>41183</v>
      </c>
      <c r="D87" s="5">
        <v>41334</v>
      </c>
      <c r="E87" s="13">
        <v>2</v>
      </c>
      <c r="F87" s="13">
        <v>0</v>
      </c>
      <c r="H87" s="6"/>
    </row>
    <row r="88" spans="1:8" x14ac:dyDescent="0.25">
      <c r="A88">
        <v>6</v>
      </c>
      <c r="B88" s="4">
        <v>7</v>
      </c>
      <c r="C88" s="5">
        <v>41183</v>
      </c>
      <c r="D88" s="5">
        <v>41365</v>
      </c>
      <c r="E88" s="13">
        <v>0</v>
      </c>
      <c r="F88" s="13">
        <v>0</v>
      </c>
      <c r="H88" s="6"/>
    </row>
    <row r="89" spans="1:8" x14ac:dyDescent="0.25">
      <c r="A89">
        <v>6</v>
      </c>
      <c r="B89" s="4">
        <v>8</v>
      </c>
      <c r="C89" s="5">
        <v>41183</v>
      </c>
      <c r="D89" s="5">
        <v>41395</v>
      </c>
      <c r="E89" s="13">
        <v>1</v>
      </c>
      <c r="F89" s="13">
        <v>0</v>
      </c>
      <c r="H89" s="6"/>
    </row>
    <row r="90" spans="1:8" x14ac:dyDescent="0.25">
      <c r="A90">
        <v>6</v>
      </c>
      <c r="B90" s="4">
        <v>9</v>
      </c>
      <c r="C90" s="5">
        <v>41183</v>
      </c>
      <c r="D90" s="5">
        <v>41426</v>
      </c>
      <c r="E90" s="13">
        <v>0</v>
      </c>
      <c r="F90" s="13">
        <v>0</v>
      </c>
      <c r="H90" s="6"/>
    </row>
    <row r="91" spans="1:8" x14ac:dyDescent="0.25">
      <c r="A91">
        <v>6</v>
      </c>
      <c r="B91" s="4">
        <v>10</v>
      </c>
      <c r="C91" s="5">
        <v>41183</v>
      </c>
      <c r="D91" s="5">
        <v>41456</v>
      </c>
      <c r="E91" s="13">
        <v>1</v>
      </c>
      <c r="F91" s="13">
        <v>0</v>
      </c>
      <c r="H91" s="6"/>
    </row>
    <row r="92" spans="1:8" x14ac:dyDescent="0.25">
      <c r="A92">
        <v>6</v>
      </c>
      <c r="B92" s="4">
        <v>11</v>
      </c>
      <c r="C92" s="5">
        <v>41183</v>
      </c>
      <c r="D92" s="5">
        <v>41487</v>
      </c>
      <c r="E92" s="13">
        <v>0</v>
      </c>
      <c r="F92" s="13">
        <v>0</v>
      </c>
      <c r="H92" s="6"/>
    </row>
    <row r="93" spans="1:8" x14ac:dyDescent="0.25">
      <c r="A93">
        <v>6</v>
      </c>
      <c r="B93" s="4">
        <v>12</v>
      </c>
      <c r="C93" s="5">
        <v>41183</v>
      </c>
      <c r="D93" s="5">
        <v>41518</v>
      </c>
      <c r="E93" s="13">
        <v>0</v>
      </c>
      <c r="F93" s="13">
        <v>0</v>
      </c>
      <c r="H93" s="6"/>
    </row>
    <row r="94" spans="1:8" x14ac:dyDescent="0.25">
      <c r="A94">
        <v>6</v>
      </c>
      <c r="B94" s="7">
        <v>12</v>
      </c>
      <c r="C94" s="8">
        <v>41183</v>
      </c>
      <c r="D94" s="8">
        <v>41518</v>
      </c>
      <c r="E94" s="14">
        <f>H82-SUM(E82:E93)</f>
        <v>67880</v>
      </c>
      <c r="F94" s="14">
        <v>1</v>
      </c>
      <c r="G94" s="9"/>
      <c r="H94" s="10"/>
    </row>
    <row r="95" spans="1:8" x14ac:dyDescent="0.25">
      <c r="A95">
        <v>7</v>
      </c>
      <c r="B95" s="1">
        <v>1</v>
      </c>
      <c r="C95" s="11">
        <v>41214</v>
      </c>
      <c r="D95" s="11">
        <v>41214</v>
      </c>
      <c r="E95" s="12">
        <v>0</v>
      </c>
      <c r="F95" s="12">
        <v>0</v>
      </c>
      <c r="G95" s="2">
        <v>11</v>
      </c>
      <c r="H95" s="3">
        <v>62080</v>
      </c>
    </row>
    <row r="96" spans="1:8" x14ac:dyDescent="0.25">
      <c r="A96">
        <v>7</v>
      </c>
      <c r="B96" s="4">
        <v>2</v>
      </c>
      <c r="C96" s="5">
        <v>41214</v>
      </c>
      <c r="D96" s="5">
        <v>41244</v>
      </c>
      <c r="E96" s="13">
        <v>4</v>
      </c>
      <c r="F96" s="13">
        <v>0</v>
      </c>
      <c r="H96" s="6"/>
    </row>
    <row r="97" spans="1:8" x14ac:dyDescent="0.25">
      <c r="A97">
        <v>7</v>
      </c>
      <c r="B97" s="4">
        <v>3</v>
      </c>
      <c r="C97" s="5">
        <v>41214</v>
      </c>
      <c r="D97" s="5">
        <v>41275</v>
      </c>
      <c r="E97" s="13">
        <v>4</v>
      </c>
      <c r="F97" s="13">
        <v>0</v>
      </c>
      <c r="H97" s="6"/>
    </row>
    <row r="98" spans="1:8" x14ac:dyDescent="0.25">
      <c r="A98">
        <v>7</v>
      </c>
      <c r="B98" s="4">
        <v>4</v>
      </c>
      <c r="C98" s="5">
        <v>41214</v>
      </c>
      <c r="D98" s="5">
        <v>41306</v>
      </c>
      <c r="E98" s="13">
        <v>7</v>
      </c>
      <c r="F98" s="13">
        <v>0</v>
      </c>
      <c r="H98" s="6"/>
    </row>
    <row r="99" spans="1:8" x14ac:dyDescent="0.25">
      <c r="A99">
        <v>7</v>
      </c>
      <c r="B99" s="4">
        <v>5</v>
      </c>
      <c r="C99" s="5">
        <v>41214</v>
      </c>
      <c r="D99" s="5">
        <v>41334</v>
      </c>
      <c r="E99" s="13">
        <v>9</v>
      </c>
      <c r="F99" s="13">
        <v>0</v>
      </c>
      <c r="H99" s="6"/>
    </row>
    <row r="100" spans="1:8" x14ac:dyDescent="0.25">
      <c r="A100">
        <v>7</v>
      </c>
      <c r="B100" s="4">
        <v>6</v>
      </c>
      <c r="C100" s="5">
        <v>41214</v>
      </c>
      <c r="D100" s="5">
        <v>41365</v>
      </c>
      <c r="E100" s="13">
        <v>5</v>
      </c>
      <c r="F100" s="13">
        <v>0</v>
      </c>
      <c r="H100" s="6"/>
    </row>
    <row r="101" spans="1:8" x14ac:dyDescent="0.25">
      <c r="A101">
        <v>7</v>
      </c>
      <c r="B101" s="4">
        <v>7</v>
      </c>
      <c r="C101" s="5">
        <v>41214</v>
      </c>
      <c r="D101" s="5">
        <v>41395</v>
      </c>
      <c r="E101" s="13">
        <v>17</v>
      </c>
      <c r="F101" s="13">
        <v>0</v>
      </c>
      <c r="H101" s="6"/>
    </row>
    <row r="102" spans="1:8" x14ac:dyDescent="0.25">
      <c r="A102">
        <v>7</v>
      </c>
      <c r="B102" s="4">
        <v>8</v>
      </c>
      <c r="C102" s="5">
        <v>41214</v>
      </c>
      <c r="D102" s="5">
        <v>41426</v>
      </c>
      <c r="E102" s="13">
        <v>3</v>
      </c>
      <c r="F102" s="13">
        <v>0</v>
      </c>
      <c r="H102" s="6"/>
    </row>
    <row r="103" spans="1:8" x14ac:dyDescent="0.25">
      <c r="A103">
        <v>7</v>
      </c>
      <c r="B103" s="4">
        <v>9</v>
      </c>
      <c r="C103" s="5">
        <v>41214</v>
      </c>
      <c r="D103" s="5">
        <v>41456</v>
      </c>
      <c r="E103" s="13">
        <v>3</v>
      </c>
      <c r="F103" s="13">
        <v>0</v>
      </c>
      <c r="H103" s="6"/>
    </row>
    <row r="104" spans="1:8" x14ac:dyDescent="0.25">
      <c r="A104">
        <v>7</v>
      </c>
      <c r="B104" s="4">
        <v>10</v>
      </c>
      <c r="C104" s="5">
        <v>41214</v>
      </c>
      <c r="D104" s="5">
        <v>41487</v>
      </c>
      <c r="E104" s="13">
        <v>0</v>
      </c>
      <c r="F104" s="13">
        <v>0</v>
      </c>
      <c r="H104" s="6"/>
    </row>
    <row r="105" spans="1:8" x14ac:dyDescent="0.25">
      <c r="A105">
        <v>7</v>
      </c>
      <c r="B105" s="4">
        <v>11</v>
      </c>
      <c r="C105" s="5">
        <v>41214</v>
      </c>
      <c r="D105" s="5">
        <v>41518</v>
      </c>
      <c r="E105" s="13">
        <v>0</v>
      </c>
      <c r="F105" s="13">
        <v>0</v>
      </c>
      <c r="H105" s="6"/>
    </row>
    <row r="106" spans="1:8" x14ac:dyDescent="0.25">
      <c r="A106">
        <v>7</v>
      </c>
      <c r="B106" s="7">
        <v>11</v>
      </c>
      <c r="C106" s="8">
        <v>41214</v>
      </c>
      <c r="D106" s="8">
        <v>41518</v>
      </c>
      <c r="E106" s="14">
        <f>H95-SUM(E95:E105)</f>
        <v>62028</v>
      </c>
      <c r="F106" s="14">
        <v>1</v>
      </c>
      <c r="G106" s="9"/>
      <c r="H106" s="10"/>
    </row>
    <row r="107" spans="1:8" x14ac:dyDescent="0.25">
      <c r="A107">
        <v>8</v>
      </c>
      <c r="B107" s="1">
        <v>1</v>
      </c>
      <c r="C107" s="11">
        <v>41244</v>
      </c>
      <c r="D107" s="11">
        <v>41244</v>
      </c>
      <c r="E107" s="12">
        <v>0</v>
      </c>
      <c r="F107" s="12">
        <v>0</v>
      </c>
      <c r="G107" s="2">
        <v>10</v>
      </c>
      <c r="H107" s="3">
        <v>54126</v>
      </c>
    </row>
    <row r="108" spans="1:8" x14ac:dyDescent="0.25">
      <c r="A108">
        <v>8</v>
      </c>
      <c r="B108" s="4">
        <v>2</v>
      </c>
      <c r="C108" s="5">
        <v>41244</v>
      </c>
      <c r="D108" s="5">
        <v>41275</v>
      </c>
      <c r="E108" s="13">
        <v>0</v>
      </c>
      <c r="F108" s="13">
        <v>0</v>
      </c>
      <c r="H108" s="6"/>
    </row>
    <row r="109" spans="1:8" x14ac:dyDescent="0.25">
      <c r="A109">
        <v>8</v>
      </c>
      <c r="B109" s="4">
        <v>3</v>
      </c>
      <c r="C109" s="5">
        <v>41244</v>
      </c>
      <c r="D109" s="5">
        <v>41306</v>
      </c>
      <c r="E109" s="13">
        <v>3</v>
      </c>
      <c r="F109" s="13">
        <v>0</v>
      </c>
      <c r="H109" s="6"/>
    </row>
    <row r="110" spans="1:8" x14ac:dyDescent="0.25">
      <c r="A110">
        <v>8</v>
      </c>
      <c r="B110" s="4">
        <v>4</v>
      </c>
      <c r="C110" s="5">
        <v>41244</v>
      </c>
      <c r="D110" s="5">
        <v>41334</v>
      </c>
      <c r="E110" s="13">
        <v>3</v>
      </c>
      <c r="F110" s="13">
        <v>0</v>
      </c>
      <c r="H110" s="6"/>
    </row>
    <row r="111" spans="1:8" x14ac:dyDescent="0.25">
      <c r="A111">
        <v>8</v>
      </c>
      <c r="B111" s="4">
        <v>5</v>
      </c>
      <c r="C111" s="5">
        <v>41244</v>
      </c>
      <c r="D111" s="5">
        <v>41365</v>
      </c>
      <c r="E111" s="13">
        <v>3</v>
      </c>
      <c r="F111" s="13">
        <v>0</v>
      </c>
      <c r="H111" s="6"/>
    </row>
    <row r="112" spans="1:8" x14ac:dyDescent="0.25">
      <c r="A112">
        <v>8</v>
      </c>
      <c r="B112" s="4">
        <v>6</v>
      </c>
      <c r="C112" s="5">
        <v>41244</v>
      </c>
      <c r="D112" s="5">
        <v>41395</v>
      </c>
      <c r="E112" s="13">
        <v>1</v>
      </c>
      <c r="F112" s="13">
        <v>0</v>
      </c>
      <c r="H112" s="6"/>
    </row>
    <row r="113" spans="1:8" x14ac:dyDescent="0.25">
      <c r="A113">
        <v>8</v>
      </c>
      <c r="B113" s="4">
        <v>7</v>
      </c>
      <c r="C113" s="5">
        <v>41244</v>
      </c>
      <c r="D113" s="5">
        <v>41426</v>
      </c>
      <c r="E113" s="13">
        <v>2</v>
      </c>
      <c r="F113" s="13">
        <v>0</v>
      </c>
      <c r="H113" s="6"/>
    </row>
    <row r="114" spans="1:8" x14ac:dyDescent="0.25">
      <c r="A114">
        <v>8</v>
      </c>
      <c r="B114" s="4">
        <v>8</v>
      </c>
      <c r="C114" s="5">
        <v>41244</v>
      </c>
      <c r="D114" s="5">
        <v>41456</v>
      </c>
      <c r="E114" s="13">
        <v>1</v>
      </c>
      <c r="F114" s="13">
        <v>0</v>
      </c>
      <c r="H114" s="6"/>
    </row>
    <row r="115" spans="1:8" x14ac:dyDescent="0.25">
      <c r="A115">
        <v>8</v>
      </c>
      <c r="B115" s="4">
        <v>9</v>
      </c>
      <c r="C115" s="5">
        <v>41244</v>
      </c>
      <c r="D115" s="5">
        <v>41487</v>
      </c>
      <c r="E115" s="13">
        <v>1</v>
      </c>
      <c r="F115" s="13">
        <v>0</v>
      </c>
      <c r="H115" s="6"/>
    </row>
    <row r="116" spans="1:8" x14ac:dyDescent="0.25">
      <c r="A116">
        <v>8</v>
      </c>
      <c r="B116" s="4">
        <v>10</v>
      </c>
      <c r="C116" s="5">
        <v>41244</v>
      </c>
      <c r="D116" s="5">
        <v>41518</v>
      </c>
      <c r="E116" s="13">
        <v>0</v>
      </c>
      <c r="F116" s="13">
        <v>0</v>
      </c>
      <c r="H116" s="6"/>
    </row>
    <row r="117" spans="1:8" x14ac:dyDescent="0.25">
      <c r="A117">
        <v>8</v>
      </c>
      <c r="B117" s="7">
        <v>10</v>
      </c>
      <c r="C117" s="8">
        <v>41244</v>
      </c>
      <c r="D117" s="8">
        <v>41518</v>
      </c>
      <c r="E117" s="14">
        <f>H107-SUM(E107:E116)</f>
        <v>54112</v>
      </c>
      <c r="F117" s="14">
        <v>1</v>
      </c>
      <c r="G117" s="9"/>
      <c r="H117" s="10"/>
    </row>
    <row r="118" spans="1:8" x14ac:dyDescent="0.25">
      <c r="A118">
        <v>9</v>
      </c>
      <c r="B118" s="1">
        <v>1</v>
      </c>
      <c r="C118" s="11">
        <v>41275</v>
      </c>
      <c r="D118" s="11">
        <v>41275</v>
      </c>
      <c r="E118" s="12">
        <v>0</v>
      </c>
      <c r="F118" s="12">
        <v>0</v>
      </c>
      <c r="G118" s="2">
        <v>9</v>
      </c>
      <c r="H118" s="3">
        <v>60990</v>
      </c>
    </row>
    <row r="119" spans="1:8" x14ac:dyDescent="0.25">
      <c r="A119">
        <v>9</v>
      </c>
      <c r="B119" s="4">
        <v>2</v>
      </c>
      <c r="C119" s="5">
        <v>41275</v>
      </c>
      <c r="D119" s="5">
        <v>41306</v>
      </c>
      <c r="E119" s="13">
        <v>5</v>
      </c>
      <c r="F119" s="13">
        <v>0</v>
      </c>
      <c r="H119" s="6"/>
    </row>
    <row r="120" spans="1:8" x14ac:dyDescent="0.25">
      <c r="A120">
        <v>9</v>
      </c>
      <c r="B120" s="4">
        <v>3</v>
      </c>
      <c r="C120" s="5">
        <v>41275</v>
      </c>
      <c r="D120" s="5">
        <v>41334</v>
      </c>
      <c r="E120" s="13">
        <v>8</v>
      </c>
      <c r="F120" s="13">
        <v>0</v>
      </c>
      <c r="H120" s="6"/>
    </row>
    <row r="121" spans="1:8" x14ac:dyDescent="0.25">
      <c r="A121">
        <v>9</v>
      </c>
      <c r="B121" s="4">
        <v>4</v>
      </c>
      <c r="C121" s="5">
        <v>41275</v>
      </c>
      <c r="D121" s="5">
        <v>41365</v>
      </c>
      <c r="E121" s="13">
        <v>12</v>
      </c>
      <c r="F121" s="13">
        <v>0</v>
      </c>
      <c r="H121" s="6"/>
    </row>
    <row r="122" spans="1:8" x14ac:dyDescent="0.25">
      <c r="A122">
        <v>9</v>
      </c>
      <c r="B122" s="4">
        <v>5</v>
      </c>
      <c r="C122" s="5">
        <v>41275</v>
      </c>
      <c r="D122" s="5">
        <v>41395</v>
      </c>
      <c r="E122" s="13">
        <v>2</v>
      </c>
      <c r="F122" s="13">
        <v>0</v>
      </c>
      <c r="H122" s="6"/>
    </row>
    <row r="123" spans="1:8" x14ac:dyDescent="0.25">
      <c r="A123">
        <v>9</v>
      </c>
      <c r="B123" s="4">
        <v>6</v>
      </c>
      <c r="C123" s="5">
        <v>41275</v>
      </c>
      <c r="D123" s="5">
        <v>41426</v>
      </c>
      <c r="E123" s="13">
        <v>1</v>
      </c>
      <c r="F123" s="13">
        <v>0</v>
      </c>
      <c r="H123" s="6"/>
    </row>
    <row r="124" spans="1:8" x14ac:dyDescent="0.25">
      <c r="A124">
        <v>9</v>
      </c>
      <c r="B124" s="4">
        <v>7</v>
      </c>
      <c r="C124" s="5">
        <v>41275</v>
      </c>
      <c r="D124" s="5">
        <v>41456</v>
      </c>
      <c r="E124" s="13">
        <v>1</v>
      </c>
      <c r="F124" s="13">
        <v>0</v>
      </c>
      <c r="H124" s="6"/>
    </row>
    <row r="125" spans="1:8" x14ac:dyDescent="0.25">
      <c r="A125">
        <v>9</v>
      </c>
      <c r="B125" s="4">
        <v>8</v>
      </c>
      <c r="C125" s="5">
        <v>41275</v>
      </c>
      <c r="D125" s="5">
        <v>41487</v>
      </c>
      <c r="E125" s="13">
        <v>0</v>
      </c>
      <c r="F125" s="13">
        <v>0</v>
      </c>
      <c r="H125" s="6"/>
    </row>
    <row r="126" spans="1:8" x14ac:dyDescent="0.25">
      <c r="A126">
        <v>9</v>
      </c>
      <c r="B126" s="4">
        <v>9</v>
      </c>
      <c r="C126" s="5">
        <v>41275</v>
      </c>
      <c r="D126" s="5">
        <v>41518</v>
      </c>
      <c r="E126" s="13">
        <v>0</v>
      </c>
      <c r="F126" s="13">
        <v>0</v>
      </c>
      <c r="H126" s="6"/>
    </row>
    <row r="127" spans="1:8" x14ac:dyDescent="0.25">
      <c r="A127">
        <v>9</v>
      </c>
      <c r="B127" s="7">
        <v>9</v>
      </c>
      <c r="C127" s="8">
        <v>41275</v>
      </c>
      <c r="D127" s="8">
        <v>41518</v>
      </c>
      <c r="E127" s="14">
        <f>H118-SUM(E118:E126)</f>
        <v>60961</v>
      </c>
      <c r="F127" s="14">
        <v>1</v>
      </c>
      <c r="G127" s="9"/>
      <c r="H127" s="10"/>
    </row>
    <row r="128" spans="1:8" x14ac:dyDescent="0.25">
      <c r="A128">
        <v>10</v>
      </c>
      <c r="B128" s="1">
        <v>1</v>
      </c>
      <c r="C128" s="11">
        <v>41306</v>
      </c>
      <c r="D128" s="11">
        <v>41306</v>
      </c>
      <c r="E128" s="12">
        <v>1</v>
      </c>
      <c r="F128" s="12">
        <v>0</v>
      </c>
      <c r="G128" s="2">
        <v>8</v>
      </c>
      <c r="H128" s="3">
        <v>65818</v>
      </c>
    </row>
    <row r="129" spans="1:8" x14ac:dyDescent="0.25">
      <c r="A129">
        <v>10</v>
      </c>
      <c r="B129" s="4">
        <v>2</v>
      </c>
      <c r="C129" s="5">
        <v>41306</v>
      </c>
      <c r="D129" s="5">
        <v>41334</v>
      </c>
      <c r="E129" s="13">
        <v>6</v>
      </c>
      <c r="F129" s="13">
        <v>0</v>
      </c>
      <c r="H129" s="6"/>
    </row>
    <row r="130" spans="1:8" x14ac:dyDescent="0.25">
      <c r="A130">
        <v>10</v>
      </c>
      <c r="B130" s="4">
        <v>3</v>
      </c>
      <c r="C130" s="5">
        <v>41306</v>
      </c>
      <c r="D130" s="5">
        <v>41365</v>
      </c>
      <c r="E130" s="13">
        <v>5</v>
      </c>
      <c r="F130" s="13">
        <v>0</v>
      </c>
      <c r="H130" s="6"/>
    </row>
    <row r="131" spans="1:8" x14ac:dyDescent="0.25">
      <c r="A131">
        <v>10</v>
      </c>
      <c r="B131" s="4">
        <v>4</v>
      </c>
      <c r="C131" s="5">
        <v>41306</v>
      </c>
      <c r="D131" s="5">
        <v>41395</v>
      </c>
      <c r="E131" s="13">
        <v>1</v>
      </c>
      <c r="F131" s="13">
        <v>0</v>
      </c>
      <c r="H131" s="6"/>
    </row>
    <row r="132" spans="1:8" x14ac:dyDescent="0.25">
      <c r="A132">
        <v>10</v>
      </c>
      <c r="B132" s="4">
        <v>5</v>
      </c>
      <c r="C132" s="5">
        <v>41306</v>
      </c>
      <c r="D132" s="5">
        <v>41426</v>
      </c>
      <c r="E132" s="13">
        <v>0</v>
      </c>
      <c r="F132" s="13">
        <v>0</v>
      </c>
      <c r="H132" s="6"/>
    </row>
    <row r="133" spans="1:8" x14ac:dyDescent="0.25">
      <c r="A133">
        <v>10</v>
      </c>
      <c r="B133" s="4">
        <v>6</v>
      </c>
      <c r="C133" s="5">
        <v>41306</v>
      </c>
      <c r="D133" s="5">
        <v>41456</v>
      </c>
      <c r="E133" s="13">
        <v>1</v>
      </c>
      <c r="F133" s="13">
        <v>0</v>
      </c>
      <c r="H133" s="6"/>
    </row>
    <row r="134" spans="1:8" x14ac:dyDescent="0.25">
      <c r="A134">
        <v>10</v>
      </c>
      <c r="B134" s="4">
        <v>7</v>
      </c>
      <c r="C134" s="5">
        <v>41306</v>
      </c>
      <c r="D134" s="5">
        <v>41487</v>
      </c>
      <c r="E134" s="13">
        <v>2</v>
      </c>
      <c r="F134" s="13">
        <v>0</v>
      </c>
      <c r="H134" s="6"/>
    </row>
    <row r="135" spans="1:8" x14ac:dyDescent="0.25">
      <c r="A135">
        <v>10</v>
      </c>
      <c r="B135" s="4">
        <v>8</v>
      </c>
      <c r="C135" s="5">
        <v>41306</v>
      </c>
      <c r="D135" s="5">
        <v>41518</v>
      </c>
      <c r="E135" s="13">
        <v>0</v>
      </c>
      <c r="F135" s="13">
        <v>0</v>
      </c>
      <c r="H135" s="6"/>
    </row>
    <row r="136" spans="1:8" x14ac:dyDescent="0.25">
      <c r="A136">
        <v>10</v>
      </c>
      <c r="B136" s="7">
        <v>8</v>
      </c>
      <c r="C136" s="8">
        <v>41306</v>
      </c>
      <c r="D136" s="8">
        <v>41518</v>
      </c>
      <c r="E136" s="14">
        <f>H128-SUM(E128:E135)</f>
        <v>65802</v>
      </c>
      <c r="F136" s="14">
        <v>1</v>
      </c>
      <c r="G136" s="9"/>
      <c r="H136" s="10"/>
    </row>
    <row r="137" spans="1:8" x14ac:dyDescent="0.25">
      <c r="A137">
        <v>11</v>
      </c>
      <c r="B137" s="1">
        <v>1</v>
      </c>
      <c r="C137" s="11">
        <v>41334</v>
      </c>
      <c r="D137" s="11">
        <v>41334</v>
      </c>
      <c r="E137" s="12">
        <v>1</v>
      </c>
      <c r="F137" s="12">
        <v>0</v>
      </c>
      <c r="G137" s="2">
        <v>7</v>
      </c>
      <c r="H137" s="3">
        <v>73940</v>
      </c>
    </row>
    <row r="138" spans="1:8" x14ac:dyDescent="0.25">
      <c r="A138">
        <v>11</v>
      </c>
      <c r="B138" s="4">
        <v>2</v>
      </c>
      <c r="C138" s="5">
        <v>41334</v>
      </c>
      <c r="D138" s="5">
        <v>41365</v>
      </c>
      <c r="E138" s="13">
        <v>9</v>
      </c>
      <c r="F138" s="13">
        <v>0</v>
      </c>
      <c r="H138" s="6"/>
    </row>
    <row r="139" spans="1:8" x14ac:dyDescent="0.25">
      <c r="A139">
        <v>11</v>
      </c>
      <c r="B139" s="4">
        <v>3</v>
      </c>
      <c r="C139" s="5">
        <v>41334</v>
      </c>
      <c r="D139" s="5">
        <v>41395</v>
      </c>
      <c r="E139" s="13">
        <v>18</v>
      </c>
      <c r="F139" s="13">
        <v>0</v>
      </c>
      <c r="H139" s="6"/>
    </row>
    <row r="140" spans="1:8" x14ac:dyDescent="0.25">
      <c r="A140">
        <v>11</v>
      </c>
      <c r="B140" s="4">
        <v>4</v>
      </c>
      <c r="C140" s="5">
        <v>41334</v>
      </c>
      <c r="D140" s="5">
        <v>41426</v>
      </c>
      <c r="E140" s="13">
        <v>13</v>
      </c>
      <c r="F140" s="13">
        <v>0</v>
      </c>
      <c r="H140" s="6"/>
    </row>
    <row r="141" spans="1:8" x14ac:dyDescent="0.25">
      <c r="A141">
        <v>11</v>
      </c>
      <c r="B141" s="4">
        <v>5</v>
      </c>
      <c r="C141" s="5">
        <v>41334</v>
      </c>
      <c r="D141" s="5">
        <v>41456</v>
      </c>
      <c r="E141" s="13">
        <v>9</v>
      </c>
      <c r="F141" s="13">
        <v>0</v>
      </c>
      <c r="H141" s="6"/>
    </row>
    <row r="142" spans="1:8" x14ac:dyDescent="0.25">
      <c r="A142">
        <v>11</v>
      </c>
      <c r="B142" s="4">
        <v>6</v>
      </c>
      <c r="C142" s="5">
        <v>41334</v>
      </c>
      <c r="D142" s="5">
        <v>41487</v>
      </c>
      <c r="E142" s="13">
        <v>3</v>
      </c>
      <c r="F142" s="13">
        <v>0</v>
      </c>
      <c r="H142" s="6"/>
    </row>
    <row r="143" spans="1:8" x14ac:dyDescent="0.25">
      <c r="A143">
        <v>11</v>
      </c>
      <c r="B143" s="4">
        <v>7</v>
      </c>
      <c r="C143" s="5">
        <v>41334</v>
      </c>
      <c r="D143" s="5">
        <v>41518</v>
      </c>
      <c r="E143" s="13">
        <v>1</v>
      </c>
      <c r="F143" s="13">
        <v>0</v>
      </c>
      <c r="H143" s="6"/>
    </row>
    <row r="144" spans="1:8" x14ac:dyDescent="0.25">
      <c r="A144">
        <v>11</v>
      </c>
      <c r="B144" s="7">
        <v>7</v>
      </c>
      <c r="C144" s="8">
        <v>41334</v>
      </c>
      <c r="D144" s="8">
        <v>41518</v>
      </c>
      <c r="E144" s="14">
        <f>H137-SUM(E137:E143)</f>
        <v>73886</v>
      </c>
      <c r="F144" s="14">
        <v>1</v>
      </c>
      <c r="G144" s="9"/>
      <c r="H144" s="10"/>
    </row>
    <row r="145" spans="1:8" x14ac:dyDescent="0.25">
      <c r="A145">
        <v>12</v>
      </c>
      <c r="B145" s="1">
        <v>1</v>
      </c>
      <c r="C145" s="11">
        <v>41365</v>
      </c>
      <c r="D145" s="11">
        <v>41365</v>
      </c>
      <c r="E145" s="12">
        <v>0</v>
      </c>
      <c r="F145" s="12">
        <v>0</v>
      </c>
      <c r="G145" s="2">
        <v>6</v>
      </c>
      <c r="H145" s="3">
        <v>67802</v>
      </c>
    </row>
    <row r="146" spans="1:8" x14ac:dyDescent="0.25">
      <c r="A146">
        <v>12</v>
      </c>
      <c r="B146" s="4">
        <v>2</v>
      </c>
      <c r="C146" s="5">
        <v>41365</v>
      </c>
      <c r="D146" s="5">
        <v>41395</v>
      </c>
      <c r="E146" s="13">
        <v>3</v>
      </c>
      <c r="F146" s="13">
        <v>0</v>
      </c>
      <c r="H146" s="6"/>
    </row>
    <row r="147" spans="1:8" x14ac:dyDescent="0.25">
      <c r="A147">
        <v>12</v>
      </c>
      <c r="B147" s="4">
        <v>3</v>
      </c>
      <c r="C147" s="5">
        <v>41365</v>
      </c>
      <c r="D147" s="5">
        <v>41426</v>
      </c>
      <c r="E147" s="13">
        <v>10</v>
      </c>
      <c r="F147" s="13">
        <v>0</v>
      </c>
      <c r="H147" s="6"/>
    </row>
    <row r="148" spans="1:8" x14ac:dyDescent="0.25">
      <c r="A148">
        <v>12</v>
      </c>
      <c r="B148" s="4">
        <v>4</v>
      </c>
      <c r="C148" s="5">
        <v>41365</v>
      </c>
      <c r="D148" s="5">
        <v>41456</v>
      </c>
      <c r="E148" s="13">
        <v>5</v>
      </c>
      <c r="F148" s="13">
        <v>0</v>
      </c>
      <c r="H148" s="6"/>
    </row>
    <row r="149" spans="1:8" x14ac:dyDescent="0.25">
      <c r="A149">
        <v>12</v>
      </c>
      <c r="B149" s="4">
        <v>5</v>
      </c>
      <c r="C149" s="5">
        <v>41365</v>
      </c>
      <c r="D149" s="5">
        <v>41487</v>
      </c>
      <c r="E149" s="13">
        <v>6</v>
      </c>
      <c r="F149" s="13">
        <v>0</v>
      </c>
      <c r="H149" s="6"/>
    </row>
    <row r="150" spans="1:8" x14ac:dyDescent="0.25">
      <c r="A150">
        <v>12</v>
      </c>
      <c r="B150" s="4">
        <v>6</v>
      </c>
      <c r="C150" s="5">
        <v>41365</v>
      </c>
      <c r="D150" s="5">
        <v>41518</v>
      </c>
      <c r="E150" s="13">
        <v>1</v>
      </c>
      <c r="F150" s="13">
        <v>0</v>
      </c>
      <c r="H150" s="6"/>
    </row>
    <row r="151" spans="1:8" x14ac:dyDescent="0.25">
      <c r="A151">
        <v>12</v>
      </c>
      <c r="B151" s="7">
        <v>6</v>
      </c>
      <c r="C151" s="8">
        <v>41365</v>
      </c>
      <c r="D151" s="8">
        <v>41518</v>
      </c>
      <c r="E151" s="14">
        <f>H145-SUM(E145:E150)</f>
        <v>67777</v>
      </c>
      <c r="F151" s="14">
        <v>1</v>
      </c>
      <c r="G151" s="9"/>
      <c r="H151" s="10"/>
    </row>
    <row r="152" spans="1:8" x14ac:dyDescent="0.25">
      <c r="A152">
        <v>13</v>
      </c>
      <c r="B152" s="1">
        <v>1</v>
      </c>
      <c r="C152" s="11">
        <v>41395</v>
      </c>
      <c r="D152" s="11">
        <v>41395</v>
      </c>
      <c r="E152" s="12">
        <v>0</v>
      </c>
      <c r="F152" s="12">
        <v>0</v>
      </c>
      <c r="G152" s="2">
        <v>5</v>
      </c>
      <c r="H152" s="3">
        <v>76350</v>
      </c>
    </row>
    <row r="153" spans="1:8" x14ac:dyDescent="0.25">
      <c r="A153">
        <v>13</v>
      </c>
      <c r="B153" s="4">
        <v>2</v>
      </c>
      <c r="C153" s="5">
        <v>41395</v>
      </c>
      <c r="D153" s="5">
        <v>41426</v>
      </c>
      <c r="E153" s="13">
        <v>0</v>
      </c>
      <c r="F153" s="13">
        <v>0</v>
      </c>
      <c r="H153" s="6"/>
    </row>
    <row r="154" spans="1:8" x14ac:dyDescent="0.25">
      <c r="A154">
        <v>13</v>
      </c>
      <c r="B154" s="4">
        <v>3</v>
      </c>
      <c r="C154" s="5">
        <v>41395</v>
      </c>
      <c r="D154" s="5">
        <v>41456</v>
      </c>
      <c r="E154" s="13">
        <v>0</v>
      </c>
      <c r="F154" s="13">
        <v>0</v>
      </c>
      <c r="H154" s="6"/>
    </row>
    <row r="155" spans="1:8" x14ac:dyDescent="0.25">
      <c r="A155">
        <v>13</v>
      </c>
      <c r="B155" s="4">
        <v>4</v>
      </c>
      <c r="C155" s="5">
        <v>41395</v>
      </c>
      <c r="D155" s="5">
        <v>41487</v>
      </c>
      <c r="E155" s="13">
        <v>3</v>
      </c>
      <c r="F155" s="13">
        <v>0</v>
      </c>
      <c r="H155" s="6"/>
    </row>
    <row r="156" spans="1:8" x14ac:dyDescent="0.25">
      <c r="A156">
        <v>13</v>
      </c>
      <c r="B156" s="4">
        <v>5</v>
      </c>
      <c r="C156" s="5">
        <v>41395</v>
      </c>
      <c r="D156" s="5">
        <v>41518</v>
      </c>
      <c r="E156" s="13">
        <v>0</v>
      </c>
      <c r="F156" s="13">
        <v>0</v>
      </c>
      <c r="H156" s="6"/>
    </row>
    <row r="157" spans="1:8" x14ac:dyDescent="0.25">
      <c r="A157">
        <v>13</v>
      </c>
      <c r="B157" s="7">
        <v>5</v>
      </c>
      <c r="C157" s="8">
        <v>41395</v>
      </c>
      <c r="D157" s="8">
        <v>41518</v>
      </c>
      <c r="E157" s="14">
        <f>H152-SUM(E152:E156)</f>
        <v>76347</v>
      </c>
      <c r="F157" s="14">
        <v>1</v>
      </c>
      <c r="G157" s="9"/>
      <c r="H157" s="10"/>
    </row>
  </sheetData>
  <mergeCells count="1">
    <mergeCell ref="K1:AA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Luisa</cp:lastModifiedBy>
  <dcterms:created xsi:type="dcterms:W3CDTF">2023-06-26T03:54:53Z</dcterms:created>
  <dcterms:modified xsi:type="dcterms:W3CDTF">2023-06-26T23:36:08Z</dcterms:modified>
</cp:coreProperties>
</file>