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이원우\Desktop\MapleDpm\MapleDpm\src\main\java\org\mapledpmlab\type\etc\"/>
    </mc:Choice>
  </mc:AlternateContent>
  <xr:revisionPtr revIDLastSave="0" documentId="8_{FC00C001-56F2-4F06-8075-31FD1715308C}" xr6:coauthVersionLast="47" xr6:coauthVersionMax="47" xr10:uidLastSave="{00000000-0000-0000-0000-000000000000}"/>
  <bookViews>
    <workbookView xWindow="14295" yWindow="0" windowWidth="14610" windowHeight="15585" xr2:uid="{F5831CE3-A7BF-47CB-9C0E-5F5F57D04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G10" i="1"/>
  <c r="C9" i="1"/>
  <c r="G9" i="1"/>
  <c r="G8" i="1"/>
  <c r="G7" i="1"/>
  <c r="G6" i="1"/>
  <c r="C5" i="1"/>
  <c r="G5" i="1"/>
  <c r="C4" i="1"/>
  <c r="G4" i="1"/>
  <c r="G3" i="1"/>
  <c r="G2" i="1"/>
  <c r="F3" i="1"/>
  <c r="F10" i="1"/>
  <c r="F9" i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<sst xmlns="http://schemas.openxmlformats.org/spreadsheetml/2006/main" count="25" uniqueCount="18">
  <si>
    <t>스트로크1 - 스트로크2</t>
    <phoneticPr fontId="1" type="noConversion"/>
  </si>
  <si>
    <t>F</t>
    <phoneticPr fontId="1" type="noConversion"/>
  </si>
  <si>
    <t>cooldown</t>
    <phoneticPr fontId="1" type="noConversion"/>
  </si>
  <si>
    <t>cooldown
reduction</t>
    <phoneticPr fontId="1" type="noConversion"/>
  </si>
  <si>
    <t>prior</t>
    <phoneticPr fontId="1" type="noConversion"/>
  </si>
  <si>
    <t>reset</t>
    <phoneticPr fontId="1" type="noConversion"/>
  </si>
  <si>
    <t>delay</t>
    <phoneticPr fontId="1" type="noConversion"/>
  </si>
  <si>
    <t>damage</t>
    <phoneticPr fontId="1" type="noConversion"/>
  </si>
  <si>
    <t>dpms</t>
    <phoneticPr fontId="1" type="noConversion"/>
  </si>
  <si>
    <t>스트로크1 - 봄</t>
    <phoneticPr fontId="1" type="noConversion"/>
  </si>
  <si>
    <t>스트로크1 - 브릭</t>
    <phoneticPr fontId="1" type="noConversion"/>
  </si>
  <si>
    <t>스트로크1 - 샷건</t>
    <phoneticPr fontId="1" type="noConversion"/>
  </si>
  <si>
    <t>스트로크1 - 시미터 - 체이스</t>
    <phoneticPr fontId="1" type="noConversion"/>
  </si>
  <si>
    <t>스트로크1 - 배트</t>
    <phoneticPr fontId="1" type="noConversion"/>
  </si>
  <si>
    <t>스트로크1 - 나이프</t>
    <phoneticPr fontId="1" type="noConversion"/>
  </si>
  <si>
    <t>스트로크1 - 클로</t>
    <phoneticPr fontId="1" type="noConversion"/>
  </si>
  <si>
    <t>스트로크1 - 스트로크2(강화)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</si>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</sst>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41CC-CD06-499B-A04D-7F808F4CD4AD}">
  <dimension ref="A1:H10"/>
  <sheetViews>
    <sheetView tabSelected="1" workbookViewId="0">
      <selection activeCell="C10" sqref="C10"/>
    </sheetView>
  </sheetViews>
  <sheetFormatPr defaultColWidth="9" defaultRowHeight="16.5" x14ac:dyDescent="0.3"/>
  <cols>
    <col min="1" max="1" width="26.875" bestFit="1" customWidth="1"/>
    <col min="2" max="3" width="9.875" bestFit="1" customWidth="1"/>
    <col min="4" max="5" width="5.5" bestFit="1" customWidth="1"/>
    <col min="6" max="6" width="6" bestFit="1" customWidth="1"/>
    <col min="7" max="7" width="8.375" bestFit="1" customWidth="1"/>
    <col min="8" max="8" width="6.125" bestFit="1" customWidth="1"/>
  </cols>
  <sheetData>
    <row r="1" spans="1:8" ht="33" x14ac:dyDescent="0.3">
      <c r="B1" t="s">
        <v>2</v>
      </c>
      <c r="C1" s="1" t="s">
        <v>3</v>
      </c>
      <c r="D1" t="s">
        <v>5</v>
      </c>
      <c r="E1" t="s">
        <v>4</v>
      </c>
      <c r="F1" t="s">
        <v>6</v>
      </c>
      <c r="G1" t="s">
        <v>7</v>
      </c>
      <c r="H1" t="s">
        <v>8</v>
      </c>
    </row>
    <row r="2" spans="1:8" x14ac:dyDescent="0.3">
      <c r="A2" t="s">
        <v>0</v>
      </c>
      <c r="B2">
        <v>0</v>
      </c>
      <c r="C2">
        <v>0</v>
      </c>
      <c r="D2" t="s">
        <v>1</v>
      </c>
      <c r="E2">
        <v>8</v>
      </c>
      <c r="F2">
        <f>270+150</f>
        <v>420</v>
      </c>
      <c r="G2">
        <f>300*2+560*5</f>
        <v>3400</v>
      </c>
      <c r="H2">
        <f>G2/F2</f>
        <v>8.0952380952380949</v>
      </c>
    </row>
    <row r="3" spans="1:8" x14ac:dyDescent="0.3">
      <c r="A3" t="s">
        <v>16</v>
      </c>
      <c r="B3">
        <v>10</v>
      </c>
      <c r="C3">
        <v>10</v>
      </c>
      <c r="D3" t="s">
        <v>1</v>
      </c>
      <c r="E3">
        <v>1</v>
      </c>
      <c r="F3">
        <f>270+150</f>
        <v>420</v>
      </c>
      <c r="G3">
        <f>300*2+560*5+990*10</f>
        <v>13300</v>
      </c>
      <c r="H3">
        <f t="shared" ref="H3:H10" si="0">G3/F3</f>
        <v>31.666666666666668</v>
      </c>
    </row>
    <row r="4" spans="1:8" x14ac:dyDescent="0.3">
      <c r="A4" t="s">
        <v>9</v>
      </c>
      <c r="B4">
        <v>8</v>
      </c>
      <c r="C4">
        <f>8*0.94-1.5</f>
        <v>6.02</v>
      </c>
      <c r="D4" t="s">
        <v>17</v>
      </c>
      <c r="E4">
        <v>6</v>
      </c>
      <c r="F4">
        <f>90+150</f>
        <v>240</v>
      </c>
      <c r="G4">
        <f>300*2+(415+177)*6</f>
        <v>4152</v>
      </c>
      <c r="H4">
        <f t="shared" si="0"/>
        <v>17.3</v>
      </c>
    </row>
    <row r="5" spans="1:8" x14ac:dyDescent="0.3">
      <c r="A5" t="s">
        <v>10</v>
      </c>
      <c r="B5">
        <v>8</v>
      </c>
      <c r="C5">
        <f>8*0.94-1.5</f>
        <v>6.02</v>
      </c>
      <c r="D5" t="s">
        <v>17</v>
      </c>
      <c r="E5">
        <v>5</v>
      </c>
      <c r="F5">
        <f>90+150</f>
        <v>240</v>
      </c>
      <c r="G5">
        <f>300*2+(543)*7</f>
        <v>4401</v>
      </c>
      <c r="H5">
        <f t="shared" si="0"/>
        <v>18.337499999999999</v>
      </c>
    </row>
    <row r="6" spans="1:8" x14ac:dyDescent="0.3">
      <c r="A6" t="s">
        <v>11</v>
      </c>
      <c r="B6">
        <v>5</v>
      </c>
      <c r="C6">
        <v>5</v>
      </c>
      <c r="D6" t="s">
        <v>17</v>
      </c>
      <c r="E6">
        <v>2</v>
      </c>
      <c r="F6">
        <f>90+150</f>
        <v>240</v>
      </c>
      <c r="G6">
        <f>300*2+(390+177)*7</f>
        <v>4569</v>
      </c>
      <c r="H6">
        <f t="shared" si="0"/>
        <v>19.037500000000001</v>
      </c>
    </row>
    <row r="7" spans="1:8" x14ac:dyDescent="0.3">
      <c r="A7" t="s">
        <v>12</v>
      </c>
      <c r="B7">
        <v>4</v>
      </c>
      <c r="C7">
        <v>4</v>
      </c>
      <c r="D7" t="s">
        <v>17</v>
      </c>
      <c r="E7">
        <v>9</v>
      </c>
      <c r="F7">
        <f>90+150 +150</f>
        <v>390</v>
      </c>
      <c r="G7">
        <f>300*2+(125+80+100+177)*5+100</f>
        <v>3110</v>
      </c>
      <c r="H7">
        <f t="shared" si="0"/>
        <v>7.9743589743589745</v>
      </c>
    </row>
    <row r="8" spans="1:8" x14ac:dyDescent="0.3">
      <c r="A8" t="s">
        <v>13</v>
      </c>
      <c r="B8">
        <v>12</v>
      </c>
      <c r="C8">
        <v>8.7799999999999994</v>
      </c>
      <c r="D8" t="s">
        <v>17</v>
      </c>
      <c r="E8">
        <v>4</v>
      </c>
      <c r="F8">
        <f>90+360+450+150</f>
        <v>1050</v>
      </c>
      <c r="G8">
        <f>300*2+(505)*8+650*9+925*10</f>
        <v>19740</v>
      </c>
      <c r="H8">
        <f t="shared" si="0"/>
        <v>18.8</v>
      </c>
    </row>
    <row r="9" spans="1:8" x14ac:dyDescent="0.3">
      <c r="A9" t="s">
        <v>14</v>
      </c>
      <c r="B9">
        <v>10</v>
      </c>
      <c r="C9">
        <f>10*0.94-1.5</f>
        <v>7.8999999999999986</v>
      </c>
      <c r="D9" t="s">
        <v>17</v>
      </c>
      <c r="E9">
        <v>3</v>
      </c>
      <c r="F9">
        <f>90+150</f>
        <v>240</v>
      </c>
      <c r="G9">
        <f>300*2+(315+177)*8</f>
        <v>4536</v>
      </c>
      <c r="H9">
        <f t="shared" si="0"/>
        <v>18.899999999999999</v>
      </c>
    </row>
    <row r="10" spans="1:8" x14ac:dyDescent="0.3">
      <c r="A10" t="s">
        <v>15</v>
      </c>
      <c r="B10">
        <v>3</v>
      </c>
      <c r="C10">
        <v>3</v>
      </c>
      <c r="D10" t="s">
        <v>17</v>
      </c>
      <c r="E10">
        <v>7</v>
      </c>
      <c r="F10">
        <f>90+150</f>
        <v>240</v>
      </c>
      <c r="G10">
        <f>300*2+(235+100+177)*4</f>
        <v>2648</v>
      </c>
      <c r="H10">
        <f t="shared" si="0"/>
        <v>11.033333333333333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이원우</dc:creator>
  <cp:lastModifiedBy>이원우</cp:lastModifiedBy>
  <dcterms:created xsi:type="dcterms:W3CDTF">2024-03-04T07:48:40Z</dcterms:created>
  <dcterms:modified xsi:type="dcterms:W3CDTF">2024-03-04T08:18:22Z</dcterms:modified>
</cp:coreProperties>
</file>