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66925"/>
  <mc:AlternateContent xmlns:mc="http://schemas.openxmlformats.org/markup-compatibility/2006">
    <mc:Choice Requires="x15">
      <x15ac:absPath xmlns:x15ac="http://schemas.microsoft.com/office/spreadsheetml/2010/11/ac" url="D:\SEDS RESEARCH ASSISTANT\parcer\blackLine\"/>
    </mc:Choice>
  </mc:AlternateContent>
  <xr:revisionPtr revIDLastSave="0" documentId="13_ncr:1_{ED8F7D09-1C15-4929-9CF9-9C164808046F}" xr6:coauthVersionLast="36" xr6:coauthVersionMax="36" xr10:uidLastSave="{00000000-0000-0000-0000-000000000000}"/>
  <bookViews>
    <workbookView xWindow="0" yWindow="0" windowWidth="28800" windowHeight="12225" activeTab="2" xr2:uid="{0268B031-277F-4FB4-8E7F-056C25EFA5C9}"/>
  </bookViews>
  <sheets>
    <sheet name="UNFORMATTED" sheetId="1" r:id="rId1"/>
    <sheet name="FORMATTED" sheetId="2" r:id="rId2"/>
    <sheet name="DOCUMENT STATISTICS"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D27" i="1" l="1"/>
  <c r="K6" i="1"/>
  <c r="K5" i="1"/>
  <c r="K3" i="1"/>
  <c r="E15" i="1"/>
  <c r="E3" i="1"/>
  <c r="E2" i="1"/>
  <c r="D101" i="1"/>
  <c r="D102" i="1"/>
  <c r="D103" i="1"/>
  <c r="D100"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41" i="1"/>
  <c r="D3" i="1"/>
  <c r="D4" i="1"/>
  <c r="D5" i="1"/>
  <c r="D6" i="1"/>
  <c r="D7" i="1"/>
  <c r="D8" i="1"/>
  <c r="D9" i="1"/>
  <c r="D10" i="1"/>
  <c r="D11" i="1"/>
  <c r="D12" i="1"/>
  <c r="D13" i="1"/>
  <c r="D14" i="1"/>
  <c r="D15" i="1"/>
  <c r="D16" i="1"/>
  <c r="D17" i="1"/>
  <c r="D18" i="1"/>
  <c r="D19" i="1"/>
  <c r="D20" i="1"/>
  <c r="D21" i="1"/>
  <c r="D22" i="1"/>
  <c r="D23" i="1"/>
  <c r="D24" i="1"/>
  <c r="D25" i="1"/>
  <c r="D26" i="1"/>
  <c r="D28" i="1"/>
  <c r="D29" i="1"/>
  <c r="D30" i="1"/>
  <c r="D31" i="1"/>
  <c r="D32" i="1"/>
  <c r="D33" i="1"/>
  <c r="D34" i="1"/>
  <c r="D35" i="1"/>
  <c r="D36" i="1"/>
  <c r="D37" i="1"/>
  <c r="D38" i="1"/>
  <c r="D39" i="1"/>
  <c r="D40" i="1"/>
  <c r="D2" i="1"/>
  <c r="K2" i="1" l="1"/>
  <c r="K4" i="1"/>
</calcChain>
</file>

<file path=xl/sharedStrings.xml><?xml version="1.0" encoding="utf-8"?>
<sst xmlns="http://schemas.openxmlformats.org/spreadsheetml/2006/main" count="696" uniqueCount="324">
  <si>
    <t>Requirements (from BRD)</t>
  </si>
  <si>
    <t>Will meet</t>
  </si>
  <si>
    <t>Will not meet</t>
  </si>
  <si>
    <t>Will meet.</t>
  </si>
  <si>
    <t xml:space="preserve">The ground around plants and at field sites is uneven and there is random puddles of liquid everywhere. For this reason we may want to have small standoff legs to raise the base of the device up an inch or so off the ground. </t>
  </si>
  <si>
    <t>Will meet with a waterproof enclosure. If required a low tripod accessory will be developed.</t>
  </si>
  <si>
    <t xml:space="preserve">When on site at CP Chem the Total Safety AreaRAE techs would do a daily calibration of each AreaRAE. They would walk around with a cylinder connected to a demand flow regulator and cal the devices one at at time. They had 22 deployed on the site at the time and would go up to around 40 by the peak of the turn around. They would calibration half for the day shift and half at night. </t>
  </si>
  <si>
    <t>A locally initiated bump or calibration can be performed using the pumped sampling inlets or by applying gas through a calibration inlet.</t>
  </si>
  <si>
    <t>Will meet. Bump requires at least one target tank of gas and cal requires at least one target gas tank and a fresh air tank</t>
  </si>
  <si>
    <t>Removed</t>
  </si>
  <si>
    <t>Will Meet</t>
  </si>
  <si>
    <t>Auto-reset is always on. Once triggered a notification is sent and a location schedule invoked for 30 minutes. Auto reset occurs after 30 minutes of no motion.</t>
  </si>
  <si>
    <t>make the parameters of the motion detection and schedule be configurable  and the radius of the zone steve to confirm</t>
  </si>
  <si>
    <t>Class 1, Div 1, Zone 0</t>
  </si>
  <si>
    <t>What are the weather and water resistance standards for extended outdoor use?</t>
  </si>
  <si>
    <t xml:space="preserve">Temperature - Same as G7 specs </t>
  </si>
  <si>
    <t xml:space="preserve">Drop test - Have to pass the IS drop test. The device has to continue to function after 10 drops </t>
  </si>
  <si>
    <t>The device needs to be resistant to rain. IP-66/IP-67</t>
  </si>
  <si>
    <t>Investigate labeling the product with the actual temperature rather than the T code</t>
  </si>
  <si>
    <t>Inlets will need to be identified as monitoring inlets or testing inlets (used to draw the sample from a monitored space or connected to a tank for bump and calibration)</t>
  </si>
  <si>
    <t>Will Meet Steve to confirm</t>
  </si>
  <si>
    <t>TBD. see 17.3.1</t>
  </si>
  <si>
    <t>Will meet. See 17.3.2</t>
  </si>
  <si>
    <t>Will meet. Set at the portal A single switch will toggle off all alarm lights. Indications will be available on the LCD</t>
  </si>
  <si>
    <t>Will meet. Set at the portal .A single switch will toggle off all alarm sounds. Indications will be available on the LCD</t>
  </si>
  <si>
    <t>TBD suggest this as a separate backend project that allows users to select a manual location source as part of the configuration. This will not affect hardware or firmware</t>
  </si>
  <si>
    <t>Like the G7, the transportable should be able to receive messages from the server and send pre-canned and custom messages the way the G7 does.</t>
  </si>
  <si>
    <t>Messaging would be available over cellular and satellite.</t>
  </si>
  <si>
    <t>TBD. how does this affect our ability to record, playback and audit calls to the device? Does this allow a transportable to become a listening device?</t>
  </si>
  <si>
    <t>What is the use case @phil</t>
  </si>
  <si>
    <t>Will meet. Could be deferred if its too much effort</t>
  </si>
  <si>
    <t>Will meet. This will match the functionality of G7</t>
  </si>
  <si>
    <t>(see 11)</t>
  </si>
  <si>
    <t>TBD. Steve to confirm this could work like bundled locations</t>
  </si>
  <si>
    <t>Will meet. Transportable will have a unique symbol. UX to determine the symbol design.</t>
  </si>
  <si>
    <t>Do we design for SBD Satellite communication module or do we need to look at a voice module?</t>
  </si>
  <si>
    <t>Is the pump module an option that can be upgraded in the field?</t>
  </si>
  <si>
    <t>Is there a worldwide cell module available?</t>
  </si>
  <si>
    <t xml:space="preserve">Is the cell radio a module to allow localization or does it </t>
  </si>
  <si>
    <t>Do we need the option for 1 and 2 battery packs?</t>
  </si>
  <si>
    <t>Is there a need to balance the batteries during charge?</t>
  </si>
  <si>
    <t>Can we/should we add orientation detection to identify a device that has fallen over?</t>
  </si>
  <si>
    <t>Battery and run time</t>
  </si>
  <si>
    <t>1.1.</t>
  </si>
  <si>
    <t>60 days run-time without pump</t>
  </si>
  <si>
    <t>1.2.</t>
  </si>
  <si>
    <t>The battery pack will not be swappable in a hazardous location.</t>
  </si>
  <si>
    <t>1.3.</t>
  </si>
  <si>
    <t>The transportable will have a power in port for slow battery charging that can be connected or disconnected inside a hazardous area. The power in port can be supplied by a solar panel (Hazardous locations) or other power supply (non-Hazardous locations)</t>
  </si>
  <si>
    <t>1.4.</t>
  </si>
  <si>
    <t>The transportable battery pack can be removed for fast charging outside of a hazardous location.</t>
  </si>
  <si>
    <t>1.5.</t>
  </si>
  <si>
    <t>While fast charging, each transportable battery pack will require its own outlet. Gang charging from a single outlet is not a requirement.</t>
  </si>
  <si>
    <t>1.6.</t>
  </si>
  <si>
    <t>The battery pack charge level of the transportable will be sent to the portal so that users can get notifications when a transportable is getting low.</t>
  </si>
  <si>
    <t>1.7.</t>
  </si>
  <si>
    <t>The transportable will have a battery charge level indicator</t>
  </si>
  <si>
    <t>1.8.</t>
  </si>
  <si>
    <t>The transportable battery pack will have its own independent charge level indicator</t>
  </si>
  <si>
    <t>The transportable will need its own bright lights and sound for alarms. The lights and sound should work 360 deg.</t>
  </si>
  <si>
    <t>External AV port(s)</t>
  </si>
  <si>
    <t>3.1.</t>
  </si>
  <si>
    <t>The current concept design has two external AV control ports. These can be used for external lights or sirens. Basic binary on/off functionally linked to the Transportable's alarm levels.</t>
  </si>
  <si>
    <t>Will meet:Kirk should Kelly and Steve to describe the protocol</t>
  </si>
  <si>
    <t>3.2.</t>
  </si>
  <si>
    <t xml:space="preserve">It would be possible to have these AV ports configurable. Sending on/off information for different reasons. </t>
  </si>
  <si>
    <t>3.2.1.</t>
  </si>
  <si>
    <t>It would also be possible to have this ports communicate more complex information to some type of external hardware network</t>
  </si>
  <si>
    <t>3.3.</t>
  </si>
  <si>
    <t>One of the ports will need the ability to stop a generator. Perhaps the port output alone won't interface with a generator directly, there might be an intermediary. The use case is for the transportable to be close to a generator or other non-IS equipment. If the transportable detectors LEL in the area, it can shut off the equipment.</t>
  </si>
  <si>
    <t>3.4.</t>
  </si>
  <si>
    <t xml:space="preserve">It would be useful for the transportable to detect and alarm on all gases, but only trigger the shut down on when LEL is detected. </t>
  </si>
  <si>
    <t>Need a visual way to look at a transportable while in the field and see if it is connected to the network. Green SureSafe connectivity light needs to be visible.</t>
  </si>
  <si>
    <t>Mounting</t>
  </si>
  <si>
    <t>5.1.</t>
  </si>
  <si>
    <t>They are generally fixed to something. While transported or during an extended hole watch, it's reasonable to expect them to be on the ground, without a tripod. The design should facilitate setting it down on the dirty ground.</t>
  </si>
  <si>
    <t>5.2.</t>
  </si>
  <si>
    <t>Must be able to be carried with one hand</t>
  </si>
  <si>
    <t>5.3.</t>
  </si>
  <si>
    <t>The transportable can be fixed to a survey tripod. "typically threaded with a 5/8" x 11 tpi screw thread". We'll want to source our own tripod to sell as a kit.</t>
  </si>
  <si>
    <t>5.4.</t>
  </si>
  <si>
    <t>The transportable can be hooked to a solar panel in a hazardous zone. We'll want to source our own so that it can be sold with the kit.</t>
  </si>
  <si>
    <t>5.5.</t>
  </si>
  <si>
    <t>Versatility of mounting is important. Mounting inserts in the plastic. Ability to use zip-ties or heavy duty magnets. Ability to bolt it to a surface.</t>
  </si>
  <si>
    <t>5.6.</t>
  </si>
  <si>
    <t xml:space="preserve">For anti-theft we won't provide a special locking mechanism. If the owners are worried about theft, they can bolt it to something. </t>
  </si>
  <si>
    <t xml:space="preserve">The industrial design needs to be rugged, tough, bulletproof. In both visual perception and application. It needs to be a heavy duty piece of equipment, not a delicate instrument. </t>
  </si>
  <si>
    <t>On a similar note, AreaRAE techs told me to make sure the device is not top heavy. They said that wind can blow the device over. If possible we should avoid this, but if it does happen we need to make sure it can't blow over in such a way that it can rest on the ground covering the sensors.</t>
  </si>
  <si>
    <t>Gas sensor cartridges</t>
  </si>
  <si>
    <t>7.1.</t>
  </si>
  <si>
    <t xml:space="preserve">We plan to use our existing four sensor cartridges for the transportable. The transportable will not need to interface with the standard (no gas), single sensor or four sensor pumped cartridges. It will only need to physically interface with the non-pumped four sensor cartridge. </t>
  </si>
  <si>
    <t>7.2.</t>
  </si>
  <si>
    <t>The transportable will need to support all gas combinations available with the four sensor cartridge. This could be one to five gases.</t>
  </si>
  <si>
    <t xml:space="preserve">Need to be able to easily perform bump tests and calibrations at the deployment site without dismantling the transportable. </t>
  </si>
  <si>
    <t>Calibration and bump test</t>
  </si>
  <si>
    <t>9.1.</t>
  </si>
  <si>
    <t>Bump and cals need to be manually initiated from the device.</t>
  </si>
  <si>
    <t>9.2.</t>
  </si>
  <si>
    <t>We would like the ability to remotely initiate bump and cals. This would of course require the transportable to have the pump module connected to a cylinder.</t>
  </si>
  <si>
    <t>9.3.</t>
  </si>
  <si>
    <t>We would like the ability to pre-set a periodic bumps and cals on a schedule that the transportable would execute on independently.</t>
  </si>
  <si>
    <t>9.4.</t>
  </si>
  <si>
    <t>We would have to have a way to inform any users that a bump or cal is occurring and they are not being monitored. The indicator has to be local at the device (for example: sound/yellow blue light) and this will reflect on the portal at the beginning and the end of bump/cal. (Mode change?).</t>
  </si>
  <si>
    <t>9.5.</t>
  </si>
  <si>
    <t>To perform a calibration on certain cartridge configurations the transportable may need to be connected to two or three cylinders. Multi gas, VOC and purge. This will need to be configured so the transportable knows which inlet to draw from.</t>
  </si>
  <si>
    <t>9.6.</t>
  </si>
  <si>
    <t>[Removed]</t>
  </si>
  <si>
    <t>Bluetooth</t>
  </si>
  <si>
    <t>10.1.</t>
  </si>
  <si>
    <t>The transportable will need to work with our existing location beacon products</t>
  </si>
  <si>
    <t>10.2.</t>
  </si>
  <si>
    <t xml:space="preserve">Related to the Bluetooth regulator project, the transportable should have the ability to receive cylinder pressure information. </t>
  </si>
  <si>
    <t>Movement detection</t>
  </si>
  <si>
    <t>11.1.</t>
  </si>
  <si>
    <t xml:space="preserve">Movement detection should be a feature of the transportale. Essentially, when the gyro/accelerometer detects movement, the device would send a message to the server. Doing it this way as opposed to with GPS would be advantageous because GPS signals and locations can bounce around. </t>
  </si>
  <si>
    <t>11.2.</t>
  </si>
  <si>
    <t>The detection of motion would result in an alert and/or a notification in the portal.</t>
  </si>
  <si>
    <t>11.3.</t>
  </si>
  <si>
    <t xml:space="preserve">Setting or enabling movement detection should be initiated from the transportable's LCD menu </t>
  </si>
  <si>
    <t>11.3.1.</t>
  </si>
  <si>
    <t xml:space="preserve">and also remotely from the portal. </t>
  </si>
  <si>
    <t>11.3.2.</t>
  </si>
  <si>
    <t>Once triggered, motion detection would need to be reset.</t>
  </si>
  <si>
    <t>11.4.</t>
  </si>
  <si>
    <t>Phil B. 1/8/19 Requirement changed: We will auto reset in the same way the tracking products did. Barry will define the details.</t>
  </si>
  <si>
    <t>Set as part of the transportable configuration profile, "Movement detection auto-reset" should be an option. When toggled on, the transportable would always throw a notification when it is moved. Obviously it would need a buffer between notifications of around 15-30 minutes. Also, it should not throw an notification for the first 30 minutes after it has been powered on. The device would need to be powered down while moving it to avoid notifications.</t>
  </si>
  <si>
    <t>11.5.</t>
  </si>
  <si>
    <t>If motion detection auto-reset is disabled, the user can still choose to set a one time motion detection. This should be initiated from the portal. Once triggered it would need to be reset each time. In the portal this set/reset feature could be in the info-bar.</t>
  </si>
  <si>
    <t>Confined space connectivity</t>
  </si>
  <si>
    <t>12.1.</t>
  </si>
  <si>
    <t>For the shutdown/turnaround market, the transportable needs to be able to communicate in confined space. This may need further field testing/verification and improvement in future iteration.</t>
  </si>
  <si>
    <t>Certifications</t>
  </si>
  <si>
    <t>Will meet. 10 random drops on concrete from 1 m. Drop and impact tests are performed by CSA, battery cannot be ejected during drop tests.</t>
  </si>
  <si>
    <t>Pump Module</t>
  </si>
  <si>
    <t>14.1.</t>
  </si>
  <si>
    <t xml:space="preserve">The pump module of the transportable will have four inlets. Each inlet can draw a sample from a different location, but not at the same time. </t>
  </si>
  <si>
    <t>14.2.</t>
  </si>
  <si>
    <t>This means that gas alerts need to be accompanied by inlet information. For example, H2S high gas alert 32 ppm from inlet one.</t>
  </si>
  <si>
    <t>14.3.</t>
  </si>
  <si>
    <t>The inlets will need to be configurable over the air via the portal. If they are used to sample, calibrate, zero or purge.</t>
  </si>
  <si>
    <t>14.4.</t>
  </si>
  <si>
    <t xml:space="preserve"> If multiple inlets are used for sampling, we'll need to set the sample interval since we can't draw on more than one at a time.</t>
  </si>
  <si>
    <t>14.5.</t>
  </si>
  <si>
    <t>[Moved to future scope]</t>
  </si>
  <si>
    <t>14.6.</t>
  </si>
  <si>
    <t>The pump needs to work with Chlorine</t>
  </si>
  <si>
    <t>Gasless operation: The transportable could also be used as an emergency and evacuation product on a gasless site. Employees could pull the latch on the transportable.</t>
  </si>
  <si>
    <t>15.1.</t>
  </si>
  <si>
    <t>The device will work independent of gas detection</t>
  </si>
  <si>
    <t>15.2.</t>
  </si>
  <si>
    <t>Ability to use a speaker for communicating with the user</t>
  </si>
  <si>
    <t>15.3.</t>
  </si>
  <si>
    <t>From the portal a safety administrator could trigger all of the transportables installed around the site to flash and broadcast verbal messages to "Evacuate to muster point B… Evacuate to muster point B".</t>
  </si>
  <si>
    <t>Satellite and cellular communication options</t>
  </si>
  <si>
    <t>16.1.</t>
  </si>
  <si>
    <t>All transportables should communicate with cellular networks, like the G7c. This would be the standard offering.</t>
  </si>
  <si>
    <t>16.2.</t>
  </si>
  <si>
    <t>We would like to have an option upgrade module which would, when installed, allow the transportable to also communicate with Iridium satellites, similar to the Bridge.</t>
  </si>
  <si>
    <t>16.3.</t>
  </si>
  <si>
    <t xml:space="preserve">The satellite communication module should be relatively easy for a field technician to install. That way we can easily sell the cellular version to customers and tell them that if that's not good enough, they can always upgrade without shipping back their device. </t>
  </si>
  <si>
    <t>Configurations settings</t>
  </si>
  <si>
    <t>17.1.</t>
  </si>
  <si>
    <t>Custom name: Assigned to the device, like naming a dock.</t>
  </si>
  <si>
    <t>17.2.</t>
  </si>
  <si>
    <t>Pump</t>
  </si>
  <si>
    <t>17.2.1.</t>
  </si>
  <si>
    <t>Toggle on/off which inlet(s) to draw from</t>
  </si>
  <si>
    <t>17.2.2.</t>
  </si>
  <si>
    <t xml:space="preserve">Maximum hose length: 100 feet. Minimum 0 feet. Sample time as a configuration with seconds granularity </t>
  </si>
  <si>
    <t>17.2.3.</t>
  </si>
  <si>
    <t>Cycle time for each inlet between 1 minute and 60 minutes with the resolution of 1 minute.</t>
  </si>
  <si>
    <t>17.2.4.</t>
  </si>
  <si>
    <t>The device has to be available with or without the pump module</t>
  </si>
  <si>
    <t>17.3.</t>
  </si>
  <si>
    <t>Calibration</t>
  </si>
  <si>
    <t>17.3.1.</t>
  </si>
  <si>
    <t>Ability to not allow calibration while in operation on the field</t>
  </si>
  <si>
    <t>17.3.2.</t>
  </si>
  <si>
    <t>Automatic calibration on schedule toggle</t>
  </si>
  <si>
    <t>17.3.3.</t>
  </si>
  <si>
    <t>Calibration schedule setting (# days)</t>
  </si>
  <si>
    <t>17.3.4.</t>
  </si>
  <si>
    <t xml:space="preserve">Specify which inlets to use for gas and purge. We will need a check here if the pump is set to sample from an inlet as well.  </t>
  </si>
  <si>
    <t>17.4.</t>
  </si>
  <si>
    <t>Bump</t>
  </si>
  <si>
    <t>17.4.1.</t>
  </si>
  <si>
    <t>Ability to not allow bump while in operation on the field</t>
  </si>
  <si>
    <t>17.4.2.</t>
  </si>
  <si>
    <t>Automatic bump test on schedule toggle</t>
  </si>
  <si>
    <t>17.4.3.</t>
  </si>
  <si>
    <t>Bump test schedule setting (# days)</t>
  </si>
  <si>
    <t>17.4.4.</t>
  </si>
  <si>
    <t>Specify which inlets to use for gas and purge. We will need a check here if the pump is set to sample from an inlet as well. This would be a conflict.</t>
  </si>
  <si>
    <t>17.5.</t>
  </si>
  <si>
    <t>Lights: Enable/disable toggle</t>
  </si>
  <si>
    <t>17.6.</t>
  </si>
  <si>
    <t xml:space="preserve">Sound: </t>
  </si>
  <si>
    <t>17.6.1.</t>
  </si>
  <si>
    <t>Enable/disable toggle</t>
  </si>
  <si>
    <t>17.6.2.</t>
  </si>
  <si>
    <t>Can we have the speaker say "High gas detected. Hydrogen Sulfide. Leave the area"? If so, we would toggle this on/off.</t>
  </si>
  <si>
    <t>17.7.</t>
  </si>
  <si>
    <t>SOS latch pull: Enable/disable toggle</t>
  </si>
  <si>
    <t>17.8.</t>
  </si>
  <si>
    <t>17.9.</t>
  </si>
  <si>
    <t>Connection lost notification: No alarm on device, just portal/email/SMS</t>
  </si>
  <si>
    <t>17.10.</t>
  </si>
  <si>
    <t>Low battery notification: No auditory local alarm on device, just a visual indication of low battery level on the device LCD.  We will want the same portal related notifications as G7 such as email and SMS. . The device technicians are generally in a trailer, not in the immediate area, so a local alarm for low battery is not helpful</t>
  </si>
  <si>
    <t>17.11.</t>
  </si>
  <si>
    <t>Notification when turned off: When a unit is placed in the field, the operator might want to know if someone has tampered with it and turned it off.  Enable/disable toggle</t>
  </si>
  <si>
    <t>17.12.</t>
  </si>
  <si>
    <t>Language: Same as G7 config</t>
  </si>
  <si>
    <t>17.13.</t>
  </si>
  <si>
    <t>Gas settings: Same as G7 config</t>
  </si>
  <si>
    <t>Messages</t>
  </si>
  <si>
    <t>From the configuration profile, we want the ability to toggle-off or disable the ability to send messages from the transportable. (We would like this functionality for the G7 as well, but that's a separate consideration)</t>
  </si>
  <si>
    <t>Voice Calling: a call can be placed to the device without setting it into alarm. The channel just opens and the person can talk.</t>
  </si>
  <si>
    <t>19.1.</t>
  </si>
  <si>
    <t xml:space="preserve">We don't need anything special here other than current G7 voice &amp; PTT capabilities. With the G7 we already have the ability to open a voice call without an alarm to device. We did this for BS8484. This feature is toggled off by default on all orgs. The use case for the transportable opening a communication channel would be a manager using the transportable to communicate an announcement to people in the area. This ties into the mass notification mustering idea. </t>
  </si>
  <si>
    <t>19.2.</t>
  </si>
  <si>
    <t>Calls can be made from the device to a set list of phone numbers.</t>
  </si>
  <si>
    <t>Push-to-talk: the transportable should be capable of PTT</t>
  </si>
  <si>
    <t>20.1.</t>
  </si>
  <si>
    <t xml:space="preserve">PTT can be toggled on/off from the server. </t>
  </si>
  <si>
    <t xml:space="preserve">Mass audio notification: </t>
  </si>
  <si>
    <t>Satellite voice/PTT</t>
  </si>
  <si>
    <t>Battery usage and tracking schedules</t>
  </si>
  <si>
    <t>23.1.</t>
  </si>
  <si>
    <t>To optimize battery life, we'll want the device to have the ability to limit some of the activities that are important for a portable, but not as important for transportable. This might be a throwback to some of our tracking products</t>
  </si>
  <si>
    <t>23.2.</t>
  </si>
  <si>
    <t>Updated GPS locations can be less frequent. Perhaps only on motion.</t>
  </si>
  <si>
    <t>23.3.</t>
  </si>
  <si>
    <t xml:space="preserve">Updated gas information does not need to continuously be transmitted. </t>
  </si>
  <si>
    <t>23.4.</t>
  </si>
  <si>
    <t>Perhaps the device collects it's logs for a period of time while there is no cell connection. Periodically it connects and dumps the logs (cellular only). If there is an alert, it will quickly try to establish cell connection and report the high gas.</t>
  </si>
  <si>
    <t>Software requirements</t>
  </si>
  <si>
    <t>24.1.</t>
  </si>
  <si>
    <t xml:space="preserve">The transportable will appear on the maps pages with a new icon. G7 is a person, Bridge is a network icon, not sure what the transportable should be. </t>
  </si>
  <si>
    <t>24.2.</t>
  </si>
  <si>
    <t>Alerts can work the same way they do now on the G7. Unacknowledged, acknowledged, resolved</t>
  </si>
  <si>
    <t>24.2.1.</t>
  </si>
  <si>
    <t>Gas alarms will work the same way they do on G7 - They stop local alarming when gas levels recede but the remote portal alarm is persistent until ack'd.  The blue responding indicator will still be present on the transportable. We should still resolve alerts that are older than 2 weeks.</t>
  </si>
  <si>
    <t>24.3.</t>
  </si>
  <si>
    <t xml:space="preserve">The transportable will need more information related to gas alerts depending on what inlet they are coming from. For example high gas H2S from inlet 1 or Over Limit LEL from inlet 3. </t>
  </si>
  <si>
    <t>24.4.</t>
  </si>
  <si>
    <t xml:space="preserve">The info bar on the maps should show the pump inlet configuration and if a satellite module is connected. </t>
  </si>
  <si>
    <t>24.5.</t>
  </si>
  <si>
    <t>As discussed above, the transportable will need it's own configuration page. This should be a grouped/shared style configuration like the G7 devices, not an individual configuration like the docks. Transportables will be rented and deployed in batches of 1 - 200 depending on the job.  The docks need to be plumbed with gas and updated with a button press.  They also have unique cylinder information… though if we bump/cal from a dock, it will also have unique cylinder info. The cylinder info for transportables can be kept on the device instance page for the transportable.</t>
  </si>
  <si>
    <t>24.6.</t>
  </si>
  <si>
    <t>Alert profile and notification profile pages won't need to change fundamentally. We'll need to add toggle settings for motion alert and a pump blocked (specify inlet).</t>
  </si>
  <si>
    <t>24.7.</t>
  </si>
  <si>
    <t>Notification profile pages won't need to change fundamentally. We'll need to add toggle settings for motion alert and a pump blocked (specify inlet)</t>
  </si>
  <si>
    <t>Will meet 90 days: Jon to provide estimated runtime for a HIMO cartridge with no pump or satellite usage on a two battery packs. Can we also create a power budget calculator Kelly to complete https://docs.google.com/spreadsheets/d/1yF1laFctQtQ3G0NXSeTeIse</t>
  </si>
  <si>
    <t>The battery pack will not be swappable in a hazardous location.Will meet: Tool is required for changing battery. It will be swappable, but not swappable while the Transportable is running. Removing the battery in a hazardous location will be prohibited.</t>
  </si>
  <si>
    <t>The transportable will have a power in port for slow battery charging that can be connected or disconnected inside a hazardous area. The power in port can be supplied by a solar panel (Hazardous locations) or other power supply (non-Hazardous locations)W</t>
  </si>
  <si>
    <t>The transportable battery pack can be removed for fast charging outside of a hazardous location.Will meet: The connection between the Transportable and the battery pack will be separate from the charging connection for a battery pack while not installed</t>
  </si>
  <si>
    <t>The transportable will have a battery charge level indicatorWill meet: will communicate 10% steps to the server  and the transportable</t>
  </si>
  <si>
    <t>The transportable battery pack will have its own independent charge level indicatorWill meet: There will be a button on the back of the battery pack that will light a 5 LED indicator. These indicators will be visible on the outside face of the battery pa</t>
  </si>
  <si>
    <t>The transportable will need its own bright lights and sound for alarms. The lights and sound should work 360 deg. Will meet: the target volume of the piezo alarm is 100 dB at 1 meter in all directions.  The integral alarm light will be visible from 360 d</t>
  </si>
  <si>
    <t>It would be possible to have these AV ports configurable. Sending on/off information for different reasons. Will meet The ports will only trigger on configurable alarms and notification similar to the G7. For example SOS Alert (Emergency Alert)   Network</t>
  </si>
  <si>
    <t>One of the ports will need the ability to stop a generator. Perhaps the port output alone won’t interface with a generator directly, there might be an intermediary. The use case is for the transportable to be close to a generator or other non-IS equipment</t>
  </si>
  <si>
    <t>It would be useful for the transportable to detect and alarm on all gases, but only trigger the shut down on when LEL is detected. Will Meet. The output will be configurable to any or all individual gas sensing or other alarms</t>
  </si>
  <si>
    <t>Need a visual way to look at a transportable while in the field and see if it is connected to the network. Green SureSafe connectivity light needs to be visible.Will meet. The indicator will be visible when in close proximity to the transportable but wil</t>
  </si>
  <si>
    <t>Mounting They are generally fixed to something. While transported or during an extended hole watch, it's reasonable to expect them to be on the ground, without a tripod. The design should facilitate setting it down on the dirty ground. Will meet. There w</t>
  </si>
  <si>
    <t>The transportable can be fixed to a survey tripod. “typically threaded with a 5/8" x 11 tpi screw thread”. We’ll want to source our own tripod to sell as a kit.Will meet. The threaded hole in the underside of the Transportable should be blind and fully s</t>
  </si>
  <si>
    <t>The transportable can be hooked to a solar panel in a hazardous zone. We’ll want to source our own so that it can be sold with the kit.Will meet. One of the three electrical connectors will be for power in. This connector will be used for solar panels OR</t>
  </si>
  <si>
    <t>Versatility of mounting is important. Mounting inserts in the plastic. Ability to use zip-ties or heavy duty magnets. Ability to bolt it to a surface.Will meet. A variety of brackets for mounting will be created but all will connect to the tripod mount o</t>
  </si>
  <si>
    <t>Will meet. The enclosure of the transportable will be aluminum. Rubber bumpers will be added to protect the device during a fall. The front lens of the LCD will be Gorilla glass or similar high strength material. The goal is to survive and continue to ope</t>
  </si>
  <si>
    <t>Will meet. The transportable will function with no gas cartridge installed in a 4-gas cartridge form factor.  There will be no accomodation for a future imagined 6th gas sensor.</t>
  </si>
  <si>
    <t>Will meet although exceptions  in pumped mode for some features may be constrained. For instance chlorine gas, CLO2 and O3 using the sampling pump may not be feasible. Kelly to test viability of using the sampling pump for chlorine. Are there any other ga</t>
  </si>
  <si>
    <t>Will meet. Manual bump and calibration will be initiated through the transportable’s user interface or remotely through the portal(9.2</t>
  </si>
  <si>
    <t>We would like the ability to pre-set a periodic bumps and cals on a schedule that the transportable would execute on independently.Will meet. Scheduled bumps and calibrations will be set as part of the inlet configuration process. The feature will not be</t>
  </si>
  <si>
    <t>We would have to have a way to inform any users that a bump or cal is occurring and they are not being monitored. The indicator has to be local at the device (for example: sound/yellow blue light) and this will reflect on the portal at the beginning and t</t>
  </si>
  <si>
    <t>Related to the Bluetooth regulator project, the transportable should have the ability to receive cylinder pressure information. Will meet. Bluetooth hardware will be included with the Transportable. The device will report beacons in the same manner as th</t>
  </si>
  <si>
    <t>Movement detection  Movement detection should be a feature of the transportale. Essentially, when the gyro/accelerometer detects movement, the device would send a message to the server. Doing it this way as opposed to with GPS would be advantageous becaus</t>
  </si>
  <si>
    <t>The detection of motion would result in an alert and/or a notification in the portal.Will meet. Start and stop notifications will be similar to the Blackline GPS tracking products.</t>
  </si>
  <si>
    <t>Setting or enabling movement detection should be initiated from the transportable’s LCD menu Will not meet. The device will be set from the portal to auto set itself</t>
  </si>
  <si>
    <t>Once triggered, motion detection would need to be reset. Will not meet. Motion detection will always be reset automatically if the feature has been enabled</t>
  </si>
  <si>
    <t>If motion detection auto-reset is disabled, the user can still choose to set a one time motion detection. This should be initiated from the portal. Once triggered it would need to be reset each time. In the portal this set/reset feature could be in the in</t>
  </si>
  <si>
    <t>Confined space connectivity  For the shutdown/turnaround market, the transportable needs to be able to communicate in confined space. This may need further field testing/verification and improvement in future iteration.The transportable will act like a n</t>
  </si>
  <si>
    <t>Will partially meet. Operating temperature will be equal or better but the IS temperature code may drop to T3 .</t>
  </si>
  <si>
    <t>Schedule will be set from the server (as part of the dock like configuration) and sent to the transportable Cody wants to set the period and interval for each inlet and also the ambient  so that the targets are only tested occasionally to maximize battery</t>
  </si>
  <si>
    <t>The pump needs to work with ChlorineTBD- match result from 7.2</t>
  </si>
  <si>
    <t>Gasless operation: The transportable could also be used as an emergency and evacuation product on a gasless site. Employees could pull the latch on the transportable.Will meet. The device will be capable of operation with no gas sensors installed</t>
  </si>
  <si>
    <t>Will meet for speaker phone volumes Will make it as loud as possible with a single speaker</t>
  </si>
  <si>
    <t>From the portal  a safety administrator could trigger all of the transportables installed around the site to flash and broadcast verbal messages to “Evacuate to muster point B… Evacuate to muster point B”.Will not meet at first release. This feature will</t>
  </si>
  <si>
    <t>TBD eg. 3 minute to 15 minute sample cycle with 30 second increments @ 250 ml/min 10 feet takes 6 seconds. 100 feet takes 1 minute Cycle time should be 1 minute + sensor response time Set period and duty cycle set once for all sample port</t>
  </si>
  <si>
    <t>Cycle time for each inlet between 1 minute and 60 minutes with the resolution of 1 minute.TBD. Minimum time allowed by the UI will be determined by maximum hose length and slowest sample time</t>
  </si>
  <si>
    <t>The device has to be available with or without the pump moduleWill meet. Only one pump module will be created and it will have 4 inlets. One pump and 3 solenoids.(TBD)</t>
  </si>
  <si>
    <t>Calibration Ability to not allow calibration while in operation on the field TBD. Rather than having a toggle to allow cal and bump would it be better to have a lockout pin code. Or other  Need to spec this out further  Phil</t>
  </si>
  <si>
    <t>Will meet. Portal setup will allow a message from the backend to initiate a calibration.  Does this schedule also reside on the device Barry define more clearly</t>
  </si>
  <si>
    <t>TBD group  with similar above. Only operate from the portal. Need connectivity PB: The transportable won’t need pre-recorded messages in multiple languages. The request here is to have a loudspeaker that can broadcast pre-recorded and customizable speech,</t>
  </si>
  <si>
    <t xml:space="preserve">Location [Removed] </t>
  </si>
  <si>
    <t>Will meet in some use case: See 15 Direct voice calling (see 19) and PTT (See 20)</t>
  </si>
  <si>
    <t>Will not meet  Not enough savings to add this</t>
  </si>
  <si>
    <t>Will meet. There will be two types of configurable parameters. Some configurable parameters will be applied in groups (similar to the way the Configuration page applies parameters) and some will be applied to a particular device(similar to the way the Doc</t>
  </si>
  <si>
    <t>Will not meet. </t>
  </si>
  <si>
    <t>Description</t>
  </si>
  <si>
    <t>Comments</t>
  </si>
  <si>
    <t>6i</t>
  </si>
  <si>
    <t>6ii</t>
  </si>
  <si>
    <t>6iii</t>
  </si>
  <si>
    <t>8i</t>
  </si>
  <si>
    <t>8ii</t>
  </si>
  <si>
    <t>11.4.i</t>
  </si>
  <si>
    <t>13i</t>
  </si>
  <si>
    <t>13ii</t>
  </si>
  <si>
    <t>13iii</t>
  </si>
  <si>
    <t>13iv</t>
  </si>
  <si>
    <t>13v</t>
  </si>
  <si>
    <t>18i</t>
  </si>
  <si>
    <t>18ii</t>
  </si>
  <si>
    <t>18iii</t>
  </si>
  <si>
    <t>18iv</t>
  </si>
  <si>
    <t>Sticky gas with pump requirement</t>
  </si>
  <si>
    <t>We would like the pump on transportable to support sticky gas, i.e. Cl2, ClO2, O3 (stretch goal)</t>
  </si>
  <si>
    <t>Team Alerting requirements (Sympathetic alerts)</t>
  </si>
  <si>
    <t>25i</t>
  </si>
  <si>
    <t>Main Level</t>
  </si>
  <si>
    <t>Second level</t>
  </si>
  <si>
    <t>Third level</t>
  </si>
  <si>
    <t xml:space="preserve">Req. Level </t>
  </si>
  <si>
    <t>Count</t>
  </si>
  <si>
    <t>Sub Paragraphs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</si>
</sst>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2">
    <border>
      <left/>
      <right/>
      <top/>
      <bottom/>
      <diagonal/>
    </border>
    <border>
      <left/>
      <right/>
      <top/>
      <bottom style="thin">
        <color indexed="64"/>
      </bottom>
      <diagonal/>
    </border>
  </borders>
  <cellStyleXfs count="1">
    <xf numFmtId="0" fontId="0" fillId="0" borderId="0"/>
  </cellStyleXfs>
  <cellXfs count="4">
    <xf numFmtId="0" fontId="0" fillId="0" borderId="0" xfId="0"/>
    <xf numFmtId="0" fontId="0" fillId="0" borderId="0" xfId="0" applyAlignment="1">
      <alignment horizontal="left"/>
    </xf>
    <xf numFmtId="0" fontId="0" fillId="0" borderId="1" xfId="0" applyBorder="1" applyAlignment="1">
      <alignment horizontal="left"/>
    </xf>
    <xf numFmtId="0" fontId="0" fillId="0" borderId="1" xfId="0"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19568E-D7C2-4465-8B7A-FEBBD231F19D}">
  <dimension ref="A1:K138"/>
  <sheetViews>
    <sheetView workbookViewId="0">
      <selection activeCell="J7" sqref="J7"/>
    </sheetView>
  </sheetViews>
  <sheetFormatPr defaultRowHeight="15" x14ac:dyDescent="0.25"/>
  <cols>
    <col min="1" max="1" width="24.85546875" style="1" customWidth="1"/>
    <col min="2" max="2" width="58.28515625" customWidth="1"/>
    <col min="3" max="4" width="9.140625" customWidth="1"/>
  </cols>
  <sheetData>
    <row r="1" spans="1:11" x14ac:dyDescent="0.25">
      <c r="A1" s="2" t="s">
        <v>0</v>
      </c>
      <c r="B1" s="3" t="s">
        <v>297</v>
      </c>
      <c r="C1" s="3" t="s">
        <v>298</v>
      </c>
    </row>
    <row r="2" spans="1:11" x14ac:dyDescent="0.25">
      <c r="A2" s="1">
        <v>1</v>
      </c>
      <c r="B2" t="s">
        <v>42</v>
      </c>
      <c r="D2">
        <f>LEN(A2)</f>
        <v>1</v>
      </c>
      <c r="E2">
        <f>COUNTIF($D$2:$D$138,D2)</f>
        <v>26</v>
      </c>
      <c r="J2">
        <v>1</v>
      </c>
      <c r="K2">
        <f>COUNTIF($D$2:$D$138,J2)</f>
        <v>26</v>
      </c>
    </row>
    <row r="3" spans="1:11" x14ac:dyDescent="0.25">
      <c r="A3" s="1" t="s">
        <v>43</v>
      </c>
      <c r="B3" t="s">
        <v>44</v>
      </c>
      <c r="C3" t="s">
        <v>252</v>
      </c>
      <c r="D3">
        <f t="shared" ref="D3:D66" si="0">LEN(A3)</f>
        <v>4</v>
      </c>
      <c r="E3">
        <f>COUNTIF($D$2:$D$138,D3)</f>
        <v>73</v>
      </c>
      <c r="J3">
        <v>4</v>
      </c>
      <c r="K3">
        <f>COUNTIF($D$2:$D$138,J3)</f>
        <v>73</v>
      </c>
    </row>
    <row r="4" spans="1:11" x14ac:dyDescent="0.25">
      <c r="A4" s="1" t="s">
        <v>45</v>
      </c>
      <c r="B4" t="s">
        <v>46</v>
      </c>
      <c r="C4" t="s">
        <v>253</v>
      </c>
      <c r="D4">
        <f t="shared" si="0"/>
        <v>4</v>
      </c>
      <c r="J4">
        <v>6</v>
      </c>
      <c r="K4">
        <f>COUNTIF($D$2:$D$138,J4)</f>
        <v>18</v>
      </c>
    </row>
    <row r="5" spans="1:11" x14ac:dyDescent="0.25">
      <c r="A5" s="1" t="s">
        <v>47</v>
      </c>
      <c r="B5" t="s">
        <v>48</v>
      </c>
      <c r="C5" t="s">
        <v>254</v>
      </c>
      <c r="D5">
        <f t="shared" si="0"/>
        <v>4</v>
      </c>
      <c r="J5">
        <v>0</v>
      </c>
      <c r="K5">
        <f>COUNTIF($D$2:$D$138,J5)</f>
        <v>3</v>
      </c>
    </row>
    <row r="6" spans="1:11" x14ac:dyDescent="0.25">
      <c r="A6" s="1" t="s">
        <v>49</v>
      </c>
      <c r="B6" t="s">
        <v>50</v>
      </c>
      <c r="C6" t="s">
        <v>255</v>
      </c>
      <c r="D6">
        <f t="shared" si="0"/>
        <v>4</v>
      </c>
      <c r="J6">
        <v>-1</v>
      </c>
      <c r="K6">
        <f>COUNTIF($D$2:$D$138,J6)</f>
        <v>17</v>
      </c>
    </row>
    <row r="7" spans="1:11" x14ac:dyDescent="0.25">
      <c r="A7" s="1" t="s">
        <v>51</v>
      </c>
      <c r="B7" t="s">
        <v>52</v>
      </c>
      <c r="C7" t="s">
        <v>1</v>
      </c>
      <c r="D7">
        <f t="shared" si="0"/>
        <v>4</v>
      </c>
    </row>
    <row r="8" spans="1:11" x14ac:dyDescent="0.25">
      <c r="A8" s="1" t="s">
        <v>53</v>
      </c>
      <c r="B8" t="s">
        <v>54</v>
      </c>
      <c r="C8" t="s">
        <v>1</v>
      </c>
      <c r="D8">
        <f t="shared" si="0"/>
        <v>4</v>
      </c>
    </row>
    <row r="9" spans="1:11" x14ac:dyDescent="0.25">
      <c r="A9" s="1" t="s">
        <v>55</v>
      </c>
      <c r="B9" t="s">
        <v>56</v>
      </c>
      <c r="C9" t="s">
        <v>256</v>
      </c>
      <c r="D9">
        <f t="shared" si="0"/>
        <v>4</v>
      </c>
    </row>
    <row r="10" spans="1:11" x14ac:dyDescent="0.25">
      <c r="A10" s="1" t="s">
        <v>57</v>
      </c>
      <c r="B10" t="s">
        <v>58</v>
      </c>
      <c r="C10" t="s">
        <v>257</v>
      </c>
      <c r="D10">
        <f t="shared" si="0"/>
        <v>4</v>
      </c>
    </row>
    <row r="11" spans="1:11" x14ac:dyDescent="0.25">
      <c r="A11" s="1">
        <v>2</v>
      </c>
      <c r="B11" t="s">
        <v>59</v>
      </c>
      <c r="C11" t="s">
        <v>258</v>
      </c>
      <c r="D11">
        <f t="shared" si="0"/>
        <v>1</v>
      </c>
    </row>
    <row r="12" spans="1:11" x14ac:dyDescent="0.25">
      <c r="A12" s="1">
        <v>3</v>
      </c>
      <c r="B12" t="s">
        <v>60</v>
      </c>
      <c r="D12">
        <f t="shared" si="0"/>
        <v>1</v>
      </c>
    </row>
    <row r="13" spans="1:11" x14ac:dyDescent="0.25">
      <c r="A13" s="1" t="s">
        <v>61</v>
      </c>
      <c r="B13" t="s">
        <v>62</v>
      </c>
      <c r="C13" t="s">
        <v>63</v>
      </c>
      <c r="D13">
        <f t="shared" si="0"/>
        <v>4</v>
      </c>
    </row>
    <row r="14" spans="1:11" x14ac:dyDescent="0.25">
      <c r="A14" s="1" t="s">
        <v>64</v>
      </c>
      <c r="B14" t="s">
        <v>65</v>
      </c>
      <c r="C14" t="s">
        <v>259</v>
      </c>
      <c r="D14">
        <f t="shared" si="0"/>
        <v>4</v>
      </c>
    </row>
    <row r="15" spans="1:11" x14ac:dyDescent="0.25">
      <c r="A15" s="1" t="s">
        <v>66</v>
      </c>
      <c r="B15" t="s">
        <v>67</v>
      </c>
      <c r="C15" t="s">
        <v>2</v>
      </c>
      <c r="D15">
        <f t="shared" si="0"/>
        <v>6</v>
      </c>
      <c r="E15">
        <f>COUNTIF($D$2:$D$138,D15)</f>
        <v>18</v>
      </c>
    </row>
    <row r="16" spans="1:11" x14ac:dyDescent="0.25">
      <c r="A16" s="1" t="s">
        <v>68</v>
      </c>
      <c r="B16" t="s">
        <v>69</v>
      </c>
      <c r="C16" t="s">
        <v>260</v>
      </c>
      <c r="D16">
        <f t="shared" si="0"/>
        <v>4</v>
      </c>
    </row>
    <row r="17" spans="1:4" x14ac:dyDescent="0.25">
      <c r="A17" s="1" t="s">
        <v>70</v>
      </c>
      <c r="B17" t="s">
        <v>71</v>
      </c>
      <c r="C17" t="s">
        <v>261</v>
      </c>
      <c r="D17">
        <f t="shared" si="0"/>
        <v>4</v>
      </c>
    </row>
    <row r="18" spans="1:4" x14ac:dyDescent="0.25">
      <c r="A18" s="1">
        <v>4</v>
      </c>
      <c r="B18" t="s">
        <v>72</v>
      </c>
      <c r="C18" t="s">
        <v>262</v>
      </c>
      <c r="D18">
        <f t="shared" si="0"/>
        <v>1</v>
      </c>
    </row>
    <row r="19" spans="1:4" x14ac:dyDescent="0.25">
      <c r="A19" s="1">
        <v>5</v>
      </c>
      <c r="B19" t="s">
        <v>73</v>
      </c>
      <c r="D19">
        <f t="shared" si="0"/>
        <v>1</v>
      </c>
    </row>
    <row r="20" spans="1:4" x14ac:dyDescent="0.25">
      <c r="A20" s="1" t="s">
        <v>74</v>
      </c>
      <c r="B20" t="s">
        <v>75</v>
      </c>
      <c r="C20" t="s">
        <v>263</v>
      </c>
      <c r="D20">
        <f t="shared" si="0"/>
        <v>4</v>
      </c>
    </row>
    <row r="21" spans="1:4" x14ac:dyDescent="0.25">
      <c r="A21" s="1" t="s">
        <v>76</v>
      </c>
      <c r="B21" t="s">
        <v>77</v>
      </c>
      <c r="C21" t="s">
        <v>3</v>
      </c>
      <c r="D21">
        <f t="shared" si="0"/>
        <v>4</v>
      </c>
    </row>
    <row r="22" spans="1:4" x14ac:dyDescent="0.25">
      <c r="A22" s="1" t="s">
        <v>78</v>
      </c>
      <c r="B22" t="s">
        <v>79</v>
      </c>
      <c r="C22" t="s">
        <v>264</v>
      </c>
      <c r="D22">
        <f t="shared" si="0"/>
        <v>4</v>
      </c>
    </row>
    <row r="23" spans="1:4" x14ac:dyDescent="0.25">
      <c r="A23" s="1" t="s">
        <v>80</v>
      </c>
      <c r="B23" t="s">
        <v>81</v>
      </c>
      <c r="C23" t="s">
        <v>265</v>
      </c>
      <c r="D23">
        <f t="shared" si="0"/>
        <v>4</v>
      </c>
    </row>
    <row r="24" spans="1:4" x14ac:dyDescent="0.25">
      <c r="A24" s="1" t="s">
        <v>82</v>
      </c>
      <c r="B24" t="s">
        <v>83</v>
      </c>
      <c r="C24" t="s">
        <v>266</v>
      </c>
      <c r="D24">
        <f t="shared" si="0"/>
        <v>4</v>
      </c>
    </row>
    <row r="25" spans="1:4" x14ac:dyDescent="0.25">
      <c r="A25" s="1" t="s">
        <v>84</v>
      </c>
      <c r="B25" t="s">
        <v>85</v>
      </c>
      <c r="C25" t="s">
        <v>3</v>
      </c>
      <c r="D25">
        <f t="shared" si="0"/>
        <v>4</v>
      </c>
    </row>
    <row r="26" spans="1:4" x14ac:dyDescent="0.25">
      <c r="A26" s="1">
        <v>6</v>
      </c>
      <c r="B26" t="s">
        <v>86</v>
      </c>
      <c r="C26" t="s">
        <v>267</v>
      </c>
      <c r="D26">
        <f t="shared" si="0"/>
        <v>1</v>
      </c>
    </row>
    <row r="27" spans="1:4" x14ac:dyDescent="0.25">
      <c r="B27" t="s">
        <v>4</v>
      </c>
      <c r="C27" t="s">
        <v>5</v>
      </c>
      <c r="D27">
        <f>LEN(A27)</f>
        <v>0</v>
      </c>
    </row>
    <row r="28" spans="1:4" x14ac:dyDescent="0.25">
      <c r="B28" t="s">
        <v>87</v>
      </c>
      <c r="C28" t="s">
        <v>3</v>
      </c>
      <c r="D28">
        <f t="shared" si="0"/>
        <v>0</v>
      </c>
    </row>
    <row r="29" spans="1:4" x14ac:dyDescent="0.25">
      <c r="A29" s="1">
        <v>7</v>
      </c>
      <c r="B29" t="s">
        <v>88</v>
      </c>
      <c r="D29">
        <f t="shared" si="0"/>
        <v>1</v>
      </c>
    </row>
    <row r="30" spans="1:4" x14ac:dyDescent="0.25">
      <c r="A30" s="1" t="s">
        <v>89</v>
      </c>
      <c r="B30" t="s">
        <v>88</v>
      </c>
      <c r="C30" t="s">
        <v>268</v>
      </c>
      <c r="D30">
        <f t="shared" si="0"/>
        <v>4</v>
      </c>
    </row>
    <row r="31" spans="1:4" x14ac:dyDescent="0.25">
      <c r="A31" s="1" t="s">
        <v>91</v>
      </c>
      <c r="B31" t="s">
        <v>92</v>
      </c>
      <c r="C31" t="s">
        <v>269</v>
      </c>
      <c r="D31">
        <f t="shared" si="0"/>
        <v>4</v>
      </c>
    </row>
    <row r="32" spans="1:4" x14ac:dyDescent="0.25">
      <c r="A32" s="1">
        <v>8</v>
      </c>
      <c r="B32" t="s">
        <v>93</v>
      </c>
      <c r="C32" t="s">
        <v>3</v>
      </c>
      <c r="D32">
        <f t="shared" si="0"/>
        <v>1</v>
      </c>
    </row>
    <row r="33" spans="1:4" x14ac:dyDescent="0.25">
      <c r="B33" t="s">
        <v>6</v>
      </c>
      <c r="C33" t="s">
        <v>7</v>
      </c>
      <c r="D33">
        <f t="shared" si="0"/>
        <v>0</v>
      </c>
    </row>
    <row r="34" spans="1:4" x14ac:dyDescent="0.25">
      <c r="A34" s="1">
        <v>9</v>
      </c>
      <c r="B34" t="s">
        <v>94</v>
      </c>
      <c r="D34">
        <f t="shared" si="0"/>
        <v>1</v>
      </c>
    </row>
    <row r="35" spans="1:4" x14ac:dyDescent="0.25">
      <c r="A35" s="1" t="s">
        <v>95</v>
      </c>
      <c r="B35" t="s">
        <v>96</v>
      </c>
      <c r="C35" t="s">
        <v>270</v>
      </c>
      <c r="D35">
        <f t="shared" si="0"/>
        <v>4</v>
      </c>
    </row>
    <row r="36" spans="1:4" x14ac:dyDescent="0.25">
      <c r="A36" s="1" t="s">
        <v>97</v>
      </c>
      <c r="B36" t="s">
        <v>98</v>
      </c>
      <c r="C36" t="s">
        <v>8</v>
      </c>
      <c r="D36">
        <f t="shared" si="0"/>
        <v>4</v>
      </c>
    </row>
    <row r="37" spans="1:4" x14ac:dyDescent="0.25">
      <c r="A37" s="1" t="s">
        <v>99</v>
      </c>
      <c r="B37" t="s">
        <v>100</v>
      </c>
      <c r="C37" t="s">
        <v>271</v>
      </c>
      <c r="D37">
        <f t="shared" si="0"/>
        <v>4</v>
      </c>
    </row>
    <row r="38" spans="1:4" x14ac:dyDescent="0.25">
      <c r="A38" s="1" t="s">
        <v>101</v>
      </c>
      <c r="B38" t="s">
        <v>102</v>
      </c>
      <c r="C38" t="s">
        <v>272</v>
      </c>
      <c r="D38">
        <f t="shared" si="0"/>
        <v>4</v>
      </c>
    </row>
    <row r="39" spans="1:4" x14ac:dyDescent="0.25">
      <c r="A39" s="1" t="s">
        <v>103</v>
      </c>
      <c r="B39" t="s">
        <v>104</v>
      </c>
      <c r="C39" t="s">
        <v>3</v>
      </c>
      <c r="D39">
        <f t="shared" si="0"/>
        <v>4</v>
      </c>
    </row>
    <row r="40" spans="1:4" x14ac:dyDescent="0.25">
      <c r="A40" s="1" t="s">
        <v>105</v>
      </c>
      <c r="B40" t="s">
        <v>106</v>
      </c>
      <c r="C40" t="s">
        <v>9</v>
      </c>
      <c r="D40">
        <f t="shared" si="0"/>
        <v>4</v>
      </c>
    </row>
    <row r="41" spans="1:4" x14ac:dyDescent="0.25">
      <c r="A41" s="1">
        <v>10</v>
      </c>
      <c r="B41" t="s">
        <v>107</v>
      </c>
      <c r="D41">
        <f>LEN(A41)-1</f>
        <v>1</v>
      </c>
    </row>
    <row r="42" spans="1:4" x14ac:dyDescent="0.25">
      <c r="A42" s="1" t="s">
        <v>108</v>
      </c>
      <c r="B42" t="s">
        <v>109</v>
      </c>
      <c r="C42" t="s">
        <v>3</v>
      </c>
      <c r="D42">
        <f t="shared" ref="D42:D105" si="1">LEN(A42)-1</f>
        <v>4</v>
      </c>
    </row>
    <row r="43" spans="1:4" x14ac:dyDescent="0.25">
      <c r="A43" s="1" t="s">
        <v>110</v>
      </c>
      <c r="B43" t="s">
        <v>111</v>
      </c>
      <c r="C43" t="s">
        <v>273</v>
      </c>
      <c r="D43">
        <f t="shared" si="1"/>
        <v>4</v>
      </c>
    </row>
    <row r="44" spans="1:4" x14ac:dyDescent="0.25">
      <c r="A44" s="1">
        <v>11</v>
      </c>
      <c r="B44" t="s">
        <v>112</v>
      </c>
      <c r="D44">
        <f t="shared" si="1"/>
        <v>1</v>
      </c>
    </row>
    <row r="45" spans="1:4" x14ac:dyDescent="0.25">
      <c r="A45" s="1" t="s">
        <v>113</v>
      </c>
      <c r="B45" t="s">
        <v>114</v>
      </c>
      <c r="C45" t="s">
        <v>274</v>
      </c>
      <c r="D45">
        <f t="shared" si="1"/>
        <v>4</v>
      </c>
    </row>
    <row r="46" spans="1:4" x14ac:dyDescent="0.25">
      <c r="A46" s="1" t="s">
        <v>115</v>
      </c>
      <c r="B46" t="s">
        <v>116</v>
      </c>
      <c r="C46" t="s">
        <v>275</v>
      </c>
      <c r="D46">
        <f t="shared" si="1"/>
        <v>4</v>
      </c>
    </row>
    <row r="47" spans="1:4" x14ac:dyDescent="0.25">
      <c r="A47" s="1" t="s">
        <v>117</v>
      </c>
      <c r="B47" t="s">
        <v>118</v>
      </c>
      <c r="C47" t="s">
        <v>276</v>
      </c>
      <c r="D47">
        <f t="shared" si="1"/>
        <v>4</v>
      </c>
    </row>
    <row r="48" spans="1:4" x14ac:dyDescent="0.25">
      <c r="A48" s="1" t="s">
        <v>119</v>
      </c>
      <c r="B48" t="s">
        <v>120</v>
      </c>
      <c r="C48" t="s">
        <v>10</v>
      </c>
      <c r="D48">
        <f t="shared" si="1"/>
        <v>6</v>
      </c>
    </row>
    <row r="49" spans="1:4" x14ac:dyDescent="0.25">
      <c r="A49" s="1" t="s">
        <v>121</v>
      </c>
      <c r="B49" t="s">
        <v>122</v>
      </c>
      <c r="C49" t="s">
        <v>277</v>
      </c>
      <c r="D49">
        <f t="shared" si="1"/>
        <v>6</v>
      </c>
    </row>
    <row r="50" spans="1:4" x14ac:dyDescent="0.25">
      <c r="A50" s="1" t="s">
        <v>123</v>
      </c>
      <c r="B50" t="s">
        <v>124</v>
      </c>
      <c r="C50" t="s">
        <v>11</v>
      </c>
      <c r="D50">
        <f t="shared" si="1"/>
        <v>4</v>
      </c>
    </row>
    <row r="51" spans="1:4" x14ac:dyDescent="0.25">
      <c r="B51" t="s">
        <v>125</v>
      </c>
      <c r="C51" t="s">
        <v>12</v>
      </c>
      <c r="D51">
        <f t="shared" si="1"/>
        <v>-1</v>
      </c>
    </row>
    <row r="52" spans="1:4" x14ac:dyDescent="0.25">
      <c r="A52" s="1" t="s">
        <v>126</v>
      </c>
      <c r="B52" t="s">
        <v>127</v>
      </c>
      <c r="C52" t="s">
        <v>278</v>
      </c>
      <c r="D52">
        <f t="shared" si="1"/>
        <v>4</v>
      </c>
    </row>
    <row r="53" spans="1:4" x14ac:dyDescent="0.25">
      <c r="A53" s="1">
        <v>12</v>
      </c>
      <c r="B53" t="s">
        <v>128</v>
      </c>
      <c r="D53">
        <f t="shared" si="1"/>
        <v>1</v>
      </c>
    </row>
    <row r="54" spans="1:4" x14ac:dyDescent="0.25">
      <c r="A54" s="1" t="s">
        <v>129</v>
      </c>
      <c r="B54" t="s">
        <v>130</v>
      </c>
      <c r="C54" t="s">
        <v>279</v>
      </c>
      <c r="D54">
        <f t="shared" si="1"/>
        <v>4</v>
      </c>
    </row>
    <row r="55" spans="1:4" x14ac:dyDescent="0.25">
      <c r="A55" s="1">
        <v>13</v>
      </c>
      <c r="B55" t="s">
        <v>131</v>
      </c>
      <c r="D55">
        <f t="shared" si="1"/>
        <v>1</v>
      </c>
    </row>
    <row r="56" spans="1:4" x14ac:dyDescent="0.25">
      <c r="B56" t="s">
        <v>13</v>
      </c>
      <c r="D56">
        <f t="shared" si="1"/>
        <v>-1</v>
      </c>
    </row>
    <row r="57" spans="1:4" x14ac:dyDescent="0.25">
      <c r="B57" t="s">
        <v>14</v>
      </c>
      <c r="C57" t="s">
        <v>280</v>
      </c>
      <c r="D57">
        <f t="shared" si="1"/>
        <v>-1</v>
      </c>
    </row>
    <row r="58" spans="1:4" x14ac:dyDescent="0.25">
      <c r="B58" t="s">
        <v>15</v>
      </c>
      <c r="C58" t="s">
        <v>18</v>
      </c>
      <c r="D58">
        <f t="shared" si="1"/>
        <v>-1</v>
      </c>
    </row>
    <row r="59" spans="1:4" x14ac:dyDescent="0.25">
      <c r="B59" t="s">
        <v>16</v>
      </c>
      <c r="C59" t="s">
        <v>132</v>
      </c>
      <c r="D59">
        <f t="shared" si="1"/>
        <v>-1</v>
      </c>
    </row>
    <row r="60" spans="1:4" x14ac:dyDescent="0.25">
      <c r="B60" t="s">
        <v>17</v>
      </c>
      <c r="C60" t="s">
        <v>10</v>
      </c>
      <c r="D60">
        <f t="shared" si="1"/>
        <v>-1</v>
      </c>
    </row>
    <row r="61" spans="1:4" x14ac:dyDescent="0.25">
      <c r="A61" s="1">
        <v>14</v>
      </c>
      <c r="B61" t="s">
        <v>133</v>
      </c>
      <c r="C61" t="s">
        <v>10</v>
      </c>
      <c r="D61">
        <f t="shared" si="1"/>
        <v>1</v>
      </c>
    </row>
    <row r="62" spans="1:4" x14ac:dyDescent="0.25">
      <c r="A62" s="1" t="s">
        <v>134</v>
      </c>
      <c r="B62" t="s">
        <v>135</v>
      </c>
      <c r="C62" t="s">
        <v>19</v>
      </c>
      <c r="D62">
        <f t="shared" si="1"/>
        <v>4</v>
      </c>
    </row>
    <row r="63" spans="1:4" x14ac:dyDescent="0.25">
      <c r="A63" s="1" t="s">
        <v>136</v>
      </c>
      <c r="B63" t="s">
        <v>137</v>
      </c>
      <c r="C63" t="s">
        <v>20</v>
      </c>
      <c r="D63">
        <f t="shared" si="1"/>
        <v>4</v>
      </c>
    </row>
    <row r="64" spans="1:4" x14ac:dyDescent="0.25">
      <c r="A64" s="1" t="s">
        <v>138</v>
      </c>
      <c r="B64" t="s">
        <v>139</v>
      </c>
      <c r="C64" t="s">
        <v>10</v>
      </c>
      <c r="D64">
        <f t="shared" si="1"/>
        <v>4</v>
      </c>
    </row>
    <row r="65" spans="1:4" x14ac:dyDescent="0.25">
      <c r="A65" s="1" t="s">
        <v>140</v>
      </c>
      <c r="B65" t="s">
        <v>141</v>
      </c>
      <c r="C65" t="s">
        <v>281</v>
      </c>
      <c r="D65">
        <f t="shared" si="1"/>
        <v>4</v>
      </c>
    </row>
    <row r="66" spans="1:4" x14ac:dyDescent="0.25">
      <c r="A66" s="1" t="s">
        <v>142</v>
      </c>
      <c r="B66" t="s">
        <v>143</v>
      </c>
      <c r="C66" t="s">
        <v>9</v>
      </c>
      <c r="D66">
        <f t="shared" si="1"/>
        <v>4</v>
      </c>
    </row>
    <row r="67" spans="1:4" x14ac:dyDescent="0.25">
      <c r="A67" s="1" t="s">
        <v>144</v>
      </c>
      <c r="B67" t="s">
        <v>145</v>
      </c>
      <c r="C67" t="s">
        <v>282</v>
      </c>
      <c r="D67">
        <f t="shared" si="1"/>
        <v>4</v>
      </c>
    </row>
    <row r="68" spans="1:4" x14ac:dyDescent="0.25">
      <c r="A68" s="1">
        <v>15</v>
      </c>
      <c r="B68" t="s">
        <v>146</v>
      </c>
      <c r="C68" t="s">
        <v>283</v>
      </c>
      <c r="D68">
        <f t="shared" si="1"/>
        <v>1</v>
      </c>
    </row>
    <row r="69" spans="1:4" x14ac:dyDescent="0.25">
      <c r="A69" s="1" t="s">
        <v>147</v>
      </c>
      <c r="B69" t="s">
        <v>148</v>
      </c>
      <c r="C69" t="s">
        <v>10</v>
      </c>
      <c r="D69">
        <f t="shared" si="1"/>
        <v>4</v>
      </c>
    </row>
    <row r="70" spans="1:4" x14ac:dyDescent="0.25">
      <c r="A70" s="1" t="s">
        <v>149</v>
      </c>
      <c r="B70" t="s">
        <v>150</v>
      </c>
      <c r="C70" t="s">
        <v>284</v>
      </c>
      <c r="D70">
        <f t="shared" si="1"/>
        <v>4</v>
      </c>
    </row>
    <row r="71" spans="1:4" x14ac:dyDescent="0.25">
      <c r="A71" s="1" t="s">
        <v>151</v>
      </c>
      <c r="B71" t="s">
        <v>152</v>
      </c>
      <c r="C71" t="s">
        <v>285</v>
      </c>
      <c r="D71">
        <f t="shared" si="1"/>
        <v>4</v>
      </c>
    </row>
    <row r="72" spans="1:4" x14ac:dyDescent="0.25">
      <c r="A72" s="1">
        <v>16</v>
      </c>
      <c r="B72" t="s">
        <v>153</v>
      </c>
      <c r="D72">
        <f t="shared" si="1"/>
        <v>1</v>
      </c>
    </row>
    <row r="73" spans="1:4" x14ac:dyDescent="0.25">
      <c r="A73" s="1" t="s">
        <v>154</v>
      </c>
      <c r="B73" t="s">
        <v>155</v>
      </c>
      <c r="C73" t="s">
        <v>10</v>
      </c>
      <c r="D73">
        <f t="shared" si="1"/>
        <v>4</v>
      </c>
    </row>
    <row r="74" spans="1:4" x14ac:dyDescent="0.25">
      <c r="A74" s="1" t="s">
        <v>156</v>
      </c>
      <c r="B74" t="s">
        <v>157</v>
      </c>
      <c r="C74" t="s">
        <v>10</v>
      </c>
      <c r="D74">
        <f t="shared" si="1"/>
        <v>4</v>
      </c>
    </row>
    <row r="75" spans="1:4" x14ac:dyDescent="0.25">
      <c r="A75" s="1" t="s">
        <v>158</v>
      </c>
      <c r="B75" t="s">
        <v>159</v>
      </c>
      <c r="C75" t="s">
        <v>10</v>
      </c>
      <c r="D75">
        <f t="shared" si="1"/>
        <v>4</v>
      </c>
    </row>
    <row r="76" spans="1:4" x14ac:dyDescent="0.25">
      <c r="A76" s="1">
        <v>17</v>
      </c>
      <c r="B76" t="s">
        <v>160</v>
      </c>
      <c r="D76">
        <f t="shared" si="1"/>
        <v>1</v>
      </c>
    </row>
    <row r="77" spans="1:4" x14ac:dyDescent="0.25">
      <c r="A77" s="1" t="s">
        <v>161</v>
      </c>
      <c r="B77" t="s">
        <v>162</v>
      </c>
      <c r="C77" t="s">
        <v>10</v>
      </c>
      <c r="D77">
        <f t="shared" si="1"/>
        <v>4</v>
      </c>
    </row>
    <row r="78" spans="1:4" x14ac:dyDescent="0.25">
      <c r="A78" s="1" t="s">
        <v>163</v>
      </c>
      <c r="B78" t="s">
        <v>164</v>
      </c>
      <c r="D78">
        <f t="shared" si="1"/>
        <v>4</v>
      </c>
    </row>
    <row r="79" spans="1:4" x14ac:dyDescent="0.25">
      <c r="A79" s="1" t="s">
        <v>165</v>
      </c>
      <c r="B79" t="s">
        <v>166</v>
      </c>
      <c r="C79" t="s">
        <v>10</v>
      </c>
      <c r="D79">
        <f t="shared" si="1"/>
        <v>6</v>
      </c>
    </row>
    <row r="80" spans="1:4" x14ac:dyDescent="0.25">
      <c r="A80" s="1" t="s">
        <v>167</v>
      </c>
      <c r="B80" t="s">
        <v>168</v>
      </c>
      <c r="C80" t="s">
        <v>286</v>
      </c>
      <c r="D80">
        <f t="shared" si="1"/>
        <v>6</v>
      </c>
    </row>
    <row r="81" spans="1:4" x14ac:dyDescent="0.25">
      <c r="A81" s="1" t="s">
        <v>169</v>
      </c>
      <c r="B81" t="s">
        <v>170</v>
      </c>
      <c r="C81" t="s">
        <v>287</v>
      </c>
      <c r="D81">
        <f t="shared" si="1"/>
        <v>6</v>
      </c>
    </row>
    <row r="82" spans="1:4" x14ac:dyDescent="0.25">
      <c r="A82" s="1" t="s">
        <v>171</v>
      </c>
      <c r="B82" t="s">
        <v>172</v>
      </c>
      <c r="C82" t="s">
        <v>288</v>
      </c>
      <c r="D82">
        <f t="shared" si="1"/>
        <v>6</v>
      </c>
    </row>
    <row r="83" spans="1:4" x14ac:dyDescent="0.25">
      <c r="A83" s="1" t="s">
        <v>173</v>
      </c>
      <c r="B83" t="s">
        <v>174</v>
      </c>
      <c r="D83">
        <f t="shared" si="1"/>
        <v>4</v>
      </c>
    </row>
    <row r="84" spans="1:4" x14ac:dyDescent="0.25">
      <c r="A84" s="1" t="s">
        <v>175</v>
      </c>
      <c r="B84" t="s">
        <v>176</v>
      </c>
      <c r="C84" t="s">
        <v>289</v>
      </c>
      <c r="D84">
        <f t="shared" si="1"/>
        <v>6</v>
      </c>
    </row>
    <row r="85" spans="1:4" x14ac:dyDescent="0.25">
      <c r="A85" s="1" t="s">
        <v>177</v>
      </c>
      <c r="B85" t="s">
        <v>178</v>
      </c>
      <c r="C85" t="s">
        <v>290</v>
      </c>
      <c r="D85">
        <f t="shared" si="1"/>
        <v>6</v>
      </c>
    </row>
    <row r="86" spans="1:4" x14ac:dyDescent="0.25">
      <c r="A86" s="1" t="s">
        <v>179</v>
      </c>
      <c r="B86" t="s">
        <v>180</v>
      </c>
      <c r="C86" t="s">
        <v>10</v>
      </c>
      <c r="D86">
        <f t="shared" si="1"/>
        <v>6</v>
      </c>
    </row>
    <row r="87" spans="1:4" x14ac:dyDescent="0.25">
      <c r="A87" s="1" t="s">
        <v>181</v>
      </c>
      <c r="B87" t="s">
        <v>182</v>
      </c>
      <c r="C87" t="s">
        <v>10</v>
      </c>
      <c r="D87">
        <f t="shared" si="1"/>
        <v>6</v>
      </c>
    </row>
    <row r="88" spans="1:4" x14ac:dyDescent="0.25">
      <c r="A88" s="1" t="s">
        <v>183</v>
      </c>
      <c r="B88" t="s">
        <v>184</v>
      </c>
      <c r="D88">
        <f t="shared" si="1"/>
        <v>4</v>
      </c>
    </row>
    <row r="89" spans="1:4" x14ac:dyDescent="0.25">
      <c r="A89" s="1" t="s">
        <v>185</v>
      </c>
      <c r="B89" t="s">
        <v>186</v>
      </c>
      <c r="C89" t="s">
        <v>21</v>
      </c>
      <c r="D89">
        <f t="shared" si="1"/>
        <v>6</v>
      </c>
    </row>
    <row r="90" spans="1:4" x14ac:dyDescent="0.25">
      <c r="A90" s="1" t="s">
        <v>187</v>
      </c>
      <c r="B90" t="s">
        <v>188</v>
      </c>
      <c r="C90" t="s">
        <v>22</v>
      </c>
      <c r="D90">
        <f t="shared" si="1"/>
        <v>6</v>
      </c>
    </row>
    <row r="91" spans="1:4" x14ac:dyDescent="0.25">
      <c r="A91" s="1" t="s">
        <v>189</v>
      </c>
      <c r="B91" t="s">
        <v>190</v>
      </c>
      <c r="C91" t="s">
        <v>10</v>
      </c>
      <c r="D91">
        <f t="shared" si="1"/>
        <v>6</v>
      </c>
    </row>
    <row r="92" spans="1:4" x14ac:dyDescent="0.25">
      <c r="A92" s="1" t="s">
        <v>191</v>
      </c>
      <c r="B92" t="s">
        <v>192</v>
      </c>
      <c r="C92" t="s">
        <v>10</v>
      </c>
      <c r="D92">
        <f t="shared" si="1"/>
        <v>6</v>
      </c>
    </row>
    <row r="93" spans="1:4" x14ac:dyDescent="0.25">
      <c r="A93" s="1" t="s">
        <v>193</v>
      </c>
      <c r="B93" t="s">
        <v>194</v>
      </c>
      <c r="C93" t="s">
        <v>23</v>
      </c>
      <c r="D93">
        <f t="shared" si="1"/>
        <v>4</v>
      </c>
    </row>
    <row r="94" spans="1:4" x14ac:dyDescent="0.25">
      <c r="A94" s="1" t="s">
        <v>195</v>
      </c>
      <c r="B94" t="s">
        <v>196</v>
      </c>
      <c r="D94">
        <f t="shared" si="1"/>
        <v>4</v>
      </c>
    </row>
    <row r="95" spans="1:4" x14ac:dyDescent="0.25">
      <c r="A95" s="1" t="s">
        <v>197</v>
      </c>
      <c r="B95" t="s">
        <v>198</v>
      </c>
      <c r="C95" t="s">
        <v>24</v>
      </c>
      <c r="D95">
        <f t="shared" si="1"/>
        <v>6</v>
      </c>
    </row>
    <row r="96" spans="1:4" x14ac:dyDescent="0.25">
      <c r="A96" s="1" t="s">
        <v>199</v>
      </c>
      <c r="B96" t="s">
        <v>200</v>
      </c>
      <c r="C96" t="s">
        <v>291</v>
      </c>
      <c r="D96">
        <f t="shared" si="1"/>
        <v>6</v>
      </c>
    </row>
    <row r="97" spans="1:4" x14ac:dyDescent="0.25">
      <c r="A97" s="1" t="s">
        <v>201</v>
      </c>
      <c r="B97" t="s">
        <v>202</v>
      </c>
      <c r="C97" t="s">
        <v>3</v>
      </c>
      <c r="D97">
        <f t="shared" si="1"/>
        <v>4</v>
      </c>
    </row>
    <row r="98" spans="1:4" x14ac:dyDescent="0.25">
      <c r="A98" s="1" t="s">
        <v>203</v>
      </c>
      <c r="B98" t="s">
        <v>292</v>
      </c>
      <c r="C98" t="s">
        <v>25</v>
      </c>
      <c r="D98">
        <f t="shared" si="1"/>
        <v>4</v>
      </c>
    </row>
    <row r="99" spans="1:4" x14ac:dyDescent="0.25">
      <c r="A99" s="1" t="s">
        <v>204</v>
      </c>
      <c r="B99" t="s">
        <v>205</v>
      </c>
      <c r="C99" t="s">
        <v>3</v>
      </c>
      <c r="D99">
        <f t="shared" si="1"/>
        <v>4</v>
      </c>
    </row>
    <row r="100" spans="1:4" x14ac:dyDescent="0.25">
      <c r="A100" s="1" t="s">
        <v>206</v>
      </c>
      <c r="B100" t="s">
        <v>207</v>
      </c>
      <c r="C100" t="s">
        <v>3</v>
      </c>
      <c r="D100">
        <f>LEN(A100)-2</f>
        <v>4</v>
      </c>
    </row>
    <row r="101" spans="1:4" x14ac:dyDescent="0.25">
      <c r="A101" s="1" t="s">
        <v>208</v>
      </c>
      <c r="B101" t="s">
        <v>209</v>
      </c>
      <c r="C101" t="s">
        <v>3</v>
      </c>
      <c r="D101">
        <f t="shared" ref="D101:D103" si="2">LEN(A101)-2</f>
        <v>4</v>
      </c>
    </row>
    <row r="102" spans="1:4" x14ac:dyDescent="0.25">
      <c r="A102" s="1" t="s">
        <v>210</v>
      </c>
      <c r="B102" t="s">
        <v>211</v>
      </c>
      <c r="C102" t="s">
        <v>3</v>
      </c>
      <c r="D102">
        <f t="shared" si="2"/>
        <v>4</v>
      </c>
    </row>
    <row r="103" spans="1:4" x14ac:dyDescent="0.25">
      <c r="A103" s="1" t="s">
        <v>212</v>
      </c>
      <c r="B103" t="s">
        <v>213</v>
      </c>
      <c r="C103" t="s">
        <v>3</v>
      </c>
      <c r="D103">
        <f t="shared" si="2"/>
        <v>4</v>
      </c>
    </row>
    <row r="104" spans="1:4" x14ac:dyDescent="0.25">
      <c r="A104" s="1">
        <v>18</v>
      </c>
      <c r="B104" t="s">
        <v>214</v>
      </c>
      <c r="C104" t="s">
        <v>3</v>
      </c>
      <c r="D104">
        <f t="shared" si="1"/>
        <v>1</v>
      </c>
    </row>
    <row r="105" spans="1:4" x14ac:dyDescent="0.25">
      <c r="B105" t="s">
        <v>26</v>
      </c>
      <c r="D105">
        <f t="shared" si="1"/>
        <v>-1</v>
      </c>
    </row>
    <row r="106" spans="1:4" x14ac:dyDescent="0.25">
      <c r="B106" t="s">
        <v>215</v>
      </c>
      <c r="D106">
        <f t="shared" ref="D106:D138" si="3">LEN(A106)-1</f>
        <v>-1</v>
      </c>
    </row>
    <row r="107" spans="1:4" x14ac:dyDescent="0.25">
      <c r="B107" t="s">
        <v>27</v>
      </c>
      <c r="D107">
        <f t="shared" si="3"/>
        <v>-1</v>
      </c>
    </row>
    <row r="108" spans="1:4" x14ac:dyDescent="0.25">
      <c r="A108" s="1">
        <v>19</v>
      </c>
      <c r="B108" t="s">
        <v>216</v>
      </c>
      <c r="C108" t="s">
        <v>28</v>
      </c>
      <c r="D108">
        <f t="shared" si="3"/>
        <v>1</v>
      </c>
    </row>
    <row r="109" spans="1:4" x14ac:dyDescent="0.25">
      <c r="A109" s="1" t="s">
        <v>217</v>
      </c>
      <c r="B109" t="s">
        <v>218</v>
      </c>
      <c r="C109" t="s">
        <v>29</v>
      </c>
      <c r="D109">
        <f t="shared" si="3"/>
        <v>4</v>
      </c>
    </row>
    <row r="110" spans="1:4" x14ac:dyDescent="0.25">
      <c r="A110" s="1" t="s">
        <v>219</v>
      </c>
      <c r="B110" t="s">
        <v>220</v>
      </c>
      <c r="C110" t="s">
        <v>30</v>
      </c>
      <c r="D110">
        <f t="shared" si="3"/>
        <v>4</v>
      </c>
    </row>
    <row r="111" spans="1:4" x14ac:dyDescent="0.25">
      <c r="A111" s="1">
        <v>20</v>
      </c>
      <c r="B111" t="s">
        <v>221</v>
      </c>
      <c r="C111" t="s">
        <v>3</v>
      </c>
      <c r="D111">
        <f t="shared" si="3"/>
        <v>1</v>
      </c>
    </row>
    <row r="112" spans="1:4" x14ac:dyDescent="0.25">
      <c r="A112" s="1" t="s">
        <v>222</v>
      </c>
      <c r="B112" t="s">
        <v>223</v>
      </c>
      <c r="C112" t="s">
        <v>31</v>
      </c>
      <c r="D112">
        <f t="shared" si="3"/>
        <v>4</v>
      </c>
    </row>
    <row r="113" spans="1:4" x14ac:dyDescent="0.25">
      <c r="A113" s="1">
        <v>21</v>
      </c>
      <c r="B113" t="s">
        <v>224</v>
      </c>
      <c r="C113" t="s">
        <v>293</v>
      </c>
      <c r="D113">
        <f t="shared" si="3"/>
        <v>1</v>
      </c>
    </row>
    <row r="114" spans="1:4" x14ac:dyDescent="0.25">
      <c r="A114" s="1">
        <v>22</v>
      </c>
      <c r="B114" t="s">
        <v>225</v>
      </c>
      <c r="C114" t="s">
        <v>296</v>
      </c>
      <c r="D114">
        <f t="shared" si="3"/>
        <v>1</v>
      </c>
    </row>
    <row r="115" spans="1:4" x14ac:dyDescent="0.25">
      <c r="A115" s="1">
        <v>23</v>
      </c>
      <c r="B115" t="s">
        <v>226</v>
      </c>
      <c r="D115">
        <f t="shared" si="3"/>
        <v>1</v>
      </c>
    </row>
    <row r="116" spans="1:4" x14ac:dyDescent="0.25">
      <c r="A116" s="1" t="s">
        <v>227</v>
      </c>
      <c r="B116" t="s">
        <v>228</v>
      </c>
      <c r="C116" t="s">
        <v>32</v>
      </c>
      <c r="D116">
        <f t="shared" si="3"/>
        <v>4</v>
      </c>
    </row>
    <row r="117" spans="1:4" x14ac:dyDescent="0.25">
      <c r="A117" s="1" t="s">
        <v>229</v>
      </c>
      <c r="B117" t="s">
        <v>230</v>
      </c>
      <c r="C117" t="s">
        <v>32</v>
      </c>
      <c r="D117">
        <f t="shared" si="3"/>
        <v>4</v>
      </c>
    </row>
    <row r="118" spans="1:4" x14ac:dyDescent="0.25">
      <c r="A118" s="1" t="s">
        <v>231</v>
      </c>
      <c r="B118" t="s">
        <v>232</v>
      </c>
      <c r="C118" t="s">
        <v>33</v>
      </c>
      <c r="D118">
        <f t="shared" si="3"/>
        <v>4</v>
      </c>
    </row>
    <row r="119" spans="1:4" x14ac:dyDescent="0.25">
      <c r="A119" s="1" t="s">
        <v>233</v>
      </c>
      <c r="B119" t="s">
        <v>234</v>
      </c>
      <c r="C119" t="s">
        <v>294</v>
      </c>
      <c r="D119">
        <f t="shared" si="3"/>
        <v>4</v>
      </c>
    </row>
    <row r="120" spans="1:4" x14ac:dyDescent="0.25">
      <c r="A120" s="1">
        <v>24</v>
      </c>
      <c r="B120" t="s">
        <v>235</v>
      </c>
      <c r="D120">
        <f t="shared" si="3"/>
        <v>1</v>
      </c>
    </row>
    <row r="121" spans="1:4" x14ac:dyDescent="0.25">
      <c r="A121" s="1" t="s">
        <v>236</v>
      </c>
      <c r="B121" t="s">
        <v>237</v>
      </c>
      <c r="C121" t="s">
        <v>34</v>
      </c>
      <c r="D121">
        <f t="shared" si="3"/>
        <v>4</v>
      </c>
    </row>
    <row r="122" spans="1:4" x14ac:dyDescent="0.25">
      <c r="A122" s="1" t="s">
        <v>238</v>
      </c>
      <c r="B122" t="s">
        <v>239</v>
      </c>
      <c r="C122" t="s">
        <v>3</v>
      </c>
      <c r="D122">
        <f t="shared" si="3"/>
        <v>4</v>
      </c>
    </row>
    <row r="123" spans="1:4" x14ac:dyDescent="0.25">
      <c r="A123" s="1" t="s">
        <v>240</v>
      </c>
      <c r="B123" t="s">
        <v>241</v>
      </c>
      <c r="C123" t="s">
        <v>3</v>
      </c>
      <c r="D123">
        <f t="shared" si="3"/>
        <v>6</v>
      </c>
    </row>
    <row r="124" spans="1:4" x14ac:dyDescent="0.25">
      <c r="A124" s="1" t="s">
        <v>242</v>
      </c>
      <c r="B124" t="s">
        <v>243</v>
      </c>
      <c r="C124" t="s">
        <v>3</v>
      </c>
      <c r="D124">
        <f t="shared" si="3"/>
        <v>4</v>
      </c>
    </row>
    <row r="125" spans="1:4" x14ac:dyDescent="0.25">
      <c r="A125" s="1" t="s">
        <v>244</v>
      </c>
      <c r="B125" t="s">
        <v>245</v>
      </c>
      <c r="C125" t="s">
        <v>3</v>
      </c>
      <c r="D125">
        <f t="shared" si="3"/>
        <v>4</v>
      </c>
    </row>
    <row r="126" spans="1:4" x14ac:dyDescent="0.25">
      <c r="A126" s="1" t="s">
        <v>246</v>
      </c>
      <c r="B126" t="s">
        <v>247</v>
      </c>
      <c r="C126" t="s">
        <v>295</v>
      </c>
      <c r="D126">
        <f t="shared" si="3"/>
        <v>4</v>
      </c>
    </row>
    <row r="127" spans="1:4" x14ac:dyDescent="0.25">
      <c r="A127" s="1" t="s">
        <v>248</v>
      </c>
      <c r="B127" t="s">
        <v>249</v>
      </c>
      <c r="C127" t="s">
        <v>3</v>
      </c>
      <c r="D127">
        <f t="shared" si="3"/>
        <v>4</v>
      </c>
    </row>
    <row r="128" spans="1:4" x14ac:dyDescent="0.25">
      <c r="A128" s="1" t="s">
        <v>250</v>
      </c>
      <c r="B128" t="s">
        <v>251</v>
      </c>
      <c r="C128" t="s">
        <v>3</v>
      </c>
      <c r="D128">
        <f t="shared" si="3"/>
        <v>4</v>
      </c>
    </row>
    <row r="129" spans="1:4" x14ac:dyDescent="0.25">
      <c r="C129" t="s">
        <v>35</v>
      </c>
      <c r="D129">
        <f t="shared" si="3"/>
        <v>-1</v>
      </c>
    </row>
    <row r="130" spans="1:4" x14ac:dyDescent="0.25">
      <c r="C130" t="s">
        <v>36</v>
      </c>
      <c r="D130">
        <f t="shared" si="3"/>
        <v>-1</v>
      </c>
    </row>
    <row r="131" spans="1:4" x14ac:dyDescent="0.25">
      <c r="C131" t="s">
        <v>37</v>
      </c>
      <c r="D131">
        <f t="shared" si="3"/>
        <v>-1</v>
      </c>
    </row>
    <row r="132" spans="1:4" x14ac:dyDescent="0.25">
      <c r="C132" t="s">
        <v>38</v>
      </c>
      <c r="D132">
        <f t="shared" si="3"/>
        <v>-1</v>
      </c>
    </row>
    <row r="133" spans="1:4" x14ac:dyDescent="0.25">
      <c r="C133" t="s">
        <v>39</v>
      </c>
      <c r="D133">
        <f t="shared" si="3"/>
        <v>-1</v>
      </c>
    </row>
    <row r="134" spans="1:4" x14ac:dyDescent="0.25">
      <c r="C134" t="s">
        <v>40</v>
      </c>
      <c r="D134">
        <f t="shared" si="3"/>
        <v>-1</v>
      </c>
    </row>
    <row r="135" spans="1:4" x14ac:dyDescent="0.25">
      <c r="C135" t="s">
        <v>41</v>
      </c>
      <c r="D135">
        <f t="shared" si="3"/>
        <v>-1</v>
      </c>
    </row>
    <row r="136" spans="1:4" x14ac:dyDescent="0.25">
      <c r="A136" s="1">
        <v>25</v>
      </c>
      <c r="B136" t="s">
        <v>314</v>
      </c>
      <c r="D136">
        <f t="shared" si="3"/>
        <v>1</v>
      </c>
    </row>
    <row r="137" spans="1:4" x14ac:dyDescent="0.25">
      <c r="B137" t="s">
        <v>315</v>
      </c>
      <c r="D137">
        <f t="shared" si="3"/>
        <v>-1</v>
      </c>
    </row>
    <row r="138" spans="1:4" x14ac:dyDescent="0.25">
      <c r="A138" s="1">
        <v>26</v>
      </c>
      <c r="B138" t="s">
        <v>316</v>
      </c>
      <c r="D138">
        <f t="shared" si="3"/>
        <v>1</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0D05F4-EDCC-4F57-A8A7-7FED3CBBE649}">
  <dimension ref="A1:C138"/>
  <sheetViews>
    <sheetView topLeftCell="A112" workbookViewId="0">
      <selection activeCell="A136" sqref="A136:B138"/>
    </sheetView>
  </sheetViews>
  <sheetFormatPr defaultRowHeight="15" x14ac:dyDescent="0.25"/>
  <cols>
    <col min="1" max="1" width="24.85546875" style="1" customWidth="1"/>
    <col min="2" max="2" width="58.28515625" customWidth="1"/>
    <col min="3" max="4" width="9.140625" customWidth="1"/>
  </cols>
  <sheetData>
    <row r="1" spans="1:3" x14ac:dyDescent="0.25">
      <c r="A1" s="2" t="s">
        <v>0</v>
      </c>
      <c r="B1" s="3" t="s">
        <v>297</v>
      </c>
      <c r="C1" s="3" t="s">
        <v>298</v>
      </c>
    </row>
    <row r="2" spans="1:3" x14ac:dyDescent="0.25">
      <c r="A2" s="1">
        <v>1</v>
      </c>
      <c r="B2" t="s">
        <v>42</v>
      </c>
    </row>
    <row r="3" spans="1:3" x14ac:dyDescent="0.25">
      <c r="A3" s="1" t="s">
        <v>43</v>
      </c>
      <c r="B3" t="s">
        <v>44</v>
      </c>
      <c r="C3" t="s">
        <v>252</v>
      </c>
    </row>
    <row r="4" spans="1:3" x14ac:dyDescent="0.25">
      <c r="A4" s="1" t="s">
        <v>45</v>
      </c>
      <c r="B4" t="s">
        <v>46</v>
      </c>
      <c r="C4" t="s">
        <v>253</v>
      </c>
    </row>
    <row r="5" spans="1:3" x14ac:dyDescent="0.25">
      <c r="A5" s="1" t="s">
        <v>47</v>
      </c>
      <c r="B5" t="s">
        <v>48</v>
      </c>
      <c r="C5" t="s">
        <v>254</v>
      </c>
    </row>
    <row r="6" spans="1:3" x14ac:dyDescent="0.25">
      <c r="A6" s="1" t="s">
        <v>49</v>
      </c>
      <c r="B6" t="s">
        <v>50</v>
      </c>
      <c r="C6" t="s">
        <v>255</v>
      </c>
    </row>
    <row r="7" spans="1:3" x14ac:dyDescent="0.25">
      <c r="A7" s="1" t="s">
        <v>51</v>
      </c>
      <c r="B7" t="s">
        <v>52</v>
      </c>
      <c r="C7" t="s">
        <v>1</v>
      </c>
    </row>
    <row r="8" spans="1:3" x14ac:dyDescent="0.25">
      <c r="A8" s="1" t="s">
        <v>53</v>
      </c>
      <c r="B8" t="s">
        <v>54</v>
      </c>
      <c r="C8" t="s">
        <v>1</v>
      </c>
    </row>
    <row r="9" spans="1:3" x14ac:dyDescent="0.25">
      <c r="A9" s="1" t="s">
        <v>55</v>
      </c>
      <c r="B9" t="s">
        <v>56</v>
      </c>
      <c r="C9" t="s">
        <v>256</v>
      </c>
    </row>
    <row r="10" spans="1:3" x14ac:dyDescent="0.25">
      <c r="A10" s="1" t="s">
        <v>57</v>
      </c>
      <c r="B10" t="s">
        <v>58</v>
      </c>
      <c r="C10" t="s">
        <v>257</v>
      </c>
    </row>
    <row r="11" spans="1:3" x14ac:dyDescent="0.25">
      <c r="A11" s="1">
        <v>2</v>
      </c>
      <c r="B11" t="s">
        <v>59</v>
      </c>
      <c r="C11" t="s">
        <v>258</v>
      </c>
    </row>
    <row r="12" spans="1:3" x14ac:dyDescent="0.25">
      <c r="A12" s="1">
        <v>3</v>
      </c>
      <c r="B12" t="s">
        <v>60</v>
      </c>
    </row>
    <row r="13" spans="1:3" x14ac:dyDescent="0.25">
      <c r="A13" s="1" t="s">
        <v>61</v>
      </c>
      <c r="B13" t="s">
        <v>62</v>
      </c>
      <c r="C13" t="s">
        <v>63</v>
      </c>
    </row>
    <row r="14" spans="1:3" x14ac:dyDescent="0.25">
      <c r="A14" s="1" t="s">
        <v>64</v>
      </c>
      <c r="B14" t="s">
        <v>65</v>
      </c>
      <c r="C14" t="s">
        <v>259</v>
      </c>
    </row>
    <row r="15" spans="1:3" x14ac:dyDescent="0.25">
      <c r="A15" s="1" t="s">
        <v>66</v>
      </c>
      <c r="B15" t="s">
        <v>67</v>
      </c>
      <c r="C15" t="s">
        <v>2</v>
      </c>
    </row>
    <row r="16" spans="1:3" x14ac:dyDescent="0.25">
      <c r="A16" s="1" t="s">
        <v>68</v>
      </c>
      <c r="B16" t="s">
        <v>69</v>
      </c>
      <c r="C16" t="s">
        <v>260</v>
      </c>
    </row>
    <row r="17" spans="1:3" x14ac:dyDescent="0.25">
      <c r="A17" s="1" t="s">
        <v>70</v>
      </c>
      <c r="B17" t="s">
        <v>71</v>
      </c>
      <c r="C17" t="s">
        <v>261</v>
      </c>
    </row>
    <row r="18" spans="1:3" x14ac:dyDescent="0.25">
      <c r="A18" s="1">
        <v>4</v>
      </c>
      <c r="B18" t="s">
        <v>72</v>
      </c>
      <c r="C18" t="s">
        <v>262</v>
      </c>
    </row>
    <row r="19" spans="1:3" x14ac:dyDescent="0.25">
      <c r="A19" s="1">
        <v>5</v>
      </c>
      <c r="B19" t="s">
        <v>73</v>
      </c>
    </row>
    <row r="20" spans="1:3" x14ac:dyDescent="0.25">
      <c r="A20" s="1" t="s">
        <v>74</v>
      </c>
      <c r="B20" t="s">
        <v>75</v>
      </c>
      <c r="C20" t="s">
        <v>263</v>
      </c>
    </row>
    <row r="21" spans="1:3" x14ac:dyDescent="0.25">
      <c r="A21" s="1" t="s">
        <v>76</v>
      </c>
      <c r="B21" t="s">
        <v>77</v>
      </c>
      <c r="C21" t="s">
        <v>3</v>
      </c>
    </row>
    <row r="22" spans="1:3" x14ac:dyDescent="0.25">
      <c r="A22" s="1" t="s">
        <v>78</v>
      </c>
      <c r="B22" t="s">
        <v>79</v>
      </c>
      <c r="C22" t="s">
        <v>264</v>
      </c>
    </row>
    <row r="23" spans="1:3" x14ac:dyDescent="0.25">
      <c r="A23" s="1" t="s">
        <v>80</v>
      </c>
      <c r="B23" t="s">
        <v>81</v>
      </c>
      <c r="C23" t="s">
        <v>265</v>
      </c>
    </row>
    <row r="24" spans="1:3" x14ac:dyDescent="0.25">
      <c r="A24" s="1" t="s">
        <v>82</v>
      </c>
      <c r="B24" t="s">
        <v>83</v>
      </c>
      <c r="C24" t="s">
        <v>266</v>
      </c>
    </row>
    <row r="25" spans="1:3" x14ac:dyDescent="0.25">
      <c r="A25" s="1" t="s">
        <v>84</v>
      </c>
      <c r="B25" t="s">
        <v>85</v>
      </c>
      <c r="C25" t="s">
        <v>3</v>
      </c>
    </row>
    <row r="26" spans="1:3" x14ac:dyDescent="0.25">
      <c r="A26" s="1" t="s">
        <v>299</v>
      </c>
      <c r="B26" t="s">
        <v>86</v>
      </c>
      <c r="C26" t="s">
        <v>267</v>
      </c>
    </row>
    <row r="27" spans="1:3" x14ac:dyDescent="0.25">
      <c r="A27" s="1" t="s">
        <v>300</v>
      </c>
      <c r="B27" t="s">
        <v>4</v>
      </c>
      <c r="C27" t="s">
        <v>5</v>
      </c>
    </row>
    <row r="28" spans="1:3" x14ac:dyDescent="0.25">
      <c r="A28" s="1" t="s">
        <v>301</v>
      </c>
      <c r="B28" t="s">
        <v>87</v>
      </c>
      <c r="C28" t="s">
        <v>3</v>
      </c>
    </row>
    <row r="29" spans="1:3" x14ac:dyDescent="0.25">
      <c r="A29" s="1">
        <v>7</v>
      </c>
      <c r="B29" t="s">
        <v>88</v>
      </c>
    </row>
    <row r="30" spans="1:3" x14ac:dyDescent="0.25">
      <c r="A30" s="1" t="s">
        <v>89</v>
      </c>
      <c r="B30" t="s">
        <v>90</v>
      </c>
      <c r="C30" t="s">
        <v>268</v>
      </c>
    </row>
    <row r="31" spans="1:3" x14ac:dyDescent="0.25">
      <c r="A31" s="1" t="s">
        <v>91</v>
      </c>
      <c r="B31" t="s">
        <v>92</v>
      </c>
      <c r="C31" t="s">
        <v>269</v>
      </c>
    </row>
    <row r="32" spans="1:3" x14ac:dyDescent="0.25">
      <c r="A32" s="1" t="s">
        <v>302</v>
      </c>
      <c r="B32" t="s">
        <v>93</v>
      </c>
      <c r="C32" t="s">
        <v>3</v>
      </c>
    </row>
    <row r="33" spans="1:3" x14ac:dyDescent="0.25">
      <c r="A33" s="1" t="s">
        <v>303</v>
      </c>
      <c r="B33" t="s">
        <v>6</v>
      </c>
      <c r="C33" t="s">
        <v>7</v>
      </c>
    </row>
    <row r="34" spans="1:3" x14ac:dyDescent="0.25">
      <c r="A34" s="1">
        <v>9</v>
      </c>
      <c r="B34" t="s">
        <v>94</v>
      </c>
    </row>
    <row r="35" spans="1:3" x14ac:dyDescent="0.25">
      <c r="A35" s="1" t="s">
        <v>95</v>
      </c>
      <c r="B35" t="s">
        <v>96</v>
      </c>
      <c r="C35" t="s">
        <v>270</v>
      </c>
    </row>
    <row r="36" spans="1:3" x14ac:dyDescent="0.25">
      <c r="A36" s="1" t="s">
        <v>97</v>
      </c>
      <c r="B36" t="s">
        <v>98</v>
      </c>
      <c r="C36" t="s">
        <v>8</v>
      </c>
    </row>
    <row r="37" spans="1:3" x14ac:dyDescent="0.25">
      <c r="A37" s="1" t="s">
        <v>99</v>
      </c>
      <c r="B37" t="s">
        <v>100</v>
      </c>
      <c r="C37" t="s">
        <v>271</v>
      </c>
    </row>
    <row r="38" spans="1:3" x14ac:dyDescent="0.25">
      <c r="A38" s="1" t="s">
        <v>101</v>
      </c>
      <c r="B38" t="s">
        <v>102</v>
      </c>
      <c r="C38" t="s">
        <v>272</v>
      </c>
    </row>
    <row r="39" spans="1:3" x14ac:dyDescent="0.25">
      <c r="A39" s="1" t="s">
        <v>103</v>
      </c>
      <c r="B39" t="s">
        <v>104</v>
      </c>
      <c r="C39" t="s">
        <v>3</v>
      </c>
    </row>
    <row r="40" spans="1:3" x14ac:dyDescent="0.25">
      <c r="A40" s="1" t="s">
        <v>105</v>
      </c>
      <c r="B40" t="s">
        <v>106</v>
      </c>
      <c r="C40" t="s">
        <v>9</v>
      </c>
    </row>
    <row r="41" spans="1:3" x14ac:dyDescent="0.25">
      <c r="A41" s="1">
        <v>10</v>
      </c>
      <c r="B41" t="s">
        <v>107</v>
      </c>
    </row>
    <row r="42" spans="1:3" x14ac:dyDescent="0.25">
      <c r="A42" s="1" t="s">
        <v>108</v>
      </c>
      <c r="B42" t="s">
        <v>109</v>
      </c>
      <c r="C42" t="s">
        <v>3</v>
      </c>
    </row>
    <row r="43" spans="1:3" x14ac:dyDescent="0.25">
      <c r="A43" s="1" t="s">
        <v>110</v>
      </c>
      <c r="B43" t="s">
        <v>111</v>
      </c>
      <c r="C43" t="s">
        <v>273</v>
      </c>
    </row>
    <row r="44" spans="1:3" x14ac:dyDescent="0.25">
      <c r="A44" s="1">
        <v>11</v>
      </c>
      <c r="B44" t="s">
        <v>112</v>
      </c>
    </row>
    <row r="45" spans="1:3" x14ac:dyDescent="0.25">
      <c r="A45" s="1" t="s">
        <v>113</v>
      </c>
      <c r="B45" t="s">
        <v>114</v>
      </c>
      <c r="C45" t="s">
        <v>274</v>
      </c>
    </row>
    <row r="46" spans="1:3" x14ac:dyDescent="0.25">
      <c r="A46" s="1" t="s">
        <v>115</v>
      </c>
      <c r="B46" t="s">
        <v>116</v>
      </c>
      <c r="C46" t="s">
        <v>275</v>
      </c>
    </row>
    <row r="47" spans="1:3" x14ac:dyDescent="0.25">
      <c r="A47" s="1" t="s">
        <v>117</v>
      </c>
      <c r="B47" t="s">
        <v>118</v>
      </c>
      <c r="C47" t="s">
        <v>276</v>
      </c>
    </row>
    <row r="48" spans="1:3" x14ac:dyDescent="0.25">
      <c r="A48" s="1" t="s">
        <v>119</v>
      </c>
      <c r="B48" t="s">
        <v>120</v>
      </c>
      <c r="C48" t="s">
        <v>10</v>
      </c>
    </row>
    <row r="49" spans="1:3" x14ac:dyDescent="0.25">
      <c r="A49" s="1" t="s">
        <v>121</v>
      </c>
      <c r="B49" t="s">
        <v>122</v>
      </c>
      <c r="C49" t="s">
        <v>277</v>
      </c>
    </row>
    <row r="50" spans="1:3" x14ac:dyDescent="0.25">
      <c r="A50" s="1" t="s">
        <v>304</v>
      </c>
      <c r="B50" t="s">
        <v>124</v>
      </c>
      <c r="C50" t="s">
        <v>11</v>
      </c>
    </row>
    <row r="51" spans="1:3" x14ac:dyDescent="0.25">
      <c r="A51" s="1" t="s">
        <v>304</v>
      </c>
      <c r="B51" t="s">
        <v>125</v>
      </c>
      <c r="C51" t="s">
        <v>12</v>
      </c>
    </row>
    <row r="52" spans="1:3" x14ac:dyDescent="0.25">
      <c r="A52" s="1" t="s">
        <v>126</v>
      </c>
      <c r="B52" t="s">
        <v>127</v>
      </c>
      <c r="C52" t="s">
        <v>278</v>
      </c>
    </row>
    <row r="53" spans="1:3" x14ac:dyDescent="0.25">
      <c r="A53" s="1">
        <v>12</v>
      </c>
      <c r="B53" t="s">
        <v>128</v>
      </c>
    </row>
    <row r="54" spans="1:3" x14ac:dyDescent="0.25">
      <c r="A54" s="1" t="s">
        <v>129</v>
      </c>
      <c r="B54" t="s">
        <v>130</v>
      </c>
      <c r="C54" t="s">
        <v>279</v>
      </c>
    </row>
    <row r="55" spans="1:3" x14ac:dyDescent="0.25">
      <c r="A55" s="1">
        <v>13</v>
      </c>
      <c r="B55" t="s">
        <v>131</v>
      </c>
    </row>
    <row r="56" spans="1:3" x14ac:dyDescent="0.25">
      <c r="A56" s="1" t="s">
        <v>305</v>
      </c>
      <c r="B56" t="s">
        <v>13</v>
      </c>
    </row>
    <row r="57" spans="1:3" x14ac:dyDescent="0.25">
      <c r="A57" s="1" t="s">
        <v>306</v>
      </c>
      <c r="B57" t="s">
        <v>14</v>
      </c>
      <c r="C57" t="s">
        <v>280</v>
      </c>
    </row>
    <row r="58" spans="1:3" x14ac:dyDescent="0.25">
      <c r="A58" s="1" t="s">
        <v>307</v>
      </c>
      <c r="B58" t="s">
        <v>15</v>
      </c>
      <c r="C58" t="s">
        <v>18</v>
      </c>
    </row>
    <row r="59" spans="1:3" x14ac:dyDescent="0.25">
      <c r="A59" s="1" t="s">
        <v>308</v>
      </c>
      <c r="B59" t="s">
        <v>16</v>
      </c>
      <c r="C59" t="s">
        <v>132</v>
      </c>
    </row>
    <row r="60" spans="1:3" x14ac:dyDescent="0.25">
      <c r="A60" s="1" t="s">
        <v>309</v>
      </c>
      <c r="B60" t="s">
        <v>17</v>
      </c>
      <c r="C60" t="s">
        <v>10</v>
      </c>
    </row>
    <row r="61" spans="1:3" x14ac:dyDescent="0.25">
      <c r="A61" s="1">
        <v>14</v>
      </c>
      <c r="B61" t="s">
        <v>133</v>
      </c>
      <c r="C61" t="s">
        <v>10</v>
      </c>
    </row>
    <row r="62" spans="1:3" x14ac:dyDescent="0.25">
      <c r="A62" s="1" t="s">
        <v>134</v>
      </c>
      <c r="B62" t="s">
        <v>135</v>
      </c>
      <c r="C62" t="s">
        <v>19</v>
      </c>
    </row>
    <row r="63" spans="1:3" x14ac:dyDescent="0.25">
      <c r="A63" s="1" t="s">
        <v>136</v>
      </c>
      <c r="B63" t="s">
        <v>137</v>
      </c>
      <c r="C63" t="s">
        <v>20</v>
      </c>
    </row>
    <row r="64" spans="1:3" x14ac:dyDescent="0.25">
      <c r="A64" s="1" t="s">
        <v>138</v>
      </c>
      <c r="B64" t="s">
        <v>139</v>
      </c>
      <c r="C64" t="s">
        <v>10</v>
      </c>
    </row>
    <row r="65" spans="1:3" x14ac:dyDescent="0.25">
      <c r="A65" s="1" t="s">
        <v>140</v>
      </c>
      <c r="B65" t="s">
        <v>141</v>
      </c>
      <c r="C65" t="s">
        <v>281</v>
      </c>
    </row>
    <row r="66" spans="1:3" x14ac:dyDescent="0.25">
      <c r="A66" s="1" t="s">
        <v>142</v>
      </c>
      <c r="B66" t="s">
        <v>143</v>
      </c>
      <c r="C66" t="s">
        <v>9</v>
      </c>
    </row>
    <row r="67" spans="1:3" x14ac:dyDescent="0.25">
      <c r="A67" s="1" t="s">
        <v>144</v>
      </c>
      <c r="B67" t="s">
        <v>145</v>
      </c>
      <c r="C67" t="s">
        <v>282</v>
      </c>
    </row>
    <row r="68" spans="1:3" x14ac:dyDescent="0.25">
      <c r="A68" s="1">
        <v>15</v>
      </c>
      <c r="B68" t="s">
        <v>146</v>
      </c>
      <c r="C68" t="s">
        <v>283</v>
      </c>
    </row>
    <row r="69" spans="1:3" x14ac:dyDescent="0.25">
      <c r="A69" s="1" t="s">
        <v>147</v>
      </c>
      <c r="B69" t="s">
        <v>148</v>
      </c>
      <c r="C69" t="s">
        <v>10</v>
      </c>
    </row>
    <row r="70" spans="1:3" x14ac:dyDescent="0.25">
      <c r="A70" s="1" t="s">
        <v>149</v>
      </c>
      <c r="B70" t="s">
        <v>150</v>
      </c>
      <c r="C70" t="s">
        <v>284</v>
      </c>
    </row>
    <row r="71" spans="1:3" x14ac:dyDescent="0.25">
      <c r="A71" s="1" t="s">
        <v>151</v>
      </c>
      <c r="B71" t="s">
        <v>152</v>
      </c>
      <c r="C71" t="s">
        <v>285</v>
      </c>
    </row>
    <row r="72" spans="1:3" x14ac:dyDescent="0.25">
      <c r="A72" s="1">
        <v>16</v>
      </c>
      <c r="B72" t="s">
        <v>153</v>
      </c>
    </row>
    <row r="73" spans="1:3" x14ac:dyDescent="0.25">
      <c r="A73" s="1" t="s">
        <v>154</v>
      </c>
      <c r="B73" t="s">
        <v>155</v>
      </c>
      <c r="C73" t="s">
        <v>10</v>
      </c>
    </row>
    <row r="74" spans="1:3" x14ac:dyDescent="0.25">
      <c r="A74" s="1" t="s">
        <v>156</v>
      </c>
      <c r="B74" t="s">
        <v>157</v>
      </c>
      <c r="C74" t="s">
        <v>10</v>
      </c>
    </row>
    <row r="75" spans="1:3" x14ac:dyDescent="0.25">
      <c r="A75" s="1" t="s">
        <v>158</v>
      </c>
      <c r="B75" t="s">
        <v>159</v>
      </c>
      <c r="C75" t="s">
        <v>10</v>
      </c>
    </row>
    <row r="76" spans="1:3" x14ac:dyDescent="0.25">
      <c r="A76" s="1">
        <v>17</v>
      </c>
      <c r="B76" t="s">
        <v>160</v>
      </c>
    </row>
    <row r="77" spans="1:3" x14ac:dyDescent="0.25">
      <c r="A77" s="1" t="s">
        <v>161</v>
      </c>
      <c r="B77" t="s">
        <v>162</v>
      </c>
      <c r="C77" t="s">
        <v>10</v>
      </c>
    </row>
    <row r="78" spans="1:3" x14ac:dyDescent="0.25">
      <c r="A78" s="1" t="s">
        <v>163</v>
      </c>
      <c r="B78" t="s">
        <v>164</v>
      </c>
    </row>
    <row r="79" spans="1:3" x14ac:dyDescent="0.25">
      <c r="A79" s="1" t="s">
        <v>165</v>
      </c>
      <c r="B79" t="s">
        <v>166</v>
      </c>
      <c r="C79" t="s">
        <v>10</v>
      </c>
    </row>
    <row r="80" spans="1:3" x14ac:dyDescent="0.25">
      <c r="A80" s="1" t="s">
        <v>167</v>
      </c>
      <c r="B80" t="s">
        <v>168</v>
      </c>
      <c r="C80" t="s">
        <v>286</v>
      </c>
    </row>
    <row r="81" spans="1:3" x14ac:dyDescent="0.25">
      <c r="A81" s="1" t="s">
        <v>169</v>
      </c>
      <c r="B81" t="s">
        <v>170</v>
      </c>
      <c r="C81" t="s">
        <v>287</v>
      </c>
    </row>
    <row r="82" spans="1:3" x14ac:dyDescent="0.25">
      <c r="A82" s="1" t="s">
        <v>171</v>
      </c>
      <c r="B82" t="s">
        <v>172</v>
      </c>
      <c r="C82" t="s">
        <v>288</v>
      </c>
    </row>
    <row r="83" spans="1:3" x14ac:dyDescent="0.25">
      <c r="A83" s="1" t="s">
        <v>173</v>
      </c>
      <c r="B83" t="s">
        <v>174</v>
      </c>
    </row>
    <row r="84" spans="1:3" x14ac:dyDescent="0.25">
      <c r="A84" s="1" t="s">
        <v>175</v>
      </c>
      <c r="B84" t="s">
        <v>176</v>
      </c>
      <c r="C84" t="s">
        <v>289</v>
      </c>
    </row>
    <row r="85" spans="1:3" x14ac:dyDescent="0.25">
      <c r="A85" s="1" t="s">
        <v>177</v>
      </c>
      <c r="B85" t="s">
        <v>178</v>
      </c>
      <c r="C85" t="s">
        <v>290</v>
      </c>
    </row>
    <row r="86" spans="1:3" x14ac:dyDescent="0.25">
      <c r="A86" s="1" t="s">
        <v>179</v>
      </c>
      <c r="B86" t="s">
        <v>180</v>
      </c>
      <c r="C86" t="s">
        <v>10</v>
      </c>
    </row>
    <row r="87" spans="1:3" x14ac:dyDescent="0.25">
      <c r="A87" s="1" t="s">
        <v>181</v>
      </c>
      <c r="B87" t="s">
        <v>182</v>
      </c>
      <c r="C87" t="s">
        <v>10</v>
      </c>
    </row>
    <row r="88" spans="1:3" x14ac:dyDescent="0.25">
      <c r="A88" s="1" t="s">
        <v>183</v>
      </c>
      <c r="B88" t="s">
        <v>184</v>
      </c>
    </row>
    <row r="89" spans="1:3" x14ac:dyDescent="0.25">
      <c r="A89" s="1" t="s">
        <v>185</v>
      </c>
      <c r="B89" t="s">
        <v>186</v>
      </c>
      <c r="C89" t="s">
        <v>21</v>
      </c>
    </row>
    <row r="90" spans="1:3" x14ac:dyDescent="0.25">
      <c r="A90" s="1" t="s">
        <v>187</v>
      </c>
      <c r="B90" t="s">
        <v>188</v>
      </c>
      <c r="C90" t="s">
        <v>22</v>
      </c>
    </row>
    <row r="91" spans="1:3" x14ac:dyDescent="0.25">
      <c r="A91" s="1" t="s">
        <v>189</v>
      </c>
      <c r="B91" t="s">
        <v>190</v>
      </c>
      <c r="C91" t="s">
        <v>10</v>
      </c>
    </row>
    <row r="92" spans="1:3" x14ac:dyDescent="0.25">
      <c r="A92" s="1" t="s">
        <v>191</v>
      </c>
      <c r="B92" t="s">
        <v>192</v>
      </c>
      <c r="C92" t="s">
        <v>10</v>
      </c>
    </row>
    <row r="93" spans="1:3" x14ac:dyDescent="0.25">
      <c r="A93" s="1" t="s">
        <v>193</v>
      </c>
      <c r="B93" t="s">
        <v>194</v>
      </c>
      <c r="C93" t="s">
        <v>23</v>
      </c>
    </row>
    <row r="94" spans="1:3" x14ac:dyDescent="0.25">
      <c r="A94" s="1" t="s">
        <v>195</v>
      </c>
      <c r="B94" t="s">
        <v>196</v>
      </c>
    </row>
    <row r="95" spans="1:3" x14ac:dyDescent="0.25">
      <c r="A95" s="1" t="s">
        <v>197</v>
      </c>
      <c r="B95" t="s">
        <v>198</v>
      </c>
      <c r="C95" t="s">
        <v>24</v>
      </c>
    </row>
    <row r="96" spans="1:3" x14ac:dyDescent="0.25">
      <c r="A96" s="1" t="s">
        <v>199</v>
      </c>
      <c r="B96" t="s">
        <v>200</v>
      </c>
      <c r="C96" t="s">
        <v>291</v>
      </c>
    </row>
    <row r="97" spans="1:3" x14ac:dyDescent="0.25">
      <c r="A97" s="1" t="s">
        <v>201</v>
      </c>
      <c r="B97" t="s">
        <v>202</v>
      </c>
      <c r="C97" t="s">
        <v>3</v>
      </c>
    </row>
    <row r="98" spans="1:3" x14ac:dyDescent="0.25">
      <c r="A98" s="1" t="s">
        <v>203</v>
      </c>
      <c r="B98" t="s">
        <v>292</v>
      </c>
      <c r="C98" t="s">
        <v>25</v>
      </c>
    </row>
    <row r="99" spans="1:3" x14ac:dyDescent="0.25">
      <c r="A99" s="1" t="s">
        <v>204</v>
      </c>
      <c r="B99" t="s">
        <v>205</v>
      </c>
      <c r="C99" t="s">
        <v>3</v>
      </c>
    </row>
    <row r="100" spans="1:3" x14ac:dyDescent="0.25">
      <c r="A100" s="1" t="s">
        <v>206</v>
      </c>
      <c r="B100" t="s">
        <v>207</v>
      </c>
      <c r="C100" t="s">
        <v>3</v>
      </c>
    </row>
    <row r="101" spans="1:3" x14ac:dyDescent="0.25">
      <c r="A101" s="1" t="s">
        <v>208</v>
      </c>
      <c r="B101" t="s">
        <v>209</v>
      </c>
      <c r="C101" t="s">
        <v>3</v>
      </c>
    </row>
    <row r="102" spans="1:3" x14ac:dyDescent="0.25">
      <c r="A102" s="1" t="s">
        <v>210</v>
      </c>
      <c r="B102" t="s">
        <v>211</v>
      </c>
      <c r="C102" t="s">
        <v>3</v>
      </c>
    </row>
    <row r="103" spans="1:3" x14ac:dyDescent="0.25">
      <c r="A103" s="1" t="s">
        <v>212</v>
      </c>
      <c r="B103" t="s">
        <v>213</v>
      </c>
      <c r="C103" t="s">
        <v>3</v>
      </c>
    </row>
    <row r="104" spans="1:3" x14ac:dyDescent="0.25">
      <c r="A104" s="1" t="s">
        <v>310</v>
      </c>
      <c r="B104" t="s">
        <v>214</v>
      </c>
      <c r="C104" t="s">
        <v>3</v>
      </c>
    </row>
    <row r="105" spans="1:3" x14ac:dyDescent="0.25">
      <c r="A105" s="1" t="s">
        <v>311</v>
      </c>
      <c r="B105" t="s">
        <v>26</v>
      </c>
    </row>
    <row r="106" spans="1:3" x14ac:dyDescent="0.25">
      <c r="A106" s="1" t="s">
        <v>312</v>
      </c>
      <c r="B106" t="s">
        <v>215</v>
      </c>
    </row>
    <row r="107" spans="1:3" x14ac:dyDescent="0.25">
      <c r="A107" s="1" t="s">
        <v>313</v>
      </c>
      <c r="B107" t="s">
        <v>27</v>
      </c>
    </row>
    <row r="108" spans="1:3" x14ac:dyDescent="0.25">
      <c r="A108" s="1">
        <v>19</v>
      </c>
      <c r="B108" t="s">
        <v>216</v>
      </c>
      <c r="C108" t="s">
        <v>28</v>
      </c>
    </row>
    <row r="109" spans="1:3" x14ac:dyDescent="0.25">
      <c r="A109" s="1" t="s">
        <v>217</v>
      </c>
      <c r="B109" t="s">
        <v>218</v>
      </c>
      <c r="C109" t="s">
        <v>29</v>
      </c>
    </row>
    <row r="110" spans="1:3" x14ac:dyDescent="0.25">
      <c r="A110" s="1" t="s">
        <v>219</v>
      </c>
      <c r="B110" t="s">
        <v>220</v>
      </c>
      <c r="C110" t="s">
        <v>30</v>
      </c>
    </row>
    <row r="111" spans="1:3" x14ac:dyDescent="0.25">
      <c r="A111" s="1">
        <v>20</v>
      </c>
      <c r="B111" t="s">
        <v>221</v>
      </c>
      <c r="C111" t="s">
        <v>3</v>
      </c>
    </row>
    <row r="112" spans="1:3" x14ac:dyDescent="0.25">
      <c r="A112" s="1" t="s">
        <v>222</v>
      </c>
      <c r="B112" t="s">
        <v>223</v>
      </c>
      <c r="C112" t="s">
        <v>31</v>
      </c>
    </row>
    <row r="113" spans="1:3" x14ac:dyDescent="0.25">
      <c r="A113" s="1">
        <v>21</v>
      </c>
      <c r="B113" t="s">
        <v>224</v>
      </c>
      <c r="C113" t="s">
        <v>293</v>
      </c>
    </row>
    <row r="114" spans="1:3" x14ac:dyDescent="0.25">
      <c r="A114" s="1">
        <v>22</v>
      </c>
      <c r="B114" t="s">
        <v>225</v>
      </c>
      <c r="C114" t="s">
        <v>296</v>
      </c>
    </row>
    <row r="115" spans="1:3" x14ac:dyDescent="0.25">
      <c r="A115" s="1">
        <v>23</v>
      </c>
      <c r="B115" t="s">
        <v>226</v>
      </c>
    </row>
    <row r="116" spans="1:3" x14ac:dyDescent="0.25">
      <c r="A116" s="1" t="s">
        <v>227</v>
      </c>
      <c r="B116" t="s">
        <v>228</v>
      </c>
      <c r="C116" t="s">
        <v>32</v>
      </c>
    </row>
    <row r="117" spans="1:3" x14ac:dyDescent="0.25">
      <c r="A117" s="1" t="s">
        <v>229</v>
      </c>
      <c r="B117" t="s">
        <v>230</v>
      </c>
      <c r="C117" t="s">
        <v>32</v>
      </c>
    </row>
    <row r="118" spans="1:3" x14ac:dyDescent="0.25">
      <c r="A118" s="1" t="s">
        <v>231</v>
      </c>
      <c r="B118" t="s">
        <v>232</v>
      </c>
      <c r="C118" t="s">
        <v>33</v>
      </c>
    </row>
    <row r="119" spans="1:3" x14ac:dyDescent="0.25">
      <c r="A119" s="1" t="s">
        <v>233</v>
      </c>
      <c r="B119" t="s">
        <v>234</v>
      </c>
      <c r="C119" t="s">
        <v>294</v>
      </c>
    </row>
    <row r="120" spans="1:3" x14ac:dyDescent="0.25">
      <c r="A120" s="1">
        <v>24</v>
      </c>
      <c r="B120" t="s">
        <v>235</v>
      </c>
    </row>
    <row r="121" spans="1:3" x14ac:dyDescent="0.25">
      <c r="A121" s="1" t="s">
        <v>236</v>
      </c>
      <c r="B121" t="s">
        <v>237</v>
      </c>
      <c r="C121" t="s">
        <v>34</v>
      </c>
    </row>
    <row r="122" spans="1:3" x14ac:dyDescent="0.25">
      <c r="A122" s="1" t="s">
        <v>238</v>
      </c>
      <c r="B122" t="s">
        <v>239</v>
      </c>
      <c r="C122" t="s">
        <v>3</v>
      </c>
    </row>
    <row r="123" spans="1:3" x14ac:dyDescent="0.25">
      <c r="A123" s="1" t="s">
        <v>240</v>
      </c>
      <c r="B123" t="s">
        <v>241</v>
      </c>
      <c r="C123" t="s">
        <v>3</v>
      </c>
    </row>
    <row r="124" spans="1:3" x14ac:dyDescent="0.25">
      <c r="A124" s="1" t="s">
        <v>242</v>
      </c>
      <c r="B124" t="s">
        <v>243</v>
      </c>
      <c r="C124" t="s">
        <v>3</v>
      </c>
    </row>
    <row r="125" spans="1:3" x14ac:dyDescent="0.25">
      <c r="A125" s="1" t="s">
        <v>244</v>
      </c>
      <c r="B125" t="s">
        <v>245</v>
      </c>
      <c r="C125" t="s">
        <v>3</v>
      </c>
    </row>
    <row r="126" spans="1:3" x14ac:dyDescent="0.25">
      <c r="A126" s="1" t="s">
        <v>246</v>
      </c>
      <c r="B126" t="s">
        <v>247</v>
      </c>
      <c r="C126" t="s">
        <v>295</v>
      </c>
    </row>
    <row r="127" spans="1:3" x14ac:dyDescent="0.25">
      <c r="A127" s="1" t="s">
        <v>248</v>
      </c>
      <c r="B127" t="s">
        <v>249</v>
      </c>
      <c r="C127" t="s">
        <v>3</v>
      </c>
    </row>
    <row r="128" spans="1:3" x14ac:dyDescent="0.25">
      <c r="A128" s="1" t="s">
        <v>250</v>
      </c>
      <c r="B128" t="s">
        <v>251</v>
      </c>
      <c r="C128" t="s">
        <v>3</v>
      </c>
    </row>
    <row r="129" spans="1:3" x14ac:dyDescent="0.25">
      <c r="C129" t="s">
        <v>35</v>
      </c>
    </row>
    <row r="130" spans="1:3" x14ac:dyDescent="0.25">
      <c r="C130" t="s">
        <v>36</v>
      </c>
    </row>
    <row r="131" spans="1:3" x14ac:dyDescent="0.25">
      <c r="C131" t="s">
        <v>37</v>
      </c>
    </row>
    <row r="132" spans="1:3" x14ac:dyDescent="0.25">
      <c r="C132" t="s">
        <v>38</v>
      </c>
    </row>
    <row r="133" spans="1:3" x14ac:dyDescent="0.25">
      <c r="C133" t="s">
        <v>39</v>
      </c>
    </row>
    <row r="134" spans="1:3" x14ac:dyDescent="0.25">
      <c r="C134" t="s">
        <v>40</v>
      </c>
    </row>
    <row r="135" spans="1:3" x14ac:dyDescent="0.25">
      <c r="C135" t="s">
        <v>41</v>
      </c>
    </row>
    <row r="136" spans="1:3" x14ac:dyDescent="0.25">
      <c r="A136" s="1">
        <v>25</v>
      </c>
      <c r="B136" t="s">
        <v>314</v>
      </c>
    </row>
    <row r="137" spans="1:3" x14ac:dyDescent="0.25">
      <c r="A137" s="1" t="s">
        <v>317</v>
      </c>
      <c r="B137" t="s">
        <v>315</v>
      </c>
    </row>
    <row r="138" spans="1:3" x14ac:dyDescent="0.25">
      <c r="A138" s="1">
        <v>26</v>
      </c>
      <c r="B138" t="s">
        <v>316</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0B37D9-DE70-4377-A366-884579B06791}">
  <dimension ref="B3:C7"/>
  <sheetViews>
    <sheetView tabSelected="1" workbookViewId="0">
      <selection activeCell="O10" sqref="O10"/>
    </sheetView>
  </sheetViews>
  <sheetFormatPr defaultRowHeight="15" x14ac:dyDescent="0.25"/>
  <cols>
    <col min="2" max="2" width="15" bestFit="1" customWidth="1"/>
  </cols>
  <sheetData>
    <row r="3" spans="2:3" x14ac:dyDescent="0.25">
      <c r="B3" s="3" t="s">
        <v>321</v>
      </c>
      <c r="C3" s="3" t="s">
        <v>322</v>
      </c>
    </row>
    <row r="4" spans="2:3" x14ac:dyDescent="0.25">
      <c r="B4" t="s">
        <v>318</v>
      </c>
      <c r="C4">
        <v>26</v>
      </c>
    </row>
    <row r="5" spans="2:3" x14ac:dyDescent="0.25">
      <c r="B5" t="s">
        <v>319</v>
      </c>
      <c r="C5">
        <v>73</v>
      </c>
    </row>
    <row r="6" spans="2:3" x14ac:dyDescent="0.25">
      <c r="B6" t="s">
        <v>320</v>
      </c>
      <c r="C6">
        <v>18</v>
      </c>
    </row>
    <row r="7" spans="2:3" x14ac:dyDescent="0.25">
      <c r="B7" t="s">
        <v>323</v>
      </c>
      <c r="C7">
        <v>20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UNFORMATTED</vt:lpstr>
      <vt:lpstr>FORMATTED</vt:lpstr>
      <vt:lpstr>DOCUMENT STATISTICS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brandon papp</dc:creator>
  <cp:lastModifiedBy>brandon papp</cp:lastModifiedBy>
  <dcterms:created xsi:type="dcterms:W3CDTF">2019-05-23T11:33:25Z</dcterms:created>
  <dcterms:modified xsi:type="dcterms:W3CDTF">2019-05-23T19:23:20Z</dcterms:modified>
</cp:coreProperties>
</file>