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F45429DA-4E92-4C6A-9662-30EFF0DA0B7F}" xr6:coauthVersionLast="47" xr6:coauthVersionMax="47" xr10:uidLastSave="{00000000-0000-0000-0000-000000000000}"/>
  <bookViews>
    <workbookView xWindow="15120" yWindow="-16310" windowWidth="29020" windowHeight="15700" tabRatio="901" xr2:uid="{00000000-000D-0000-FFFF-FFFF00000000}"/>
  </bookViews>
  <sheets>
    <sheet name="Cover" sheetId="133" r:id="rId1"/>
    <sheet name="AGR_Processes" sheetId="127" r:id="rId2"/>
    <sheet name="AGR_Comm" sheetId="112" r:id="rId3"/>
    <sheet name="AGR_Fuel Tech" sheetId="134" r:id="rId4"/>
    <sheet name="AGR_Energy use" sheetId="135" r:id="rId5"/>
    <sheet name="AGR_Livestock" sheetId="132" r:id="rId6"/>
    <sheet name="AGR_Tillage" sheetId="149" r:id="rId7"/>
    <sheet name="AGR_Bioenergy" sheetId="150" r:id="rId8"/>
    <sheet name="EMISSION" sheetId="139" r:id="rId9"/>
    <sheet name="Land Area" sheetId="148" r:id="rId10"/>
    <sheet name="Base_Calc" sheetId="140" r:id="rId11"/>
    <sheet name="BIOENERGY_CALC" sheetId="144" r:id="rId12"/>
    <sheet name="Manure_MGT_Digest" sheetId="141" r:id="rId13"/>
    <sheet name="NEW practices " sheetId="153" r:id="rId14"/>
    <sheet name="Extra" sheetId="157" r:id="rId15"/>
    <sheet name="Forest_Calc" sheetId="147" r:id="rId16"/>
    <sheet name="FOREST data" sheetId="145" r:id="rId17"/>
  </sheets>
  <externalReferences>
    <externalReference r:id="rId18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32" l="1"/>
  <c r="D7" i="149"/>
  <c r="D11" i="132"/>
  <c r="E10" i="132"/>
  <c r="G20" i="132"/>
  <c r="F18" i="132"/>
  <c r="F20" i="149"/>
  <c r="F17" i="149"/>
  <c r="F14" i="149"/>
  <c r="F11" i="149"/>
  <c r="F8" i="149"/>
  <c r="C45" i="140"/>
  <c r="D45" i="140"/>
  <c r="P5" i="140"/>
  <c r="P6" i="140"/>
  <c r="P7" i="140"/>
  <c r="P8" i="140"/>
  <c r="P9" i="140"/>
  <c r="P4" i="140"/>
  <c r="E25" i="135"/>
  <c r="B23" i="135"/>
  <c r="G28" i="132"/>
  <c r="F17" i="132"/>
  <c r="E7" i="150"/>
  <c r="B7" i="150"/>
  <c r="E6" i="150"/>
  <c r="B6" i="150"/>
  <c r="F17" i="153"/>
  <c r="C11" i="132"/>
  <c r="B11" i="132"/>
  <c r="B23" i="149"/>
  <c r="B38" i="132"/>
  <c r="M46" i="148"/>
  <c r="N46" i="148"/>
  <c r="O46" i="148"/>
  <c r="P46" i="148"/>
  <c r="Q46" i="148"/>
  <c r="R46" i="148"/>
  <c r="S46" i="148"/>
  <c r="R37" i="148"/>
  <c r="Q37" i="148"/>
  <c r="P37" i="148"/>
  <c r="O37" i="148"/>
  <c r="N37" i="148"/>
  <c r="M37" i="148"/>
  <c r="N39" i="148"/>
  <c r="O39" i="148"/>
  <c r="P39" i="148"/>
  <c r="Q39" i="148"/>
  <c r="R39" i="148"/>
  <c r="S39" i="148"/>
  <c r="N40" i="148"/>
  <c r="O40" i="148"/>
  <c r="P40" i="148"/>
  <c r="Q40" i="148"/>
  <c r="R40" i="148"/>
  <c r="S40" i="148"/>
  <c r="N41" i="148"/>
  <c r="O41" i="148"/>
  <c r="P41" i="148"/>
  <c r="Q41" i="148"/>
  <c r="R41" i="148"/>
  <c r="S41" i="148"/>
  <c r="N42" i="148"/>
  <c r="O42" i="148"/>
  <c r="P42" i="148"/>
  <c r="Q42" i="148"/>
  <c r="R42" i="148"/>
  <c r="S42" i="148"/>
  <c r="N43" i="148"/>
  <c r="O43" i="148"/>
  <c r="P43" i="148"/>
  <c r="Q43" i="148"/>
  <c r="R43" i="148"/>
  <c r="S43" i="148"/>
  <c r="N44" i="148"/>
  <c r="O44" i="148"/>
  <c r="P44" i="148"/>
  <c r="Q44" i="148"/>
  <c r="R44" i="148"/>
  <c r="S44" i="148"/>
  <c r="N45" i="148"/>
  <c r="O45" i="148"/>
  <c r="P45" i="148"/>
  <c r="Q45" i="148"/>
  <c r="R45" i="148"/>
  <c r="S45" i="148"/>
  <c r="M40" i="148"/>
  <c r="M41" i="148"/>
  <c r="M42" i="148"/>
  <c r="M43" i="148"/>
  <c r="M44" i="148"/>
  <c r="M45" i="148"/>
  <c r="M39" i="148"/>
  <c r="R25" i="148"/>
  <c r="R26" i="148"/>
  <c r="R27" i="148"/>
  <c r="R28" i="148"/>
  <c r="R30" i="148"/>
  <c r="R31" i="148"/>
  <c r="R32" i="148"/>
  <c r="R33" i="148"/>
  <c r="R34" i="148"/>
  <c r="R35" i="148"/>
  <c r="R36" i="148"/>
  <c r="Q25" i="148"/>
  <c r="Q26" i="148"/>
  <c r="Q27" i="148"/>
  <c r="Q28" i="148"/>
  <c r="Q30" i="148"/>
  <c r="Q31" i="148"/>
  <c r="Q32" i="148"/>
  <c r="Q33" i="148"/>
  <c r="Q34" i="148"/>
  <c r="Q35" i="148"/>
  <c r="Q36" i="148"/>
  <c r="P25" i="148"/>
  <c r="P26" i="148"/>
  <c r="P27" i="148"/>
  <c r="P28" i="148"/>
  <c r="P30" i="148"/>
  <c r="P31" i="148"/>
  <c r="P32" i="148"/>
  <c r="P33" i="148"/>
  <c r="P34" i="148"/>
  <c r="P35" i="148"/>
  <c r="P36" i="148"/>
  <c r="R24" i="148"/>
  <c r="P24" i="148"/>
  <c r="Q24" i="148"/>
  <c r="O25" i="148"/>
  <c r="O26" i="148"/>
  <c r="O27" i="148"/>
  <c r="O28" i="148"/>
  <c r="O30" i="148"/>
  <c r="O31" i="148"/>
  <c r="O32" i="148"/>
  <c r="O33" i="148"/>
  <c r="O34" i="148"/>
  <c r="O35" i="148"/>
  <c r="O36" i="148"/>
  <c r="O24" i="148"/>
  <c r="N25" i="148"/>
  <c r="N26" i="148"/>
  <c r="N27" i="148"/>
  <c r="N28" i="148"/>
  <c r="N30" i="148"/>
  <c r="N31" i="148"/>
  <c r="N32" i="148"/>
  <c r="N33" i="148"/>
  <c r="N34" i="148"/>
  <c r="N35" i="148"/>
  <c r="N36" i="148"/>
  <c r="N24" i="148"/>
  <c r="M25" i="148"/>
  <c r="M26" i="148"/>
  <c r="M27" i="148"/>
  <c r="M28" i="148"/>
  <c r="M30" i="148"/>
  <c r="M31" i="148"/>
  <c r="M32" i="148"/>
  <c r="M33" i="148"/>
  <c r="M34" i="148"/>
  <c r="M35" i="148"/>
  <c r="M36" i="148"/>
  <c r="M24" i="148"/>
  <c r="B7" i="139"/>
  <c r="D16" i="132"/>
  <c r="D15" i="132"/>
  <c r="D13" i="132"/>
  <c r="I45" i="148"/>
  <c r="H45" i="148"/>
  <c r="G45" i="148"/>
  <c r="F45" i="148"/>
  <c r="E45" i="148"/>
  <c r="D45" i="148"/>
  <c r="C45" i="148"/>
  <c r="I44" i="148"/>
  <c r="H44" i="148"/>
  <c r="G44" i="148"/>
  <c r="F44" i="148"/>
  <c r="E44" i="148"/>
  <c r="D44" i="148"/>
  <c r="C44" i="148"/>
  <c r="I43" i="148"/>
  <c r="H43" i="148"/>
  <c r="G43" i="148"/>
  <c r="F43" i="148"/>
  <c r="E43" i="148"/>
  <c r="D43" i="148"/>
  <c r="C43" i="148"/>
  <c r="I42" i="148"/>
  <c r="H42" i="148"/>
  <c r="G42" i="148"/>
  <c r="F42" i="148"/>
  <c r="E42" i="148"/>
  <c r="D42" i="148"/>
  <c r="C42" i="148"/>
  <c r="I41" i="148"/>
  <c r="H41" i="148"/>
  <c r="G41" i="148"/>
  <c r="F41" i="148"/>
  <c r="E41" i="148"/>
  <c r="D41" i="148"/>
  <c r="C41" i="148"/>
  <c r="I40" i="148"/>
  <c r="H40" i="148"/>
  <c r="G40" i="148"/>
  <c r="F40" i="148"/>
  <c r="E40" i="148"/>
  <c r="D40" i="148"/>
  <c r="C40" i="148"/>
  <c r="I39" i="148"/>
  <c r="H39" i="148"/>
  <c r="G39" i="148"/>
  <c r="F39" i="148"/>
  <c r="E39" i="148"/>
  <c r="D39" i="148"/>
  <c r="C39" i="148"/>
  <c r="AS18" i="144"/>
  <c r="AR18" i="144"/>
  <c r="AQ18" i="144"/>
  <c r="AP18" i="144"/>
  <c r="AO18" i="144"/>
  <c r="AN18" i="144"/>
  <c r="AM18" i="144"/>
  <c r="AL18" i="144"/>
  <c r="AK18" i="144"/>
  <c r="AJ18" i="144"/>
  <c r="AI18" i="144"/>
  <c r="AS17" i="144"/>
  <c r="AR17" i="144"/>
  <c r="AQ17" i="144"/>
  <c r="AP17" i="144"/>
  <c r="AO17" i="144"/>
  <c r="AN17" i="144"/>
  <c r="AM17" i="144"/>
  <c r="AL17" i="144"/>
  <c r="AK17" i="144"/>
  <c r="AJ17" i="144"/>
  <c r="AI17" i="144"/>
  <c r="AS16" i="144"/>
  <c r="AR16" i="144"/>
  <c r="AQ16" i="144"/>
  <c r="AP16" i="144"/>
  <c r="AO16" i="144"/>
  <c r="AN16" i="144"/>
  <c r="AM16" i="144"/>
  <c r="AL16" i="144"/>
  <c r="AK16" i="144"/>
  <c r="AJ16" i="144"/>
  <c r="AI16" i="144"/>
  <c r="AS12" i="144"/>
  <c r="AR12" i="144"/>
  <c r="AQ12" i="144"/>
  <c r="AP12" i="144"/>
  <c r="AO12" i="144"/>
  <c r="AN12" i="144"/>
  <c r="AM12" i="144"/>
  <c r="AL12" i="144"/>
  <c r="AK12" i="144"/>
  <c r="AJ12" i="144"/>
  <c r="AI12" i="144"/>
  <c r="AS11" i="144"/>
  <c r="AR11" i="144"/>
  <c r="AQ11" i="144"/>
  <c r="AP11" i="144"/>
  <c r="AO11" i="144"/>
  <c r="AN11" i="144"/>
  <c r="AM11" i="144"/>
  <c r="AL11" i="144"/>
  <c r="AK11" i="144"/>
  <c r="AJ11" i="144"/>
  <c r="AI11" i="144"/>
  <c r="AS10" i="144"/>
  <c r="AR10" i="144"/>
  <c r="AQ10" i="144"/>
  <c r="AP10" i="144"/>
  <c r="AO10" i="144"/>
  <c r="AN10" i="144"/>
  <c r="AM10" i="144"/>
  <c r="AL10" i="144"/>
  <c r="AK10" i="144"/>
  <c r="AJ10" i="144"/>
  <c r="AI10" i="144"/>
  <c r="AS9" i="144"/>
  <c r="AR9" i="144"/>
  <c r="AQ9" i="144"/>
  <c r="AP9" i="144"/>
  <c r="AO9" i="144"/>
  <c r="AN9" i="144"/>
  <c r="AM9" i="144"/>
  <c r="AL9" i="144"/>
  <c r="AK9" i="144"/>
  <c r="AJ9" i="144"/>
  <c r="AI9" i="144"/>
  <c r="AS8" i="144"/>
  <c r="AR8" i="144"/>
  <c r="AQ8" i="144"/>
  <c r="AP8" i="144"/>
  <c r="AO8" i="144"/>
  <c r="AN8" i="144"/>
  <c r="AM8" i="144"/>
  <c r="AL8" i="144"/>
  <c r="AK8" i="144"/>
  <c r="AJ8" i="144"/>
  <c r="AI8" i="144"/>
  <c r="AS7" i="144"/>
  <c r="AR7" i="144"/>
  <c r="AQ7" i="144"/>
  <c r="AP7" i="144"/>
  <c r="AO7" i="144"/>
  <c r="AN7" i="144"/>
  <c r="AM7" i="144"/>
  <c r="AL7" i="144"/>
  <c r="AK7" i="144"/>
  <c r="AJ7" i="144"/>
  <c r="AI7" i="144"/>
  <c r="AS6" i="144"/>
  <c r="AR6" i="144"/>
  <c r="AQ6" i="144"/>
  <c r="AP6" i="144"/>
  <c r="AO6" i="144"/>
  <c r="AN6" i="144"/>
  <c r="AM6" i="144"/>
  <c r="AL6" i="144"/>
  <c r="AK6" i="144"/>
  <c r="AJ6" i="144"/>
  <c r="AI6" i="144"/>
  <c r="AS5" i="144"/>
  <c r="AR5" i="144"/>
  <c r="AQ5" i="144"/>
  <c r="AP5" i="144"/>
  <c r="AO5" i="144"/>
  <c r="AN5" i="144"/>
  <c r="AM5" i="144"/>
  <c r="AL5" i="144"/>
  <c r="AK5" i="144"/>
  <c r="AJ5" i="144"/>
  <c r="AI5" i="144"/>
  <c r="AS4" i="144"/>
  <c r="AR4" i="144"/>
  <c r="AQ4" i="144"/>
  <c r="AP4" i="144"/>
  <c r="AO4" i="144"/>
  <c r="AN4" i="144"/>
  <c r="AM4" i="144"/>
  <c r="AL4" i="144"/>
  <c r="AK4" i="144"/>
  <c r="AJ4" i="144"/>
  <c r="AI4" i="144"/>
  <c r="D46" i="147"/>
  <c r="D45" i="147"/>
  <c r="D44" i="147"/>
  <c r="D43" i="147"/>
  <c r="D42" i="147"/>
  <c r="D41" i="147"/>
  <c r="D40" i="147"/>
  <c r="D39" i="147"/>
  <c r="D38" i="147"/>
  <c r="D37" i="147"/>
  <c r="D36" i="147"/>
  <c r="D35" i="147"/>
  <c r="W34" i="147"/>
  <c r="D34" i="147"/>
  <c r="W33" i="147"/>
  <c r="V33" i="147"/>
  <c r="U33" i="147"/>
  <c r="D33" i="147"/>
  <c r="W32" i="147"/>
  <c r="V32" i="147"/>
  <c r="U32" i="147"/>
  <c r="D32" i="147"/>
  <c r="W31" i="147"/>
  <c r="V31" i="147"/>
  <c r="U31" i="147"/>
  <c r="D31" i="147"/>
  <c r="W30" i="147"/>
  <c r="V30" i="147"/>
  <c r="U30" i="147"/>
  <c r="D30" i="147"/>
  <c r="D29" i="147"/>
  <c r="D28" i="147"/>
  <c r="T27" i="147"/>
  <c r="D27" i="147"/>
  <c r="T26" i="147"/>
  <c r="D26" i="147"/>
  <c r="T25" i="147"/>
  <c r="D25" i="147"/>
  <c r="D24" i="147"/>
  <c r="D23" i="147"/>
  <c r="D22" i="147"/>
  <c r="T21" i="147"/>
  <c r="D21" i="147"/>
  <c r="D20" i="147"/>
  <c r="H19" i="147"/>
  <c r="D19" i="147"/>
  <c r="H18" i="147"/>
  <c r="D18" i="147"/>
  <c r="V17" i="147"/>
  <c r="D17" i="147"/>
  <c r="V16" i="147"/>
  <c r="D16" i="147"/>
  <c r="V15" i="147"/>
  <c r="D15" i="147"/>
  <c r="D14" i="147"/>
  <c r="D13" i="147"/>
  <c r="D12" i="147"/>
  <c r="D11" i="147"/>
  <c r="D10" i="147"/>
  <c r="O9" i="147"/>
  <c r="L9" i="147"/>
  <c r="D9" i="147"/>
  <c r="D8" i="147"/>
  <c r="D7" i="147"/>
  <c r="D6" i="147"/>
  <c r="N5" i="147"/>
  <c r="O5" i="147" s="1"/>
  <c r="M5" i="147"/>
  <c r="L5" i="147"/>
  <c r="H5" i="147"/>
  <c r="D5" i="147"/>
  <c r="H4" i="147"/>
  <c r="D4" i="147"/>
  <c r="S97" i="140"/>
  <c r="R97" i="140"/>
  <c r="Q97" i="140"/>
  <c r="O97" i="140"/>
  <c r="N97" i="140"/>
  <c r="M97" i="140"/>
  <c r="L97" i="140"/>
  <c r="K97" i="140"/>
  <c r="J97" i="140"/>
  <c r="I97" i="140"/>
  <c r="H97" i="140"/>
  <c r="S96" i="140"/>
  <c r="R96" i="140"/>
  <c r="Q96" i="140"/>
  <c r="O96" i="140"/>
  <c r="N96" i="140"/>
  <c r="M96" i="140"/>
  <c r="L96" i="140"/>
  <c r="K96" i="140"/>
  <c r="J96" i="140"/>
  <c r="I96" i="140"/>
  <c r="H96" i="140"/>
  <c r="S95" i="140"/>
  <c r="R95" i="140"/>
  <c r="Q95" i="140"/>
  <c r="O95" i="140"/>
  <c r="N95" i="140"/>
  <c r="M95" i="140"/>
  <c r="L95" i="140"/>
  <c r="K95" i="140"/>
  <c r="J95" i="140"/>
  <c r="I95" i="140"/>
  <c r="H95" i="140"/>
  <c r="S94" i="140"/>
  <c r="R94" i="140"/>
  <c r="Q94" i="140"/>
  <c r="O94" i="140"/>
  <c r="N94" i="140"/>
  <c r="M94" i="140"/>
  <c r="L94" i="140"/>
  <c r="K94" i="140"/>
  <c r="J94" i="140"/>
  <c r="I94" i="140"/>
  <c r="H94" i="140"/>
  <c r="S93" i="140"/>
  <c r="R93" i="140"/>
  <c r="Q93" i="140"/>
  <c r="O93" i="140"/>
  <c r="N93" i="140"/>
  <c r="M93" i="140"/>
  <c r="L93" i="140"/>
  <c r="K93" i="140"/>
  <c r="J93" i="140"/>
  <c r="I93" i="140"/>
  <c r="H93" i="140"/>
  <c r="S92" i="140"/>
  <c r="R92" i="140"/>
  <c r="Q92" i="140"/>
  <c r="O92" i="140"/>
  <c r="N92" i="140"/>
  <c r="M92" i="140"/>
  <c r="L92" i="140"/>
  <c r="K92" i="140"/>
  <c r="J92" i="140"/>
  <c r="I92" i="140"/>
  <c r="H92" i="140"/>
  <c r="D56" i="140"/>
  <c r="C56" i="140"/>
  <c r="D55" i="140"/>
  <c r="C55" i="140"/>
  <c r="D54" i="140"/>
  <c r="C54" i="140"/>
  <c r="D53" i="140"/>
  <c r="C53" i="140"/>
  <c r="D52" i="140"/>
  <c r="C52" i="140"/>
  <c r="D50" i="140"/>
  <c r="C50" i="140"/>
  <c r="D49" i="140"/>
  <c r="C49" i="140"/>
  <c r="D48" i="140"/>
  <c r="C48" i="140"/>
  <c r="D47" i="140"/>
  <c r="C47" i="140"/>
  <c r="D46" i="140"/>
  <c r="C46" i="140"/>
  <c r="L49" i="140"/>
  <c r="L48" i="140"/>
  <c r="L47" i="140"/>
  <c r="L46" i="140"/>
  <c r="L45" i="140"/>
  <c r="L44" i="140"/>
  <c r="I20" i="149"/>
  <c r="I17" i="149"/>
  <c r="I14" i="149"/>
  <c r="I11" i="149"/>
  <c r="I8" i="149"/>
  <c r="E37" i="132"/>
  <c r="F36" i="132"/>
  <c r="D36" i="132"/>
  <c r="N35" i="132"/>
  <c r="M35" i="132"/>
  <c r="F35" i="132"/>
  <c r="D35" i="132"/>
  <c r="C35" i="132"/>
  <c r="B35" i="132"/>
  <c r="G34" i="132"/>
  <c r="E34" i="132"/>
  <c r="N32" i="132"/>
  <c r="M32" i="132"/>
  <c r="F32" i="132"/>
  <c r="D32" i="132"/>
  <c r="C32" i="132"/>
  <c r="B32" i="132"/>
  <c r="G31" i="132"/>
  <c r="E31" i="132"/>
  <c r="N29" i="132"/>
  <c r="M29" i="132"/>
  <c r="F29" i="132"/>
  <c r="D29" i="132"/>
  <c r="C29" i="132"/>
  <c r="B29" i="132"/>
  <c r="E27" i="132"/>
  <c r="F26" i="132"/>
  <c r="D26" i="132"/>
  <c r="N25" i="132"/>
  <c r="M25" i="132"/>
  <c r="F25" i="132"/>
  <c r="D25" i="132"/>
  <c r="C25" i="132"/>
  <c r="B25" i="132"/>
  <c r="G24" i="132"/>
  <c r="E24" i="132"/>
  <c r="E23" i="132"/>
  <c r="F22" i="132"/>
  <c r="D22" i="132"/>
  <c r="N21" i="132"/>
  <c r="M21" i="132"/>
  <c r="D21" i="132"/>
  <c r="C21" i="132"/>
  <c r="B21" i="132"/>
  <c r="E20" i="132"/>
  <c r="E19" i="132"/>
  <c r="D18" i="132"/>
  <c r="N17" i="132"/>
  <c r="M17" i="132"/>
  <c r="D17" i="132"/>
  <c r="C17" i="132"/>
  <c r="B17" i="132"/>
  <c r="E16" i="132"/>
  <c r="C16" i="132"/>
  <c r="B16" i="132"/>
  <c r="E15" i="132"/>
  <c r="C15" i="132"/>
  <c r="B15" i="132"/>
  <c r="E14" i="132"/>
  <c r="B14" i="132"/>
  <c r="E13" i="132"/>
  <c r="C13" i="132"/>
  <c r="B13" i="132"/>
  <c r="F24" i="135"/>
  <c r="F23" i="135"/>
  <c r="E22" i="135"/>
  <c r="F21" i="135"/>
  <c r="F20" i="135"/>
  <c r="C20" i="135"/>
  <c r="B20" i="135"/>
  <c r="E19" i="135"/>
  <c r="F18" i="135"/>
  <c r="F17" i="135"/>
  <c r="C17" i="135"/>
  <c r="B17" i="135"/>
  <c r="E16" i="135"/>
  <c r="F15" i="135"/>
  <c r="F14" i="135"/>
  <c r="C14" i="135"/>
  <c r="B14" i="135"/>
  <c r="E13" i="135"/>
  <c r="F12" i="135"/>
  <c r="F11" i="135"/>
  <c r="C11" i="135"/>
  <c r="B11" i="135"/>
  <c r="E10" i="135"/>
  <c r="F9" i="135"/>
  <c r="F8" i="135"/>
  <c r="C8" i="135"/>
  <c r="B8" i="135"/>
  <c r="E7" i="135"/>
  <c r="F6" i="135"/>
  <c r="F5" i="135"/>
  <c r="C5" i="135"/>
  <c r="B5" i="135"/>
  <c r="D14" i="132"/>
  <c r="C14" i="132"/>
  <c r="T97" i="140" l="1"/>
  <c r="T96" i="140"/>
  <c r="T95" i="140"/>
  <c r="T94" i="140"/>
  <c r="T93" i="140"/>
  <c r="T92" i="140"/>
  <c r="L50" i="140"/>
  <c r="M49" i="140" l="1"/>
  <c r="N49" i="140" s="1"/>
  <c r="P15" i="140" s="1"/>
  <c r="F21" i="149" s="1"/>
  <c r="M48" i="140"/>
  <c r="N48" i="140" s="1"/>
  <c r="M44" i="140"/>
  <c r="N44" i="140" s="1"/>
  <c r="P18" i="140" s="1"/>
  <c r="F9" i="149" s="1"/>
  <c r="M45" i="140"/>
  <c r="M47" i="140"/>
  <c r="N47" i="140" s="1"/>
  <c r="P14" i="140" s="1"/>
  <c r="F18" i="149" s="1"/>
  <c r="M46" i="140"/>
  <c r="N46" i="140" s="1"/>
  <c r="P16" i="140" s="1"/>
  <c r="F15" i="149" s="1"/>
  <c r="N45" i="140" l="1"/>
  <c r="P17" i="140" s="1"/>
  <c r="F12" i="149" s="1"/>
  <c r="N50" i="1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  <author>Maurizio Gargiulo</author>
    <author>Amit Kanudia</author>
  </authors>
  <commentList>
    <comment ref="F7" authorId="0" shapeId="0" xr:uid="{1DCE3889-E073-4D52-8D3C-994FC61CF169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Actual amount of energy or output used / produced over period of time </t>
        </r>
      </text>
    </comment>
    <comment ref="G7" authorId="0" shapeId="0" xr:uid="{9A9DE808-9BF4-45D0-A569-23A7FF236AD5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maximum potential output or comsumption capacity per unit time  - system's capacity rather than actual acitivity it performed </t>
        </r>
      </text>
    </comment>
    <comment ref="H7" authorId="1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Needed only when one wants to override the VEDA default assignment
</t>
        </r>
      </text>
    </comment>
    <comment ref="J7" authorId="1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1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E38" authorId="0" shapeId="0" xr:uid="{3FEC705C-8B37-4203-A5A4-06C178278D88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MANURE MANAGEMENT (In agritimes - extended grazing, dietary oil and manure digester+ dietary oil are also included) </t>
        </r>
      </text>
    </comment>
    <comment ref="J50" authorId="0" shapeId="0" xr:uid="{970059BA-9304-406D-98E9-E80BCA9E368E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RSV2 AND RSV 3 are defaults for TIM; not used in TIM-LEAF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  <author>Neha Jaggeshar</author>
  </authors>
  <commentList>
    <comment ref="B8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8" authorId="1" shapeId="0" xr:uid="{00000000-0006-0000-00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LO for PRODUCTION &gt;= CONSUMPTION (Default)
FX for PRODUCTION = CONSUMPTION
UP for PRODUCTION &lt;= CONSUMPTION</t>
        </r>
      </text>
    </comment>
    <comment ref="H8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8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8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E39" authorId="3" shapeId="0" xr:uid="{55313A62-DCB5-438C-AE21-E113807F538A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Energy use while grazing animals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D5" authorId="0" shapeId="0" xr:uid="{2AAB1F1A-56AD-4562-B253-BB5723FA388B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The input energy = Energy use for preparing pasture land + energy use for grazing animals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Neha Jaggeshar</author>
  </authors>
  <commentList>
    <comment ref="C8" authorId="0" shapeId="0" xr:uid="{00000000-0006-0000-02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L8" authorId="0" shapeId="0" xr:uid="{00000000-0006-0000-0200-000002000000}">
      <text>
        <r>
          <rPr>
            <sz val="8"/>
            <color indexed="81"/>
            <rFont val="Tahoma"/>
            <family val="2"/>
          </rPr>
          <t>This attribute is used to represents Combined Heat and Power Technologies
By defautt is defined like fixed share</t>
        </r>
        <r>
          <rPr>
            <b/>
            <sz val="8"/>
            <color indexed="81"/>
            <rFont val="Tahoma"/>
            <family val="2"/>
          </rPr>
          <t xml:space="preserve">
FX
</t>
        </r>
        <r>
          <rPr>
            <sz val="8"/>
            <color indexed="81"/>
            <rFont val="Tahoma"/>
            <family val="2"/>
          </rPr>
          <t xml:space="preserve">
If you want upper or lower add</t>
        </r>
        <r>
          <rPr>
            <b/>
            <sz val="8"/>
            <color indexed="81"/>
            <rFont val="Tahoma"/>
            <family val="2"/>
          </rPr>
          <t xml:space="preserve">
~UP
~LO</t>
        </r>
      </text>
    </comment>
    <comment ref="M8" authorId="1" shapeId="0" xr:uid="{3FBEFF7F-2DEF-4EC3-BD34-BBA7C648D67F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LIVESTOCK CH4 EMISSIONS
</t>
        </r>
      </text>
    </comment>
    <comment ref="N8" authorId="1" shapeId="0" xr:uid="{19596AAA-8CB8-4AB0-B44C-533725C58022}">
      <text>
        <r>
          <rPr>
            <b/>
            <sz val="9"/>
            <color indexed="81"/>
            <rFont val="Tahoma"/>
            <charset val="1"/>
          </rPr>
          <t>Neha Jaggeshar: LIVESTOCK N2O EMISSIONS</t>
        </r>
      </text>
    </comment>
    <comment ref="R48" authorId="1" shapeId="0" xr:uid="{7DB5A704-4AFF-4CCA-8A0F-4DC2125A1FD0}">
      <text>
        <r>
          <rPr>
            <b/>
            <sz val="18"/>
            <color indexed="81"/>
            <rFont val="Tahoma"/>
            <family val="2"/>
          </rPr>
          <t>Neha Jaggeshar:</t>
        </r>
        <r>
          <rPr>
            <sz val="18"/>
            <color indexed="81"/>
            <rFont val="Tahoma"/>
            <family val="2"/>
          </rPr>
          <t xml:space="preserve">
These replace the MINIBIOCATW, MINBIOPIGW from the SEAI curve and also replaces the respective bio refineries in the SUP_Biorefineries file. 
We connect manure production from agriculture to energy carriers, though we need to set a potential for the energy that can be converted.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B6" authorId="0" shapeId="0" xr:uid="{0E021799-1D12-4904-BA10-AD02E53CCDD6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* - not active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Q3" authorId="0" shapeId="0" xr:uid="{649A0BB9-716C-463E-92D0-944083F81370}">
      <text>
        <r>
          <rPr>
            <b/>
            <sz val="11"/>
            <color indexed="81"/>
            <rFont val="Tahoma"/>
            <family val="2"/>
          </rPr>
          <t>Neha Jaggeshar:</t>
        </r>
        <r>
          <rPr>
            <sz val="11"/>
            <color indexed="81"/>
            <rFont val="Tahoma"/>
            <family val="2"/>
          </rPr>
          <t xml:space="preserve">
This table is not active in TIMLEAF</t>
        </r>
      </text>
    </comment>
    <comment ref="Z6" authorId="0" shapeId="0" xr:uid="{CE2E116B-0F53-4463-8214-95CF4B2AD66A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EMISSION FACTOR IN KT PER HA MULTIPGY BY GJ /HA 
(1GJ/HA = 1PJ/MHA)
</t>
        </r>
      </text>
    </comment>
    <comment ref="M8" authorId="0" shapeId="0" xr:uid="{459D2236-5A76-4289-99E5-22AD52BC0FFB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EMISSION FACTOR IN KT PER HA MULTIPGY BY GJ /HA 
(1GJ/HA = 1PJ/MHA)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tc={144DB69D-A27B-46D7-A02C-ED0E0CE6A0B5}</author>
    <author>Neha Jaggeshar</author>
  </authors>
  <commentList>
    <comment ref="Q14" authorId="0" shapeId="0" xr:uid="{144DB69D-A27B-46D7-A02C-ED0E0CE6A0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land consumption for tillage has already been calculated - activity based (Mha per Mtonne) see below 
Reply:
    Yield per ha</t>
      </text>
    </comment>
    <comment ref="AN14" authorId="1" shapeId="0" xr:uid="{512127DA-16D0-42EC-968C-C86A34491DD7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EMISSIONS FROR TILLAGE ARE ALREADY PER ACTIVITY BASED 
</t>
        </r>
      </text>
    </comment>
  </commentList>
</comments>
</file>

<file path=xl/sharedStrings.xml><?xml version="1.0" encoding="utf-8"?>
<sst xmlns="http://schemas.openxmlformats.org/spreadsheetml/2006/main" count="2774" uniqueCount="864">
  <si>
    <t>TIMES-Ireland Model</t>
  </si>
  <si>
    <t>Document type:</t>
  </si>
  <si>
    <t>Base Year Template</t>
  </si>
  <si>
    <t>Sector(s):</t>
  </si>
  <si>
    <t>Agriculture sector (AGR)</t>
  </si>
  <si>
    <t>Purpose:</t>
  </si>
  <si>
    <t>Specify base year data and define sector structure</t>
  </si>
  <si>
    <t>Expanding AFOLU dynamics in TIM (starting from Agri-TIMES)</t>
  </si>
  <si>
    <t>Current working person</t>
  </si>
  <si>
    <t>Neha Jaggeshar (Neha.Jaggeshar@ucc.ie)</t>
  </si>
  <si>
    <t>Fixed layout table</t>
  </si>
  <si>
    <t>* Define the Processes used in this workbook</t>
  </si>
  <si>
    <t>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</si>
  <si>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</si>
  <si>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</si>
  <si>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</si>
  <si>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</si>
  <si>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</si>
  <si>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</si>
  <si>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</si>
  <si>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</si>
  <si>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</si>
  <si>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</si>
  <si>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</si>
  <si>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Region Name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</si>
  <si>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</si>
  <si>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</si>
  <si>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</si>
  <si>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</si>
  <si>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</si>
  <si>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</si>
  <si>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</si>
  <si>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</si>
  <si>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IE,National</t>
  </si>
  <si>
    <t>GRALANDPOT</t>
  </si>
  <si>
    <t>Grassland potential</t>
  </si>
  <si>
    <t>Mha</t>
  </si>
  <si>
    <t>NO</t>
  </si>
  <si>
    <t>CROPLANDPOT</t>
  </si>
  <si>
    <t>Cropland potential</t>
  </si>
  <si>
    <t>WTPTLANDPOT</t>
  </si>
  <si>
    <t>Wet land and peat land potential</t>
  </si>
  <si>
    <t>SETLANDPOT</t>
  </si>
  <si>
    <t>Settlement land potential</t>
  </si>
  <si>
    <t>OTHLANDPOT</t>
  </si>
  <si>
    <t xml:space="preserve">Other land potential </t>
  </si>
  <si>
    <t>PRE</t>
  </si>
  <si>
    <t>APASCAT100</t>
  </si>
  <si>
    <t>Dairy cattle pasture system</t>
  </si>
  <si>
    <t>APASCAT200</t>
  </si>
  <si>
    <t>Non diary cattle pasture system</t>
  </si>
  <si>
    <t>APASSHE100</t>
  </si>
  <si>
    <t>Sheep pasture system</t>
  </si>
  <si>
    <t>APASOTH100</t>
  </si>
  <si>
    <t>Other animals pasture system</t>
  </si>
  <si>
    <t>ALIVCAT100</t>
  </si>
  <si>
    <t>Dairy cattle rearing</t>
  </si>
  <si>
    <t>Mlitre</t>
  </si>
  <si>
    <t>Mhead</t>
  </si>
  <si>
    <t>ALIVCAT200</t>
  </si>
  <si>
    <t>Non diary cattle rearing</t>
  </si>
  <si>
    <t>ALIVSHE100</t>
  </si>
  <si>
    <t>Sheep rearing</t>
  </si>
  <si>
    <t>ALIVPIG100</t>
  </si>
  <si>
    <t xml:space="preserve">Pigs rearing </t>
  </si>
  <si>
    <t>ALIVPOU100</t>
  </si>
  <si>
    <t xml:space="preserve">Poultry rearing </t>
  </si>
  <si>
    <t>ALIVOTH100</t>
  </si>
  <si>
    <t xml:space="preserve">Other animals rearing </t>
  </si>
  <si>
    <t>ANRGCAT100</t>
  </si>
  <si>
    <t>Dairy cattle rearing energy use</t>
  </si>
  <si>
    <t>PJ</t>
  </si>
  <si>
    <t>PJa</t>
  </si>
  <si>
    <t>ANRGCAT200</t>
  </si>
  <si>
    <t>Non diary cattle rearing energy use</t>
  </si>
  <si>
    <t>ANRGSHE100</t>
  </si>
  <si>
    <t xml:space="preserve">Sheep pasture rearing use </t>
  </si>
  <si>
    <t>ANRGPIG100</t>
  </si>
  <si>
    <t>Pig pasture rearing energy use</t>
  </si>
  <si>
    <t>ANRGPOU100</t>
  </si>
  <si>
    <t xml:space="preserve">Poultry rearing energy use </t>
  </si>
  <si>
    <t>ANRGOTH100</t>
  </si>
  <si>
    <t>Other animals rearing energy use</t>
  </si>
  <si>
    <t>ANGRTIL100</t>
  </si>
  <si>
    <t>Energy use for tillage production</t>
  </si>
  <si>
    <t>ATILWHE100</t>
  </si>
  <si>
    <t>Wheat Production</t>
  </si>
  <si>
    <t>Mtonne</t>
  </si>
  <si>
    <t>ATILOAT100</t>
  </si>
  <si>
    <t>Oat production</t>
  </si>
  <si>
    <t>ATILBAR100</t>
  </si>
  <si>
    <t>Barley production</t>
  </si>
  <si>
    <t>ATILPUL100</t>
  </si>
  <si>
    <t>Pulses (Beans and peas) production</t>
  </si>
  <si>
    <t>ATILPOT100</t>
  </si>
  <si>
    <t>Potatoes production</t>
  </si>
  <si>
    <t>ATILOSR100</t>
  </si>
  <si>
    <t>Oil seed rape production</t>
  </si>
  <si>
    <t>Dairy cattle manure digester</t>
  </si>
  <si>
    <t>Non diary cattle manure digester</t>
  </si>
  <si>
    <t xml:space="preserve">Sheep manure digester </t>
  </si>
  <si>
    <t xml:space="preserve">Pigs manure digester </t>
  </si>
  <si>
    <t xml:space="preserve">Poultry manure digester </t>
  </si>
  <si>
    <t xml:space="preserve">Other livestock manure digester </t>
  </si>
  <si>
    <t xml:space="preserve">Diary cattle manure mgt - energy use </t>
  </si>
  <si>
    <t xml:space="preserve">Non diary cattle manure mgt - energy use </t>
  </si>
  <si>
    <t>Sheep manure mgt - energy use</t>
  </si>
  <si>
    <t xml:space="preserve">Pig manure mgt - energy use </t>
  </si>
  <si>
    <t xml:space="preserve">Poultry manure mgt - energy use </t>
  </si>
  <si>
    <t xml:space="preserve">Other livestock manure mgt - energy use </t>
  </si>
  <si>
    <t>ABIOCRP11</t>
  </si>
  <si>
    <t>Wheat for ethanol production - RSV1</t>
  </si>
  <si>
    <t>ABIOCRP12</t>
  </si>
  <si>
    <t>Wheat for ethanol production - RSV2</t>
  </si>
  <si>
    <t>ABIOCRP13</t>
  </si>
  <si>
    <t>Wheat for ethanol production - RSV3</t>
  </si>
  <si>
    <t>ABIOCRP31</t>
  </si>
  <si>
    <t>Miscanthus Crops for biomass - RSV 1</t>
  </si>
  <si>
    <t>ABIOCRP32</t>
  </si>
  <si>
    <t>Miscanthus Crops for biomass - RSV 2</t>
  </si>
  <si>
    <t>ABIOCRP33</t>
  </si>
  <si>
    <t>Miscanthus Crops for biomass - RSV 3</t>
  </si>
  <si>
    <t>ABIOCRP41</t>
  </si>
  <si>
    <t>Willow Crops for biomass - RSV 1</t>
  </si>
  <si>
    <t>ABIOCRP42</t>
  </si>
  <si>
    <t>Willow Crops for biomass - RSV 2</t>
  </si>
  <si>
    <t>ABIOCRP43</t>
  </si>
  <si>
    <t>Willow Crops for biomass - RSV 3</t>
  </si>
  <si>
    <t>ABIOGAS11</t>
  </si>
  <si>
    <t>Grass for biogas production - RSV 1</t>
  </si>
  <si>
    <t>ABIOGAS12</t>
  </si>
  <si>
    <t>Grass for biogas production - RSV 2</t>
  </si>
  <si>
    <t>ABIOGAS13</t>
  </si>
  <si>
    <t>Grass for biogas production - RSV 3</t>
  </si>
  <si>
    <t>ABIOCRP21</t>
  </si>
  <si>
    <t>OSR for biodiesel production - RSV 1</t>
  </si>
  <si>
    <t>ABIOCRP22</t>
  </si>
  <si>
    <t>OSR for biodiesel production - RSV 2</t>
  </si>
  <si>
    <t>ABIOCRP23</t>
  </si>
  <si>
    <t>OSR for biodiesel production - RSV 3</t>
  </si>
  <si>
    <t>* Define the commodities used in this workbook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</si>
  <si>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</si>
  <si>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</si>
  <si>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</si>
  <si>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</si>
  <si>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</si>
  <si>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</si>
  <si>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</si>
  <si>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</si>
  <si>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</si>
  <si>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</si>
  <si>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</si>
  <si>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</si>
  <si>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</si>
  <si>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</si>
  <si>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</si>
  <si>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</si>
  <si>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</si>
  <si>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ENV</t>
  </si>
  <si>
    <t xml:space="preserve">GRALAND </t>
  </si>
  <si>
    <t>Grassland</t>
  </si>
  <si>
    <t>CROLAND</t>
  </si>
  <si>
    <t xml:space="preserve">Cropland </t>
  </si>
  <si>
    <t xml:space="preserve">WTPTLAND </t>
  </si>
  <si>
    <t xml:space="preserve">Wet land and peat land </t>
  </si>
  <si>
    <t>SETLAND</t>
  </si>
  <si>
    <t>Settlement land</t>
  </si>
  <si>
    <t>OTHLAND</t>
  </si>
  <si>
    <t xml:space="preserve">Other land </t>
  </si>
  <si>
    <t>APASCAT1</t>
  </si>
  <si>
    <t xml:space="preserve">Diary cattle pasture land </t>
  </si>
  <si>
    <t>APASCAT2</t>
  </si>
  <si>
    <t xml:space="preserve">Non diary cattle pasture land </t>
  </si>
  <si>
    <t>APASSHE</t>
  </si>
  <si>
    <t xml:space="preserve">Sheep pasture land </t>
  </si>
  <si>
    <t>APASOTH</t>
  </si>
  <si>
    <t xml:space="preserve">Other animals pasture land </t>
  </si>
  <si>
    <t>DEM</t>
  </si>
  <si>
    <t>ADCAT</t>
  </si>
  <si>
    <t>Diary cattle demand</t>
  </si>
  <si>
    <t>ANDCAT</t>
  </si>
  <si>
    <t xml:space="preserve">Non diary cattle demand </t>
  </si>
  <si>
    <t>ASHE</t>
  </si>
  <si>
    <t>Sheep demand</t>
  </si>
  <si>
    <t>APIG</t>
  </si>
  <si>
    <t xml:space="preserve">Pig demand </t>
  </si>
  <si>
    <t>APOU</t>
  </si>
  <si>
    <t xml:space="preserve">Poultry demand </t>
  </si>
  <si>
    <t>AOTH</t>
  </si>
  <si>
    <t xml:space="preserve">Other animals demand </t>
  </si>
  <si>
    <t>AWHE</t>
  </si>
  <si>
    <t>Wheat Demand</t>
  </si>
  <si>
    <t>AOAT</t>
  </si>
  <si>
    <t>Oats demand</t>
  </si>
  <si>
    <t>ABAR</t>
  </si>
  <si>
    <t>Barley demand</t>
  </si>
  <si>
    <t>APUL</t>
  </si>
  <si>
    <t>Pulses (Beans and peas) demand</t>
  </si>
  <si>
    <t>APOT</t>
  </si>
  <si>
    <t>Potatoes demand</t>
  </si>
  <si>
    <t>AOSR</t>
  </si>
  <si>
    <t xml:space="preserve">Oil Seed rape demand </t>
  </si>
  <si>
    <t>MAT</t>
  </si>
  <si>
    <t>ACATMAN</t>
  </si>
  <si>
    <t xml:space="preserve">Cattle manure </t>
  </si>
  <si>
    <t>ASHEMAN</t>
  </si>
  <si>
    <t>Sheep manure</t>
  </si>
  <si>
    <t>APIGMAN</t>
  </si>
  <si>
    <t>Pig manure</t>
  </si>
  <si>
    <t>APOUMAN</t>
  </si>
  <si>
    <t>Poultry manure</t>
  </si>
  <si>
    <t>AOTHMAN</t>
  </si>
  <si>
    <t>Other animal manure</t>
  </si>
  <si>
    <t>AGRCO2N</t>
  </si>
  <si>
    <t>Carbon Dioxide - Combustion (AGR)</t>
  </si>
  <si>
    <t>kt</t>
  </si>
  <si>
    <t>NRG</t>
  </si>
  <si>
    <t>AGRDST</t>
  </si>
  <si>
    <t>Diesel oil in agriculture</t>
  </si>
  <si>
    <t>AGRELC</t>
  </si>
  <si>
    <t>Electricity use in agriculture</t>
  </si>
  <si>
    <t>DAYNITE</t>
  </si>
  <si>
    <t>ELC</t>
  </si>
  <si>
    <t>AGRBGS</t>
  </si>
  <si>
    <t xml:space="preserve">Biogas production </t>
  </si>
  <si>
    <t>SEASON</t>
  </si>
  <si>
    <t>ANRGCAT1</t>
  </si>
  <si>
    <t>Diary cattle rearing energy flow</t>
  </si>
  <si>
    <t>ANRGCAT2</t>
  </si>
  <si>
    <t>Non diary cattle rearing energy flow</t>
  </si>
  <si>
    <t>ANRGSHE</t>
  </si>
  <si>
    <t>Sheep rearing energy flow</t>
  </si>
  <si>
    <t>ANRGPIG</t>
  </si>
  <si>
    <t>Pig rearing energy flow</t>
  </si>
  <si>
    <t>ANRGPOU</t>
  </si>
  <si>
    <t>Poultry rearing energy flow</t>
  </si>
  <si>
    <t>ANRGOTH</t>
  </si>
  <si>
    <t xml:space="preserve">Other animals rearing energy flow </t>
  </si>
  <si>
    <t>ANRGTIL</t>
  </si>
  <si>
    <t>Energy flow for tillage production</t>
  </si>
  <si>
    <t>ANRGCAT11</t>
  </si>
  <si>
    <t>Energy flow for diary cattle manure mgt</t>
  </si>
  <si>
    <t>ANRGCAT21</t>
  </si>
  <si>
    <t>Energy flow for non diary cattle manure mgt</t>
  </si>
  <si>
    <t>ANRGSHE2</t>
  </si>
  <si>
    <t>Energy flow for sheep manure mgt</t>
  </si>
  <si>
    <t>ANRGPIG2</t>
  </si>
  <si>
    <t>Energy flow for pig manure mgt</t>
  </si>
  <si>
    <t>ANRGPOU2</t>
  </si>
  <si>
    <t>Energy flow for poultry manure mg</t>
  </si>
  <si>
    <t>ANRGOTH2</t>
  </si>
  <si>
    <t xml:space="preserve">Energy flow for other livestock manure mgt </t>
  </si>
  <si>
    <t>DIGESTATE</t>
  </si>
  <si>
    <t>BIOWHE</t>
  </si>
  <si>
    <t>Wheat (AGR)</t>
  </si>
  <si>
    <t>BIOOSR</t>
  </si>
  <si>
    <t>Oil Seed Rape (AGR)</t>
  </si>
  <si>
    <t>BIOGRA</t>
  </si>
  <si>
    <t>Grass (AGR)</t>
  </si>
  <si>
    <t>RSDAHT2</t>
  </si>
  <si>
    <t>Ambient heat to residential</t>
  </si>
  <si>
    <t>Fuel Techs - Sectoral infrastructure</t>
  </si>
  <si>
    <t>~FI_T</t>
  </si>
  <si>
    <t>Comm-IN</t>
  </si>
  <si>
    <t>Comm-OUT</t>
  </si>
  <si>
    <t>EFF</t>
  </si>
  <si>
    <t>Life</t>
  </si>
  <si>
    <t>FT-AGRBGS</t>
  </si>
  <si>
    <t>BIOGAS1G</t>
  </si>
  <si>
    <t>Fuel tech - Biogas (AGR)</t>
  </si>
  <si>
    <t>BIOGAS2G</t>
  </si>
  <si>
    <t>FT-AGRDST</t>
  </si>
  <si>
    <t>OILDST</t>
  </si>
  <si>
    <t>FT-AGRELC</t>
  </si>
  <si>
    <t>Fuel tech - Electricity (AGR)</t>
  </si>
  <si>
    <t>ELCD</t>
  </si>
  <si>
    <t>FT-AGRBIO</t>
  </si>
  <si>
    <t>Fuel tech - Biomass (AGR)</t>
  </si>
  <si>
    <t>BIOWPE</t>
  </si>
  <si>
    <t>AGRBIO</t>
  </si>
  <si>
    <t>BIOWCH</t>
  </si>
  <si>
    <t>*TechDesc</t>
  </si>
  <si>
    <t>CAP2ACT</t>
  </si>
  <si>
    <t>Start</t>
  </si>
  <si>
    <t>Share-I~UP~2015</t>
  </si>
  <si>
    <t>Share-I~UP~2050</t>
  </si>
  <si>
    <t>Share-I~UP~0</t>
  </si>
  <si>
    <t>Share-I~LO~2012</t>
  </si>
  <si>
    <t>FLO_COST</t>
  </si>
  <si>
    <t>*Technology Name</t>
  </si>
  <si>
    <t>Input Commodity</t>
  </si>
  <si>
    <t>Output Commodity</t>
  </si>
  <si>
    <t>years</t>
  </si>
  <si>
    <t>Input Share</t>
  </si>
  <si>
    <t>I/E rule</t>
  </si>
  <si>
    <t>Flexible layout of the column headers</t>
  </si>
  <si>
    <t>* Characterize processes</t>
  </si>
  <si>
    <t>AFA~FX</t>
  </si>
  <si>
    <t>Input (Land in Mha and Energy in PJ)</t>
  </si>
  <si>
    <t>Capacity to Activity Factor</t>
  </si>
  <si>
    <t>kt per Mhead</t>
  </si>
  <si>
    <t>Existing land capacity (Mha)</t>
  </si>
  <si>
    <t>~COMEMI</t>
  </si>
  <si>
    <t>AGRGAS</t>
  </si>
  <si>
    <t>AGRLPG</t>
  </si>
  <si>
    <t>*Unit</t>
  </si>
  <si>
    <t>kt/PJ</t>
  </si>
  <si>
    <t>Sector</t>
  </si>
  <si>
    <t>Process</t>
  </si>
  <si>
    <t>Type</t>
  </si>
  <si>
    <t>TIMES Code</t>
  </si>
  <si>
    <t>Description</t>
  </si>
  <si>
    <t>Input Commodities</t>
  </si>
  <si>
    <t>Output Commodities</t>
  </si>
  <si>
    <t>*ELC Consumption~2012</t>
  </si>
  <si>
    <t>ELC Consumption~2030</t>
  </si>
  <si>
    <t>ELC Consumption~2040</t>
  </si>
  <si>
    <t>ELC Consumption~2050</t>
  </si>
  <si>
    <t>*Diesel Consumption~2012</t>
  </si>
  <si>
    <t>Diesel Consumption~2030</t>
  </si>
  <si>
    <t>Diesel Consumption~2040</t>
  </si>
  <si>
    <t>Diesel Consumption~2050</t>
  </si>
  <si>
    <t>Land Consumption~2020</t>
  </si>
  <si>
    <t>Land Consumption~2025</t>
  </si>
  <si>
    <t>Land Consumption~2030</t>
  </si>
  <si>
    <t>Land Consumption~2040</t>
  </si>
  <si>
    <t>Land Consumption~2050</t>
  </si>
  <si>
    <t>Head</t>
  </si>
  <si>
    <t>Milk</t>
  </si>
  <si>
    <t>Land</t>
  </si>
  <si>
    <t>Tillage~2020</t>
  </si>
  <si>
    <t>Tillage ~2025</t>
  </si>
  <si>
    <t>Tillage~2030</t>
  </si>
  <si>
    <t>Tillage ~2035</t>
  </si>
  <si>
    <t>Tillage~2040</t>
  </si>
  <si>
    <t>Tillage ~2045</t>
  </si>
  <si>
    <t>Tillage~2050</t>
  </si>
  <si>
    <t>CH4~2012</t>
  </si>
  <si>
    <t>CH4~2015</t>
  </si>
  <si>
    <t>CH4~2020</t>
  </si>
  <si>
    <t>CH4~2022</t>
  </si>
  <si>
    <t>CH4~2025</t>
  </si>
  <si>
    <t>CH4~2030</t>
  </si>
  <si>
    <t>CH4~2035</t>
  </si>
  <si>
    <t>CH4~2040</t>
  </si>
  <si>
    <t>CH4~2045</t>
  </si>
  <si>
    <t>CH4~2050</t>
  </si>
  <si>
    <t>*N2O~2005</t>
  </si>
  <si>
    <t>*N2O~2006</t>
  </si>
  <si>
    <t>N2O~2012</t>
  </si>
  <si>
    <t>N2O~2015</t>
  </si>
  <si>
    <t>N2O~2020</t>
  </si>
  <si>
    <t>N2O~2022</t>
  </si>
  <si>
    <t>N2O~2025</t>
  </si>
  <si>
    <t>N2O~2030</t>
  </si>
  <si>
    <t>N2O~2035</t>
  </si>
  <si>
    <t>N2O~2040</t>
  </si>
  <si>
    <t>N2O~2045</t>
  </si>
  <si>
    <t>N2O~2050</t>
  </si>
  <si>
    <t>PJ/CapUnit</t>
  </si>
  <si>
    <t>Mha/CapUnit</t>
  </si>
  <si>
    <t>Mhead/CapUnit</t>
  </si>
  <si>
    <t>Ml/CapUnit</t>
  </si>
  <si>
    <t>Mtonne/CapUnit</t>
  </si>
  <si>
    <t>kt/CapUnit</t>
  </si>
  <si>
    <t>Livestock</t>
  </si>
  <si>
    <t>Cattle</t>
  </si>
  <si>
    <t>Dairy</t>
  </si>
  <si>
    <t xml:space="preserve">Dairy Cattle rearing </t>
  </si>
  <si>
    <t>Mlitres</t>
  </si>
  <si>
    <t>-</t>
  </si>
  <si>
    <t>Non-Dairy</t>
  </si>
  <si>
    <t>Non-Dairy Cattle rearing</t>
  </si>
  <si>
    <t>Sheep</t>
  </si>
  <si>
    <t xml:space="preserve">Sheep rearing </t>
  </si>
  <si>
    <t>Pigs</t>
  </si>
  <si>
    <t>Poultry</t>
  </si>
  <si>
    <t>Other</t>
  </si>
  <si>
    <t>Pasture</t>
  </si>
  <si>
    <t xml:space="preserve">Dairy Cattle pasture system </t>
  </si>
  <si>
    <t>Non-Dairy Cattle pasture system</t>
  </si>
  <si>
    <t xml:space="preserve">Sheep pasture system </t>
  </si>
  <si>
    <t xml:space="preserve">Other animals pasture system </t>
  </si>
  <si>
    <t>Tillage</t>
  </si>
  <si>
    <t>Pulses (beans and peas)</t>
  </si>
  <si>
    <t>Pulses production</t>
  </si>
  <si>
    <t>Potatoes</t>
  </si>
  <si>
    <t>Potato production</t>
  </si>
  <si>
    <t>Barley</t>
  </si>
  <si>
    <t>Oats</t>
  </si>
  <si>
    <t>Wheat</t>
  </si>
  <si>
    <t>Wheat production</t>
  </si>
  <si>
    <t>Oil seed rape</t>
  </si>
  <si>
    <t xml:space="preserve">For energy consumption (diesel and electricity), we use estimates from literature (ENERGY USE IN AGRICULTURE - EU review) in terms of percentage </t>
  </si>
  <si>
    <t>Diesel</t>
  </si>
  <si>
    <t>Electricity</t>
  </si>
  <si>
    <t>Beef</t>
  </si>
  <si>
    <t>Pig</t>
  </si>
  <si>
    <t xml:space="preserve">Other </t>
  </si>
  <si>
    <t>No specific values given for other animals - we assume 70-30 share</t>
  </si>
  <si>
    <t xml:space="preserve">We calculate the new distribution of energy from the old values from Agri TIMES, based on these percentage </t>
  </si>
  <si>
    <t>Total energy use Agri TIMES (PJ/Mhead)</t>
  </si>
  <si>
    <t>Elec</t>
  </si>
  <si>
    <t>Non Dairy</t>
  </si>
  <si>
    <t>Pulses</t>
  </si>
  <si>
    <t>OSR</t>
  </si>
  <si>
    <t xml:space="preserve">Potatoes </t>
  </si>
  <si>
    <t>A tillage farm of 150ha uses 10,500kWh of electricity and 8,500 litres of diesel purely to dry grain even in a relatively dry year (Teagasc, energy auditing)</t>
  </si>
  <si>
    <t>Based on this, we can calculate the share of diesel to elec as 89-11 %</t>
  </si>
  <si>
    <t>Yield (ton per hectare)</t>
  </si>
  <si>
    <t>Beans and peas</t>
  </si>
  <si>
    <t>Ha per ton</t>
  </si>
  <si>
    <t>Constraints and Notes</t>
  </si>
  <si>
    <t>ELC Consumption~2012</t>
  </si>
  <si>
    <t>Diesel Consumption~2012</t>
  </si>
  <si>
    <t>Land Consumption~2012</t>
  </si>
  <si>
    <t>Land Consumption~2015</t>
  </si>
  <si>
    <t>Land Consumption~2035</t>
  </si>
  <si>
    <t>Land Consumption~2045</t>
  </si>
  <si>
    <t>Manure/Slurry</t>
  </si>
  <si>
    <t>CO2,eq~2012</t>
  </si>
  <si>
    <t>CO2,eq~2015</t>
  </si>
  <si>
    <t>CO2,eq~2020</t>
  </si>
  <si>
    <t>CO2,eq~2025</t>
  </si>
  <si>
    <t>CO2,eq~2030</t>
  </si>
  <si>
    <t>CO2,eq~2035</t>
  </si>
  <si>
    <t>CO2,eq~2040</t>
  </si>
  <si>
    <t>CO2,eq~2045</t>
  </si>
  <si>
    <t>CO2,eq~2050</t>
  </si>
  <si>
    <t>M€/ActUnit</t>
  </si>
  <si>
    <t>Other animals</t>
  </si>
  <si>
    <t>Biomass potentials from forests in Ireland</t>
  </si>
  <si>
    <t>Input - Energy density</t>
  </si>
  <si>
    <t>Product name</t>
  </si>
  <si>
    <t>Value</t>
  </si>
  <si>
    <t>Wood for energy purposes</t>
  </si>
  <si>
    <t>Total wood production</t>
  </si>
  <si>
    <t>Energy (PJ)</t>
  </si>
  <si>
    <t>Forest area</t>
  </si>
  <si>
    <t>Biomass potential</t>
  </si>
  <si>
    <t>Energy density per wood type</t>
  </si>
  <si>
    <t>Wood fuel, coniferous</t>
  </si>
  <si>
    <t>m3</t>
  </si>
  <si>
    <t>Wood fuel, non-coniferous</t>
  </si>
  <si>
    <t>Wood type</t>
  </si>
  <si>
    <t>Density (kg/m3)</t>
  </si>
  <si>
    <t>HHV (MJ/kg)</t>
  </si>
  <si>
    <t>Energy (GJ/m3)</t>
  </si>
  <si>
    <t>Sawlogs and veneer logs, coniferous</t>
  </si>
  <si>
    <t>Oak</t>
  </si>
  <si>
    <t>Sawlogs and veneer logs, non-coniferous</t>
  </si>
  <si>
    <t>Pine</t>
  </si>
  <si>
    <t>Other industrial roundwood, coniferous (production)</t>
  </si>
  <si>
    <t>Birch</t>
  </si>
  <si>
    <t>Other industrial roundwood, non-coniferous (production)</t>
  </si>
  <si>
    <t>Spruce</t>
  </si>
  <si>
    <t>Wood charcoal</t>
  </si>
  <si>
    <t>t</t>
  </si>
  <si>
    <t>Sawnwood, coniferous</t>
  </si>
  <si>
    <t>Source:</t>
  </si>
  <si>
    <t>Conference paper: Characterization of biomass wood, 2016, Table 5</t>
  </si>
  <si>
    <t>Sawnwood, non-coniferous all</t>
  </si>
  <si>
    <t/>
  </si>
  <si>
    <t>Link:</t>
  </si>
  <si>
    <t>https://www.researchgate.net/publication/308128062_Characterization_of_biomass_wood</t>
  </si>
  <si>
    <t>Veneer sheets</t>
  </si>
  <si>
    <t>Plywood</t>
  </si>
  <si>
    <t>Particle board</t>
  </si>
  <si>
    <t>Coniferous</t>
  </si>
  <si>
    <t>Pulpwood, round and split, coniferous (production)</t>
  </si>
  <si>
    <t>Non-coniferous</t>
  </si>
  <si>
    <t>Pulpwood, round and split, non-coniferous (production)</t>
  </si>
  <si>
    <t>Residues</t>
  </si>
  <si>
    <t>Wood chips and particles</t>
  </si>
  <si>
    <t>Wood residues</t>
  </si>
  <si>
    <t>Recovered post-consumer wood</t>
  </si>
  <si>
    <t>Wood pellets</t>
  </si>
  <si>
    <t>Other agglomerates</t>
  </si>
  <si>
    <t>OSB</t>
  </si>
  <si>
    <t>Hardboard</t>
  </si>
  <si>
    <t>MDF/HDF</t>
  </si>
  <si>
    <t>Other fibreboard</t>
  </si>
  <si>
    <t>Mechanical and semi-chemical wood pulp</t>
  </si>
  <si>
    <t>Chemical wood pulp</t>
  </si>
  <si>
    <t>Chemical wood pulp, sulphate, unbleached</t>
  </si>
  <si>
    <t>Chemical wood pulp, sulphate, bleached</t>
  </si>
  <si>
    <t>Chemical wood pulp, sulphite</t>
  </si>
  <si>
    <t>Dissolving wood pulp</t>
  </si>
  <si>
    <t>Pulp from fibres other than wood</t>
  </si>
  <si>
    <t>Recovered paper</t>
  </si>
  <si>
    <t>Newsprint</t>
  </si>
  <si>
    <t>Printing and writing papers</t>
  </si>
  <si>
    <t>Printing and writing papers, uncoated, mechanical</t>
  </si>
  <si>
    <t>Printing and writing papers, uncoated, wood free</t>
  </si>
  <si>
    <t>Printing and writing papers, coated</t>
  </si>
  <si>
    <t>Other paper and paperboard</t>
  </si>
  <si>
    <t>Household and sanitary papers</t>
  </si>
  <si>
    <t>Case materials</t>
  </si>
  <si>
    <t>Cartonboard</t>
  </si>
  <si>
    <t>Wrapping papers</t>
  </si>
  <si>
    <t>Other papers mainly for packaging</t>
  </si>
  <si>
    <t>Other paper and paperboard n.e.s. (not elsewhere specified)</t>
  </si>
  <si>
    <t>Activity Cost~2012</t>
  </si>
  <si>
    <t>Delivery costs~2012</t>
  </si>
  <si>
    <t>Efficiency (contracted)</t>
  </si>
  <si>
    <t>Efficiency (consumed)</t>
  </si>
  <si>
    <t>*ELC Consumption~2005</t>
  </si>
  <si>
    <t>*ELC Consumption~2006</t>
  </si>
  <si>
    <t>*Diesel Consumption~2005</t>
  </si>
  <si>
    <t>*Diesel Consumption~2006</t>
  </si>
  <si>
    <t>Water Consumption</t>
  </si>
  <si>
    <t>*Land Consumption~2005</t>
  </si>
  <si>
    <t>*Land Consumption~2006</t>
  </si>
  <si>
    <t>Bioenergy</t>
  </si>
  <si>
    <t>*CO2,eq~2005</t>
  </si>
  <si>
    <t>*CO2,eq~2006</t>
  </si>
  <si>
    <t>GJ/ha</t>
  </si>
  <si>
    <t>PJ/Consumed Land</t>
  </si>
  <si>
    <t>Mlitres/CapUnit</t>
  </si>
  <si>
    <t>PJ/Capunit</t>
  </si>
  <si>
    <t>kt/Mha(Cons)</t>
  </si>
  <si>
    <t>Bioenergy crop</t>
  </si>
  <si>
    <t>Wheat-R1</t>
  </si>
  <si>
    <t>Mha (contracted)</t>
  </si>
  <si>
    <t>Wheat-R2</t>
  </si>
  <si>
    <t>Wheat-R3</t>
  </si>
  <si>
    <t>Micanthus-R1</t>
  </si>
  <si>
    <t>Assumed the same emissions factors of Wheat</t>
  </si>
  <si>
    <t>Micanthus-R2</t>
  </si>
  <si>
    <t>Micanthus-R3</t>
  </si>
  <si>
    <t>Willow-R1</t>
  </si>
  <si>
    <t>Willow-R2</t>
  </si>
  <si>
    <t>Willow-R3</t>
  </si>
  <si>
    <t>Grass-R1</t>
  </si>
  <si>
    <t>Assumed the same emissions factors of pasture land</t>
  </si>
  <si>
    <t>Grass-R2</t>
  </si>
  <si>
    <t>Grass-R3</t>
  </si>
  <si>
    <t>Oil Seed Rape-R1</t>
  </si>
  <si>
    <t>Oil Seed Rape-R2</t>
  </si>
  <si>
    <t>Oil Seed Rape-R3</t>
  </si>
  <si>
    <t>Forestry</t>
  </si>
  <si>
    <t>Forestry residues-R1</t>
  </si>
  <si>
    <t>ABIOFRSR1</t>
  </si>
  <si>
    <t>Forestry residues - RSV 1</t>
  </si>
  <si>
    <t>ABIOFRSR2</t>
  </si>
  <si>
    <t>Forestry residues - RSV 2</t>
  </si>
  <si>
    <t>ABIOFRSR3</t>
  </si>
  <si>
    <t>Forestry residues - RSV 3</t>
  </si>
  <si>
    <t>Land (Mha)</t>
  </si>
  <si>
    <t>Bioenergy (PJ)</t>
  </si>
  <si>
    <t>Emissions (kt)</t>
  </si>
  <si>
    <t xml:space="preserve">Land area </t>
  </si>
  <si>
    <t>Table 6.1 Ireland: Land use categories 1990-2021</t>
  </si>
  <si>
    <t>% of total land area</t>
  </si>
  <si>
    <t>'000  hectares</t>
  </si>
  <si>
    <t>Year</t>
  </si>
  <si>
    <t>Wetlands (including peatlands)</t>
  </si>
  <si>
    <t>Forest</t>
  </si>
  <si>
    <t>Cropland</t>
  </si>
  <si>
    <t>Settlement</t>
  </si>
  <si>
    <t>Other land</t>
  </si>
  <si>
    <t>Total</t>
  </si>
  <si>
    <t>1990-1994 average</t>
  </si>
  <si>
    <t>1995-1999 average</t>
  </si>
  <si>
    <t>2000-2004 average</t>
  </si>
  <si>
    <t>2005-2009 average</t>
  </si>
  <si>
    <t>2010-2014 average</t>
  </si>
  <si>
    <t>Source: Environmental Protection Agency</t>
  </si>
  <si>
    <t xml:space="preserve">Land use in 000 Hectares </t>
  </si>
  <si>
    <t>1000 ha = 0.001 Mha</t>
  </si>
  <si>
    <t xml:space="preserve">Land in Mha </t>
  </si>
  <si>
    <t xml:space="preserve">Forest production and Trade </t>
  </si>
  <si>
    <t>FAOSTAT</t>
  </si>
  <si>
    <t xml:space="preserve">Forest emissions </t>
  </si>
  <si>
    <t>Forestland</t>
  </si>
  <si>
    <t xml:space="preserve">Net forest conversion </t>
  </si>
  <si>
    <t>Forestland area</t>
  </si>
  <si>
    <t>1000 ha</t>
  </si>
  <si>
    <t xml:space="preserve">Source </t>
  </si>
  <si>
    <t>Forest area, distribution by type of production technology</t>
  </si>
  <si>
    <t>GEF</t>
  </si>
  <si>
    <t>Naturally regenerating</t>
  </si>
  <si>
    <t>Planted</t>
  </si>
  <si>
    <t>Wood briquettes and other agglomerates</t>
  </si>
  <si>
    <t>Sawnwood, non-coniferous</t>
  </si>
  <si>
    <t>Plywood and LVL</t>
  </si>
  <si>
    <t>Oriented strand board (OSB)</t>
  </si>
  <si>
    <t>Medium/high density fibreboard (MDF/HDF)</t>
  </si>
  <si>
    <t>Printing and writing papers, uncoated, woodfree</t>
  </si>
  <si>
    <t>Other paper and paperboard, not elsewhere specified</t>
  </si>
  <si>
    <t>Mtonnes</t>
  </si>
  <si>
    <t>~FI_T: MEUR2000</t>
  </si>
  <si>
    <t>FLO_DELIV</t>
  </si>
  <si>
    <t>AF</t>
  </si>
  <si>
    <t>GJ/ha(cons)</t>
  </si>
  <si>
    <t>€/GJ</t>
  </si>
  <si>
    <t>GJ/ha(contr)</t>
  </si>
  <si>
    <t>BIOWOO</t>
  </si>
  <si>
    <t>Kt / PJ</t>
  </si>
  <si>
    <t>FT-AGRBDL</t>
  </si>
  <si>
    <t>Fuel tech - Biodiesel (AGR)</t>
  </si>
  <si>
    <t>BIODST1G</t>
  </si>
  <si>
    <t>AGRBDL</t>
  </si>
  <si>
    <t>BIODST2G</t>
  </si>
  <si>
    <t>Fuel tech - Diesel (AGR)</t>
  </si>
  <si>
    <t>FT-AGRGAS</t>
  </si>
  <si>
    <t>Fuel tech - Natural Gas (AGR)</t>
  </si>
  <si>
    <t>FT-AGRGEO</t>
  </si>
  <si>
    <t>Fuel tech - Geothermal (AGR)</t>
  </si>
  <si>
    <t>FT-AGRHET</t>
  </si>
  <si>
    <t>Fuel tech - Heat (AGR)</t>
  </si>
  <si>
    <t>GASNAT</t>
  </si>
  <si>
    <t>FT-AGRLPG</t>
  </si>
  <si>
    <t>Fuel tech - Liquefied Petroleum Gas (AGR)</t>
  </si>
  <si>
    <t>RENGEO</t>
  </si>
  <si>
    <t>AGRGEO</t>
  </si>
  <si>
    <t>FT-AGRSOL</t>
  </si>
  <si>
    <t>Fuel tech - Solar (AGR)</t>
  </si>
  <si>
    <t>HETD</t>
  </si>
  <si>
    <t>AGRHET</t>
  </si>
  <si>
    <t>FT-AGRH2G</t>
  </si>
  <si>
    <t>Fuel tech - Hydrogen gaseous (AGR)</t>
  </si>
  <si>
    <t>OILLPG</t>
  </si>
  <si>
    <t>FT-AGRH2L</t>
  </si>
  <si>
    <t>Fuel tech - Hydrogen liquid (AGR)</t>
  </si>
  <si>
    <t>RENSOL</t>
  </si>
  <si>
    <t>AGRSOL</t>
  </si>
  <si>
    <t>SUPH2GD</t>
  </si>
  <si>
    <t>AGRH2G</t>
  </si>
  <si>
    <t>SUPH2LD</t>
  </si>
  <si>
    <t>AGRH2L</t>
  </si>
  <si>
    <t>AGRLIVCH4</t>
  </si>
  <si>
    <t>env_act~AGRLIVCH4</t>
  </si>
  <si>
    <t>Digestate product from manure AD</t>
  </si>
  <si>
    <t>ALIVCAT100_LESS</t>
  </si>
  <si>
    <t xml:space="preserve">Dairy cattle rearing + LESS </t>
  </si>
  <si>
    <t>ALIVCAT200_LESS</t>
  </si>
  <si>
    <t>ALIVSHE100_LESS</t>
  </si>
  <si>
    <t>ALIVPIG100_LESS</t>
  </si>
  <si>
    <t>ALIVOTH100_LESS</t>
  </si>
  <si>
    <t>Non diary cattle rearing + LESS</t>
  </si>
  <si>
    <t>Sheep rearing + LESS</t>
  </si>
  <si>
    <t>Pigs rearing + LESS</t>
  </si>
  <si>
    <t>Other animals rearing + LESS</t>
  </si>
  <si>
    <t>VAROM</t>
  </si>
  <si>
    <t>Investment Cost</t>
  </si>
  <si>
    <t>Variable O&amp;M Cost</t>
  </si>
  <si>
    <t>Fixed O&amp;M Cost</t>
  </si>
  <si>
    <t>Efficiency</t>
  </si>
  <si>
    <t>M€/CapUnit</t>
  </si>
  <si>
    <t>GJ/tonne</t>
  </si>
  <si>
    <t xml:space="preserve">*Note: For poultry, we combine all N20 emissions together in the livestock part (kton per Mhead) as there is no grazing </t>
  </si>
  <si>
    <t xml:space="preserve">Pasture </t>
  </si>
  <si>
    <t>APASCAT100_Clover</t>
  </si>
  <si>
    <t>APASCAT200_Clover</t>
  </si>
  <si>
    <t>APASSHE100_Clover</t>
  </si>
  <si>
    <t>Dairy pasture - clover inclusion</t>
  </si>
  <si>
    <t>Nondairy pasture - clover inclusion</t>
  </si>
  <si>
    <t>Sheep pasture - clover inclusion</t>
  </si>
  <si>
    <t xml:space="preserve">ALL CALCULATIONS IN FILE </t>
  </si>
  <si>
    <t>AGR mitigation technologies.xlsx</t>
  </si>
  <si>
    <t>kt per activity based - Mhead or Mha</t>
  </si>
  <si>
    <t>Assume 40% N20 reduction</t>
  </si>
  <si>
    <t>Assume 30% N20 reduction</t>
  </si>
  <si>
    <t>Standard EF</t>
  </si>
  <si>
    <t>new EF</t>
  </si>
  <si>
    <t>Assume 25% N20 reduction</t>
  </si>
  <si>
    <t>Reduced EF</t>
  </si>
  <si>
    <t>LESS</t>
  </si>
  <si>
    <t xml:space="preserve">Clover </t>
  </si>
  <si>
    <t>ALIVCAT102</t>
  </si>
  <si>
    <t>ALIVCAT202</t>
  </si>
  <si>
    <t>ALIVSHE102</t>
  </si>
  <si>
    <t>ALIVPIG102</t>
  </si>
  <si>
    <t>ALIVPOU102</t>
  </si>
  <si>
    <t>ALIVOTH102</t>
  </si>
  <si>
    <t>ANRGCAT103</t>
  </si>
  <si>
    <t>ANRGCAT203</t>
  </si>
  <si>
    <t>ANRGSHE103</t>
  </si>
  <si>
    <t>ANRGPIG103</t>
  </si>
  <si>
    <t>ANRGPOU103</t>
  </si>
  <si>
    <t>ANRGOTH103</t>
  </si>
  <si>
    <t>Kt per Mtonnes</t>
  </si>
  <si>
    <t>FIXOM</t>
  </si>
  <si>
    <t>Wood products BIOMASS</t>
  </si>
  <si>
    <t xml:space="preserve">Conversion factors </t>
  </si>
  <si>
    <t>1 GJ</t>
  </si>
  <si>
    <t>PJ/Mha</t>
  </si>
  <si>
    <t>density</t>
  </si>
  <si>
    <t>Non coniferous</t>
  </si>
  <si>
    <t>Kg</t>
  </si>
  <si>
    <t>Foreadt area</t>
  </si>
  <si>
    <t>Mtonnes/Mha</t>
  </si>
  <si>
    <t>FLO_EMIS+</t>
  </si>
  <si>
    <t>Input~2018</t>
  </si>
  <si>
    <t>Output~2018</t>
  </si>
  <si>
    <t>Mha/Capunit</t>
  </si>
  <si>
    <t>Land used</t>
  </si>
  <si>
    <t>Energy use Pj</t>
  </si>
  <si>
    <t xml:space="preserve">% </t>
  </si>
  <si>
    <t>Total energy</t>
  </si>
  <si>
    <t xml:space="preserve">Calculate based on % ha </t>
  </si>
  <si>
    <t xml:space="preserve">Energy use </t>
  </si>
  <si>
    <t>%</t>
  </si>
  <si>
    <t>GRALAND_Mgt</t>
  </si>
  <si>
    <t>CROLAND_Mgt</t>
  </si>
  <si>
    <t>CROLAND_use</t>
  </si>
  <si>
    <t xml:space="preserve">Cropland used for production </t>
  </si>
  <si>
    <t>GRALAND_use</t>
  </si>
  <si>
    <t xml:space="preserve">Grassland use for livestock </t>
  </si>
  <si>
    <t>FI_T</t>
  </si>
  <si>
    <t xml:space="preserve">Mha </t>
  </si>
  <si>
    <t>]</t>
  </si>
  <si>
    <t>NCAP_PASTI~2018</t>
  </si>
  <si>
    <t>Cropland management</t>
  </si>
  <si>
    <t>LIFE</t>
  </si>
  <si>
    <t>Table 6.1 Ireland: Land use categories 1990-2022</t>
  </si>
  <si>
    <t>ANRGCAT110</t>
  </si>
  <si>
    <t>Dairy Cattle BY - Energy Use (New pratices)</t>
  </si>
  <si>
    <t>ANRGCAT210</t>
  </si>
  <si>
    <t>Non-Dairy Cattle BY - Energy Use (New pratices)</t>
  </si>
  <si>
    <t>ANRGSHE110</t>
  </si>
  <si>
    <t>Sheep BY - Energy Use (New pratices)</t>
  </si>
  <si>
    <t>ANRGPIG110</t>
  </si>
  <si>
    <t>Pigs BY - Energy Use (New pratices)</t>
  </si>
  <si>
    <t>ANRGPOU110</t>
  </si>
  <si>
    <t>Poultry BY - Energy Use (New pratices)</t>
  </si>
  <si>
    <t>ANRGOTH110</t>
  </si>
  <si>
    <t>Other Animals BY Energy Use (New pratices)</t>
  </si>
  <si>
    <t>ANRGTIL110</t>
  </si>
  <si>
    <t>Tillage BY - Energy Use (New pratices)</t>
  </si>
  <si>
    <t>Share-I~LO~2018</t>
  </si>
  <si>
    <t>Share-I~UP~2020</t>
  </si>
  <si>
    <t>ANRGCAT113</t>
  </si>
  <si>
    <t>Dairy Cattle Man Dgst - Energy Use (New pratices)</t>
  </si>
  <si>
    <t>ANRGCAT213</t>
  </si>
  <si>
    <t>Non-Dairy Cattle Man Dgst - Energy Use (New pratices)</t>
  </si>
  <si>
    <t>ANRGPIG113</t>
  </si>
  <si>
    <t>Pigs Man Dgst - Energy Use (New pratices)</t>
  </si>
  <si>
    <t>ANRGPOU113</t>
  </si>
  <si>
    <t>Poultry Man Dgst - Energy Use (New pratices)</t>
  </si>
  <si>
    <t>s</t>
  </si>
  <si>
    <t>ADGSCAT101</t>
  </si>
  <si>
    <t>Cattle Manure/Slurry Digester (manure to biogas)</t>
  </si>
  <si>
    <t>ADGSPIG101</t>
  </si>
  <si>
    <t>Pigs Manure/Slurry Digester (manure to biogas)</t>
  </si>
  <si>
    <t>ADGSPOU101</t>
  </si>
  <si>
    <t>Poultry Manure/Slurry Digester (manure to biogas)</t>
  </si>
  <si>
    <t>CHPAGRICBGS101</t>
  </si>
  <si>
    <t>Biogas Internal Combustion CHP - Small</t>
  </si>
  <si>
    <t>CHPAGRICBGS201</t>
  </si>
  <si>
    <t>Biogas Internal Combustion CHP - Large</t>
  </si>
  <si>
    <t>EFF~2018</t>
  </si>
  <si>
    <t>INVCOST</t>
  </si>
  <si>
    <t>INVCOST~2035</t>
  </si>
  <si>
    <t>CHPR~2025</t>
  </si>
  <si>
    <t>NCAP_DRATE</t>
  </si>
  <si>
    <t>GW</t>
  </si>
  <si>
    <t>CHP</t>
  </si>
  <si>
    <t>Biodiesel</t>
  </si>
  <si>
    <t>GRALAND</t>
  </si>
  <si>
    <t>GRA_STOCK</t>
  </si>
  <si>
    <t>mha</t>
  </si>
  <si>
    <t>CRO_STOCK</t>
  </si>
  <si>
    <t>GRALAND_00</t>
  </si>
  <si>
    <t>GRASS_00</t>
  </si>
  <si>
    <t>Grass remaining grass</t>
  </si>
  <si>
    <t>CH4~2018</t>
  </si>
  <si>
    <t>Calculations for manure in Sub res file</t>
  </si>
  <si>
    <t>Input</t>
  </si>
  <si>
    <t>Output</t>
  </si>
  <si>
    <t>CHPR</t>
  </si>
  <si>
    <t>GRALAND_ENERGY</t>
  </si>
  <si>
    <t>Grassland for energy</t>
  </si>
  <si>
    <t>CROPLAND_ENERGY</t>
  </si>
  <si>
    <t>Cropland for energy</t>
  </si>
  <si>
    <t>GRA_ENERGY</t>
  </si>
  <si>
    <t>Grass for energy</t>
  </si>
  <si>
    <t>CRO_ENERGY</t>
  </si>
  <si>
    <t>Crop land for energy</t>
  </si>
  <si>
    <t>Grassland allocated for energy</t>
  </si>
  <si>
    <t>Cropland allocated for energy</t>
  </si>
  <si>
    <t>NCAP_BND~UP</t>
  </si>
  <si>
    <t>NCAP_BND~UP~0</t>
  </si>
  <si>
    <t>FX</t>
  </si>
  <si>
    <t>UP</t>
  </si>
  <si>
    <t>Natural Gas (AGR)</t>
  </si>
  <si>
    <t>Geothermal (AGR)</t>
  </si>
  <si>
    <t>Heat (AGR)</t>
  </si>
  <si>
    <t>Liquefied Petroleum Gas (AGR)</t>
  </si>
  <si>
    <t>Solar (AGR)</t>
  </si>
  <si>
    <t>Hydrogen gaseous (AGR)</t>
  </si>
  <si>
    <t>Hydrogen liquid (AGR)</t>
  </si>
  <si>
    <t>AGRLIVN2O</t>
  </si>
  <si>
    <t>AGRTILN2O</t>
  </si>
  <si>
    <t>env_act~AGRLIVN2O</t>
  </si>
  <si>
    <t>env_act~AGRTILN2O</t>
  </si>
  <si>
    <t>ENV_ACT~AGRTILN2O</t>
  </si>
  <si>
    <t>IRL_Landarea</t>
  </si>
  <si>
    <t xml:space="preserve">Total land resource in Ireland </t>
  </si>
  <si>
    <t>IRL_Land</t>
  </si>
  <si>
    <t>National total land area</t>
  </si>
  <si>
    <t>*CROPLANDPOT</t>
  </si>
  <si>
    <t>*CROLAND</t>
  </si>
  <si>
    <t>*Cropland potential</t>
  </si>
  <si>
    <t>ACT_BND~FX</t>
  </si>
  <si>
    <t>ACT_BND~FX~0</t>
  </si>
  <si>
    <t xml:space="preserve">Residual cropland </t>
  </si>
  <si>
    <t xml:space="preserve">Residual grassland </t>
  </si>
  <si>
    <t xml:space="preserve">Energy sources for new practices </t>
  </si>
  <si>
    <t xml:space="preserve">Grassland remaining as grassland </t>
  </si>
  <si>
    <t>Cropland management - total cropland including land conversion</t>
  </si>
  <si>
    <t xml:space="preserve">Grassland management - total grassland including land conversion </t>
  </si>
  <si>
    <t xml:space="preserve">Methane from livestock - enteric fermentation + manure management </t>
  </si>
  <si>
    <t>N2O emissions from tillage - crop residues + burning of crops</t>
  </si>
  <si>
    <t xml:space="preserve">N2O emissions from livestock - manure mgt + manure applied to soils + manure left on pasture </t>
  </si>
  <si>
    <t>Total land area In Ireland</t>
  </si>
  <si>
    <t>Residual grassland</t>
  </si>
  <si>
    <t>Managed grassland - final area after LUC</t>
  </si>
  <si>
    <t>Manure to energy pathways</t>
  </si>
  <si>
    <t xml:space="preserve">Cropland for energy </t>
  </si>
  <si>
    <t xml:space="preserve">Bioenergy supply curve 2015 -2035 </t>
  </si>
  <si>
    <t xml:space="preserve">SEAI </t>
  </si>
  <si>
    <t xml:space="preserve">Published </t>
  </si>
  <si>
    <t>https://www.seai.ie/sites/default/files/publications/Bioenergy-Supply-in-Ireland-2015-2035-Summary-Report.pdf</t>
  </si>
  <si>
    <t>https://www.teagasc.ie/media/website/publications/2016/09.-Miscanthus.pdf</t>
  </si>
  <si>
    <t xml:space="preserve">Miscanthus Energy crop </t>
  </si>
  <si>
    <t xml:space="preserve">Energy factsheet </t>
  </si>
  <si>
    <t>Teagasc, 2016</t>
  </si>
  <si>
    <t>SRC Willow</t>
  </si>
  <si>
    <t>https://www.teagasc.ie/media/website/publications/2011/Short_Rotation_Coppice_Best_Practice_Guidelines.pdf</t>
  </si>
  <si>
    <t xml:space="preserve">Miscanthus best practices </t>
  </si>
  <si>
    <t>https://www.teagasc.ie/media/website/publications/2011/Miscanthus_Best_Practice_Guidelines.pdf</t>
  </si>
  <si>
    <t>Harvesting yield</t>
  </si>
  <si>
    <t>ton per ha (ton/ha)</t>
  </si>
  <si>
    <t>Energy output (GJ/ha)</t>
  </si>
  <si>
    <t xml:space="preserve">Willow </t>
  </si>
  <si>
    <t xml:space="preserve">10 to 12 </t>
  </si>
  <si>
    <t>dry matter (dm)</t>
  </si>
  <si>
    <t>Energy crops</t>
  </si>
  <si>
    <t>Miscanthus</t>
  </si>
  <si>
    <t>Bioethanol</t>
  </si>
  <si>
    <t xml:space="preserve">Oil seed rape </t>
  </si>
  <si>
    <t>Willow (SRC)</t>
  </si>
  <si>
    <t>Solid biofuel</t>
  </si>
  <si>
    <t xml:space="preserve">Miscanthus </t>
  </si>
  <si>
    <t>Grass</t>
  </si>
  <si>
    <t>Biogas</t>
  </si>
  <si>
    <t xml:space="preserve">Pig slurry </t>
  </si>
  <si>
    <t>Cattle slurry</t>
  </si>
  <si>
    <t>bioenergy crops land use  (according to above assumptions)</t>
  </si>
  <si>
    <t xml:space="preserve">Land neeed for increased crop production </t>
  </si>
  <si>
    <t>ha</t>
  </si>
  <si>
    <t xml:space="preserve">Out of which </t>
  </si>
  <si>
    <t>wheat</t>
  </si>
  <si>
    <t xml:space="preserve">ha </t>
  </si>
  <si>
    <t>Estimated % (biofuels land use)</t>
  </si>
  <si>
    <t>Perrenial Crops</t>
  </si>
  <si>
    <t>willow</t>
  </si>
  <si>
    <t xml:space="preserve">ha available </t>
  </si>
  <si>
    <t>Grass silage</t>
  </si>
  <si>
    <t>https://www.forestresearch.gov.uk/tools-and-resources/fthr/biomass-energy-resources/reference-biomass/facts-figures/potential-yields-of-biofuels-per-ha-p-a/</t>
  </si>
  <si>
    <t xml:space="preserve">All emission factors calculaed in above file </t>
  </si>
  <si>
    <t>EF_AGR TIMLEAF - FINAL.xlsx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</si>
</sst>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\Te\x\t"/>
    <numFmt numFmtId="165" formatCode="0.0"/>
    <numFmt numFmtId="166" formatCode="0.0000"/>
    <numFmt numFmtId="167" formatCode="0.000"/>
    <numFmt numFmtId="168" formatCode="0.00000"/>
    <numFmt numFmtId="169" formatCode="0.000000"/>
    <numFmt numFmtId="170" formatCode="0.0%"/>
    <numFmt numFmtId="171" formatCode="#,##0.0"/>
    <numFmt numFmtId="172" formatCode="#,##0.000"/>
    <numFmt numFmtId="173" formatCode="0E+00"/>
    <numFmt numFmtId="174" formatCode="0.0000000"/>
    <numFmt numFmtId="175" formatCode="#,##0.0000"/>
    <numFmt numFmtId="176" formatCode="_-* #,##0.00\ _F_-;\-* #,##0.00\ _F_-;_-* &quot;-&quot;??\ _F_-;_-@_-"/>
  </numFmts>
  <fonts count="19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2"/>
      <color theme="3"/>
      <name val="Arial"/>
      <family val="2"/>
    </font>
    <font>
      <b/>
      <sz val="20"/>
      <color theme="2" tint="-9.9978637043366805E-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bad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Abad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b/>
      <i/>
      <sz val="10"/>
      <color theme="1" tint="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2"/>
      <color indexed="0"/>
      <name val="Arial"/>
      <family val="2"/>
    </font>
    <font>
      <b/>
      <sz val="12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b/>
      <sz val="12"/>
      <color indexed="0"/>
      <name val="Arial"/>
      <family val="2"/>
    </font>
    <font>
      <u/>
      <sz val="12"/>
      <color theme="10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Arial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b/>
      <sz val="9"/>
      <color indexed="12"/>
      <name val="Cambria"/>
      <family val="1"/>
      <scheme val="major"/>
    </font>
    <font>
      <sz val="9"/>
      <name val="Cambria"/>
      <family val="1"/>
      <scheme val="major"/>
    </font>
    <font>
      <b/>
      <sz val="9"/>
      <name val="Cambria"/>
      <family val="1"/>
      <scheme val="major"/>
    </font>
    <font>
      <sz val="8"/>
      <name val="Cambria"/>
      <family val="1"/>
      <scheme val="major"/>
    </font>
    <font>
      <b/>
      <sz val="8"/>
      <color rgb="FF0070C0"/>
      <name val="Cambria"/>
      <family val="1"/>
      <scheme val="major"/>
    </font>
    <font>
      <b/>
      <sz val="8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1"/>
      <color theme="1"/>
      <name val="Calibri"/>
      <scheme val="minor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b/>
      <sz val="14"/>
      <name val="Abadi"/>
      <family val="2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0"/>
      <color indexed="12"/>
      <name val="Calibri"/>
      <family val="2"/>
      <scheme val="minor"/>
    </font>
    <font>
      <b/>
      <sz val="12"/>
      <name val="Cambria"/>
      <family val="1"/>
      <scheme val="major"/>
    </font>
    <font>
      <b/>
      <sz val="16"/>
      <name val="Cambria"/>
      <family val="1"/>
      <scheme val="major"/>
    </font>
    <font>
      <b/>
      <sz val="11"/>
      <name val="Arial"/>
      <family val="2"/>
    </font>
    <font>
      <b/>
      <sz val="11"/>
      <name val="Cambria"/>
      <family val="1"/>
      <scheme val="major"/>
    </font>
    <font>
      <sz val="14"/>
      <name val="Cambria"/>
      <family val="1"/>
      <scheme val="major"/>
    </font>
    <font>
      <sz val="1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indexed="81"/>
      <name val="Tahoma"/>
      <family val="2"/>
    </font>
    <font>
      <b/>
      <sz val="14"/>
      <color indexed="12"/>
      <name val="Cambria"/>
      <family val="1"/>
      <scheme val="major"/>
    </font>
    <font>
      <sz val="14"/>
      <name val="Abadi"/>
      <family val="2"/>
    </font>
    <font>
      <b/>
      <sz val="14"/>
      <name val="Cambria"/>
      <family val="1"/>
      <scheme val="major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1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0"/>
      <name val="Calibri"/>
      <family val="2"/>
      <scheme val="minor"/>
    </font>
    <font>
      <b/>
      <sz val="11"/>
      <color theme="1"/>
      <name val="Cambria"/>
      <family val="2"/>
      <scheme val="major"/>
    </font>
    <font>
      <sz val="11"/>
      <color theme="1"/>
      <name val="Cambria"/>
      <family val="2"/>
      <scheme val="major"/>
    </font>
    <font>
      <sz val="10"/>
      <color theme="1" tint="4.9989318521683403E-2"/>
      <name val="Calibri"/>
      <family val="2"/>
      <scheme val="minor"/>
    </font>
    <font>
      <b/>
      <sz val="20"/>
      <name val="Arial"/>
      <family val="2"/>
    </font>
    <font>
      <u/>
      <sz val="20"/>
      <color theme="10"/>
      <name val="Calibri"/>
      <family val="2"/>
      <scheme val="minor"/>
    </font>
  </fonts>
  <fills count="8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34688">
    <xf numFmtId="0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9" fontId="31" fillId="0" borderId="0" applyFont="0" applyFill="0" applyBorder="0" applyAlignment="0" applyProtection="0"/>
    <xf numFmtId="0" fontId="27" fillId="0" borderId="0"/>
    <xf numFmtId="0" fontId="47" fillId="0" borderId="0" applyNumberFormat="0" applyFill="0" applyBorder="0" applyAlignment="0" applyProtection="0"/>
    <xf numFmtId="0" fontId="50" fillId="6" borderId="0" applyNumberFormat="0" applyBorder="0" applyAlignment="0" applyProtection="0"/>
    <xf numFmtId="0" fontId="26" fillId="0" borderId="0"/>
    <xf numFmtId="0" fontId="25" fillId="0" borderId="0"/>
    <xf numFmtId="0" fontId="24" fillId="0" borderId="0"/>
    <xf numFmtId="0" fontId="62" fillId="0" borderId="0" applyNumberFormat="0" applyFill="0" applyBorder="0" applyAlignment="0" applyProtection="0"/>
    <xf numFmtId="0" fontId="63" fillId="0" borderId="11" applyNumberFormat="0" applyFill="0" applyAlignment="0" applyProtection="0"/>
    <xf numFmtId="0" fontId="64" fillId="0" borderId="12" applyNumberFormat="0" applyFill="0" applyAlignment="0" applyProtection="0"/>
    <xf numFmtId="0" fontId="65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6" fillId="10" borderId="0" applyNumberFormat="0" applyBorder="0" applyAlignment="0" applyProtection="0"/>
    <xf numFmtId="0" fontId="67" fillId="11" borderId="0" applyNumberFormat="0" applyBorder="0" applyAlignment="0" applyProtection="0"/>
    <xf numFmtId="0" fontId="68" fillId="12" borderId="0" applyNumberFormat="0" applyBorder="0" applyAlignment="0" applyProtection="0"/>
    <xf numFmtId="0" fontId="69" fillId="13" borderId="14" applyNumberFormat="0" applyAlignment="0" applyProtection="0"/>
    <xf numFmtId="0" fontId="70" fillId="14" borderId="15" applyNumberFormat="0" applyAlignment="0" applyProtection="0"/>
    <xf numFmtId="0" fontId="71" fillId="14" borderId="14" applyNumberFormat="0" applyAlignment="0" applyProtection="0"/>
    <xf numFmtId="0" fontId="72" fillId="0" borderId="16" applyNumberFormat="0" applyFill="0" applyAlignment="0" applyProtection="0"/>
    <xf numFmtId="0" fontId="49" fillId="15" borderId="17" applyNumberFormat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19" applyNumberFormat="0" applyFill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50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50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50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50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50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16" borderId="18" applyNumberFormat="0" applyFont="0" applyAlignment="0" applyProtection="0"/>
    <xf numFmtId="0" fontId="23" fillId="0" borderId="0"/>
    <xf numFmtId="0" fontId="61" fillId="0" borderId="0"/>
    <xf numFmtId="43" fontId="31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16" borderId="18" applyNumberFormat="0" applyFont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43" fontId="31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21" fillId="0" borderId="0"/>
    <xf numFmtId="0" fontId="20" fillId="0" borderId="0"/>
    <xf numFmtId="43" fontId="20" fillId="0" borderId="0" applyFont="0" applyFill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16" borderId="18" applyNumberFormat="0" applyFont="0" applyAlignment="0" applyProtection="0"/>
    <xf numFmtId="0" fontId="20" fillId="0" borderId="0"/>
    <xf numFmtId="0" fontId="31" fillId="0" borderId="0"/>
    <xf numFmtId="43" fontId="31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16" borderId="18" applyNumberFormat="0" applyFont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16" borderId="18" applyNumberFormat="0" applyFont="0" applyAlignment="0" applyProtection="0"/>
    <xf numFmtId="0" fontId="19" fillId="0" borderId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16" borderId="18" applyNumberFormat="0" applyFont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16" borderId="18" applyNumberFormat="0" applyFont="0" applyAlignment="0" applyProtection="0"/>
    <xf numFmtId="0" fontId="19" fillId="0" borderId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16" borderId="18" applyNumberFormat="0" applyFont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47" fillId="0" borderId="0" applyNumberFormat="0" applyFill="0" applyBorder="0" applyAlignment="0" applyProtection="0"/>
    <xf numFmtId="0" fontId="94" fillId="0" borderId="0" applyBorder="0"/>
    <xf numFmtId="0" fontId="103" fillId="0" borderId="0" applyNumberFormat="0" applyFill="0" applyBorder="0" applyAlignment="0" applyProtection="0">
      <alignment vertical="top"/>
      <protection locked="0"/>
    </xf>
    <xf numFmtId="0" fontId="98" fillId="0" borderId="0">
      <alignment vertical="top"/>
      <protection locked="0"/>
    </xf>
    <xf numFmtId="9" fontId="98" fillId="0" borderId="0" applyFont="0" applyFill="0" applyBorder="0" applyAlignment="0" applyProtection="0"/>
    <xf numFmtId="0" fontId="10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6" borderId="18" applyNumberFormat="0" applyFont="0" applyAlignment="0" applyProtection="0"/>
    <xf numFmtId="0" fontId="16" fillId="0" borderId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6" borderId="18" applyNumberFormat="0" applyFont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6" borderId="18" applyNumberFormat="0" applyFont="0" applyAlignment="0" applyProtection="0"/>
    <xf numFmtId="0" fontId="16" fillId="0" borderId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6" borderId="18" applyNumberFormat="0" applyFont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6" borderId="18" applyNumberFormat="0" applyFont="0" applyAlignment="0" applyProtection="0"/>
    <xf numFmtId="0" fontId="16" fillId="0" borderId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6" borderId="18" applyNumberFormat="0" applyFont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6" borderId="18" applyNumberFormat="0" applyFont="0" applyAlignment="0" applyProtection="0"/>
    <xf numFmtId="0" fontId="16" fillId="0" borderId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6" borderId="18" applyNumberFormat="0" applyFont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31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16" borderId="18" applyNumberFormat="0" applyFont="0" applyAlignment="0" applyProtection="0"/>
    <xf numFmtId="0" fontId="15" fillId="0" borderId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16" borderId="18" applyNumberFormat="0" applyFont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16" borderId="18" applyNumberFormat="0" applyFont="0" applyAlignment="0" applyProtection="0"/>
    <xf numFmtId="0" fontId="13" fillId="0" borderId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16" borderId="18" applyNumberFormat="0" applyFont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16" borderId="18" applyNumberFormat="0" applyFont="0" applyAlignment="0" applyProtection="0"/>
    <xf numFmtId="0" fontId="13" fillId="0" borderId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16" borderId="18" applyNumberFormat="0" applyFont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16" borderId="18" applyNumberFormat="0" applyFont="0" applyAlignment="0" applyProtection="0"/>
    <xf numFmtId="0" fontId="13" fillId="0" borderId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16" borderId="18" applyNumberFormat="0" applyFont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16" borderId="18" applyNumberFormat="0" applyFont="0" applyAlignment="0" applyProtection="0"/>
    <xf numFmtId="0" fontId="13" fillId="0" borderId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16" borderId="18" applyNumberFormat="0" applyFont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0" fontId="12" fillId="16" borderId="18" applyNumberFormat="0" applyFont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16" borderId="18" applyNumberFormat="0" applyFont="0" applyAlignment="0" applyProtection="0"/>
    <xf numFmtId="0" fontId="11" fillId="0" borderId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16" borderId="18" applyNumberFormat="0" applyFont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16" borderId="18" applyNumberFormat="0" applyFont="0" applyAlignment="0" applyProtection="0"/>
    <xf numFmtId="0" fontId="11" fillId="0" borderId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16" borderId="18" applyNumberFormat="0" applyFont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6" borderId="18" applyNumberFormat="0" applyFont="0" applyAlignment="0" applyProtection="0"/>
    <xf numFmtId="0" fontId="10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6" borderId="18" applyNumberFormat="0" applyFon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10" fillId="0" borderId="0"/>
    <xf numFmtId="0" fontId="31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6" borderId="18" applyNumberFormat="0" applyFont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6" borderId="18" applyNumberFormat="0" applyFon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6" borderId="18" applyNumberFormat="0" applyFont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6" borderId="18" applyNumberFormat="0" applyFont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3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16" borderId="18" applyNumberFormat="0" applyFont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6" borderId="18" applyNumberFormat="0" applyFon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6" borderId="18" applyNumberFormat="0" applyFon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6" borderId="18" applyNumberFormat="0" applyFont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0" borderId="0"/>
    <xf numFmtId="0" fontId="5" fillId="0" borderId="0"/>
    <xf numFmtId="0" fontId="69" fillId="13" borderId="14" applyNumberFormat="0" applyAlignment="0" applyProtection="0"/>
    <xf numFmtId="0" fontId="112" fillId="0" borderId="0" applyNumberFormat="0" applyFill="0" applyBorder="0" applyAlignment="0" applyProtection="0"/>
    <xf numFmtId="0" fontId="113" fillId="0" borderId="0" applyNumberFormat="0">
      <alignment horizontal="right"/>
    </xf>
    <xf numFmtId="0" fontId="114" fillId="0" borderId="0" applyNumberFormat="0" applyFill="0" applyBorder="0" applyProtection="0">
      <alignment horizontal="left" vertical="center"/>
    </xf>
    <xf numFmtId="0" fontId="115" fillId="4" borderId="0" applyBorder="0">
      <alignment horizontal="right" vertical="center"/>
    </xf>
    <xf numFmtId="0" fontId="115" fillId="4" borderId="29">
      <alignment horizontal="right" vertical="center"/>
    </xf>
    <xf numFmtId="0" fontId="31" fillId="0" borderId="0" applyNumberFormat="0" applyFont="0" applyFill="0" applyBorder="0" applyProtection="0">
      <alignment horizontal="left" vertical="center" indent="2"/>
    </xf>
    <xf numFmtId="0" fontId="115" fillId="4" borderId="0" applyBorder="0">
      <alignment horizontal="right" vertical="center"/>
    </xf>
    <xf numFmtId="0" fontId="115" fillId="0" borderId="0" applyBorder="0">
      <alignment horizontal="right" vertical="center"/>
    </xf>
    <xf numFmtId="0" fontId="31" fillId="54" borderId="0" applyNumberFormat="0" applyFont="0" applyBorder="0" applyAlignment="0" applyProtection="0"/>
    <xf numFmtId="0" fontId="31" fillId="0" borderId="0" applyNumberFormat="0" applyFont="0" applyFill="0" applyBorder="0" applyProtection="0">
      <alignment horizontal="left" vertical="center" indent="5"/>
    </xf>
    <xf numFmtId="0" fontId="115" fillId="0" borderId="32" applyNumberFormat="0" applyFill="0" applyAlignment="0" applyProtection="0"/>
    <xf numFmtId="0" fontId="113" fillId="0" borderId="35">
      <alignment horizontal="left" vertical="top" wrapText="1"/>
    </xf>
    <xf numFmtId="0" fontId="113" fillId="55" borderId="32">
      <alignment horizontal="right" vertical="center"/>
    </xf>
    <xf numFmtId="0" fontId="113" fillId="55" borderId="32">
      <alignment horizontal="right" vertical="center"/>
    </xf>
    <xf numFmtId="0" fontId="115" fillId="0" borderId="26">
      <alignment horizontal="left" vertical="center" wrapText="1" indent="2"/>
    </xf>
    <xf numFmtId="0" fontId="113" fillId="55" borderId="33">
      <alignment horizontal="right" vertical="center"/>
    </xf>
    <xf numFmtId="0" fontId="115" fillId="0" borderId="32">
      <alignment horizontal="right" vertical="center"/>
    </xf>
    <xf numFmtId="0" fontId="31" fillId="0" borderId="4"/>
    <xf numFmtId="0" fontId="117" fillId="4" borderId="32">
      <alignment horizontal="right" vertical="center"/>
    </xf>
    <xf numFmtId="0" fontId="115" fillId="54" borderId="32"/>
    <xf numFmtId="0" fontId="113" fillId="4" borderId="32">
      <alignment horizontal="right" vertical="center"/>
    </xf>
    <xf numFmtId="0" fontId="113" fillId="4" borderId="30">
      <alignment horizontal="right" vertical="center"/>
    </xf>
    <xf numFmtId="0" fontId="115" fillId="0" borderId="30">
      <alignment horizontal="right" vertical="center"/>
    </xf>
    <xf numFmtId="4" fontId="31" fillId="0" borderId="0"/>
    <xf numFmtId="0" fontId="113" fillId="55" borderId="34">
      <alignment horizontal="right" vertical="center"/>
    </xf>
    <xf numFmtId="0" fontId="113" fillId="55" borderId="30">
      <alignment horizontal="right" vertical="center"/>
    </xf>
    <xf numFmtId="0" fontId="113" fillId="55" borderId="31">
      <alignment horizontal="right" vertical="center"/>
    </xf>
    <xf numFmtId="4" fontId="113" fillId="55" borderId="33">
      <alignment horizontal="right" vertical="center"/>
    </xf>
    <xf numFmtId="0" fontId="115" fillId="0" borderId="0"/>
    <xf numFmtId="0" fontId="115" fillId="58" borderId="32">
      <alignment horizontal="right" vertical="center"/>
    </xf>
    <xf numFmtId="0" fontId="115" fillId="58" borderId="0" applyBorder="0">
      <alignment horizontal="right" vertical="center"/>
    </xf>
    <xf numFmtId="0" fontId="31" fillId="0" borderId="0"/>
    <xf numFmtId="0" fontId="31" fillId="57" borderId="32"/>
    <xf numFmtId="4" fontId="31" fillId="0" borderId="0"/>
    <xf numFmtId="4" fontId="115" fillId="0" borderId="32" applyFill="0" applyBorder="0" applyProtection="0">
      <alignment horizontal="right" vertical="center"/>
    </xf>
    <xf numFmtId="0" fontId="119" fillId="0" borderId="0" applyNumberFormat="0" applyFill="0" applyBorder="0" applyAlignment="0" applyProtection="0"/>
    <xf numFmtId="4" fontId="31" fillId="0" borderId="0"/>
    <xf numFmtId="4" fontId="31" fillId="0" borderId="0"/>
    <xf numFmtId="0" fontId="5" fillId="0" borderId="0"/>
    <xf numFmtId="0" fontId="115" fillId="54" borderId="32"/>
    <xf numFmtId="0" fontId="113" fillId="55" borderId="33">
      <alignment horizontal="right" vertical="center"/>
    </xf>
    <xf numFmtId="0" fontId="70" fillId="14" borderId="15" applyNumberFormat="0" applyAlignment="0" applyProtection="0"/>
    <xf numFmtId="0" fontId="71" fillId="14" borderId="14" applyNumberFormat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19" applyNumberFormat="0" applyFill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0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0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0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0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0" fillId="35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0" fillId="39" borderId="0" applyNumberFormat="0" applyBorder="0" applyAlignment="0" applyProtection="0"/>
    <xf numFmtId="0" fontId="115" fillId="0" borderId="32" applyNumberFormat="0" applyFill="0" applyAlignment="0" applyProtection="0"/>
    <xf numFmtId="0" fontId="113" fillId="55" borderId="32">
      <alignment horizontal="right" vertical="center"/>
    </xf>
    <xf numFmtId="0" fontId="113" fillId="55" borderId="32">
      <alignment horizontal="right" vertical="center"/>
    </xf>
    <xf numFmtId="0" fontId="115" fillId="0" borderId="26">
      <alignment horizontal="left" vertical="center" wrapText="1" indent="2"/>
    </xf>
    <xf numFmtId="0" fontId="113" fillId="55" borderId="33">
      <alignment horizontal="right" vertical="center"/>
    </xf>
    <xf numFmtId="0" fontId="115" fillId="0" borderId="32">
      <alignment horizontal="right" vertical="center"/>
    </xf>
    <xf numFmtId="0" fontId="117" fillId="4" borderId="32">
      <alignment horizontal="right" vertical="center"/>
    </xf>
    <xf numFmtId="0" fontId="115" fillId="54" borderId="32"/>
    <xf numFmtId="0" fontId="113" fillId="4" borderId="32">
      <alignment horizontal="right" vertical="center"/>
    </xf>
    <xf numFmtId="0" fontId="113" fillId="55" borderId="31">
      <alignment horizontal="right" vertical="center"/>
    </xf>
    <xf numFmtId="0" fontId="29" fillId="0" borderId="0" applyNumberFormat="0" applyFill="0" applyBorder="0" applyAlignment="0" applyProtection="0"/>
    <xf numFmtId="0" fontId="120" fillId="59" borderId="0" applyNumberFormat="0" applyBorder="0" applyAlignment="0" applyProtection="0"/>
    <xf numFmtId="0" fontId="120" fillId="60" borderId="0" applyNumberFormat="0" applyBorder="0" applyAlignment="0" applyProtection="0"/>
    <xf numFmtId="0" fontId="120" fillId="61" borderId="0" applyNumberFormat="0" applyBorder="0" applyAlignment="0" applyProtection="0"/>
    <xf numFmtId="0" fontId="120" fillId="62" borderId="0" applyNumberFormat="0" applyBorder="0" applyAlignment="0" applyProtection="0"/>
    <xf numFmtId="0" fontId="120" fillId="63" borderId="0" applyNumberFormat="0" applyBorder="0" applyAlignment="0" applyProtection="0"/>
    <xf numFmtId="0" fontId="120" fillId="64" borderId="0" applyNumberFormat="0" applyBorder="0" applyAlignment="0" applyProtection="0"/>
    <xf numFmtId="0" fontId="31" fillId="0" borderId="0" applyNumberFormat="0" applyFont="0" applyFill="0" applyBorder="0" applyProtection="0">
      <alignment horizontal="left" vertical="center" indent="2"/>
    </xf>
    <xf numFmtId="0" fontId="31" fillId="0" borderId="0" applyNumberFormat="0" applyFont="0" applyFill="0" applyBorder="0" applyProtection="0">
      <alignment horizontal="left" vertical="center" indent="2"/>
    </xf>
    <xf numFmtId="49" fontId="115" fillId="0" borderId="32" applyNumberFormat="0" applyFont="0" applyFill="0" applyBorder="0" applyProtection="0">
      <alignment horizontal="left" vertical="center" indent="2"/>
    </xf>
    <xf numFmtId="0" fontId="120" fillId="65" borderId="0" applyNumberFormat="0" applyBorder="0" applyAlignment="0" applyProtection="0"/>
    <xf numFmtId="0" fontId="120" fillId="66" borderId="0" applyNumberFormat="0" applyBorder="0" applyAlignment="0" applyProtection="0"/>
    <xf numFmtId="0" fontId="120" fillId="67" borderId="0" applyNumberFormat="0" applyBorder="0" applyAlignment="0" applyProtection="0"/>
    <xf numFmtId="0" fontId="120" fillId="62" borderId="0" applyNumberFormat="0" applyBorder="0" applyAlignment="0" applyProtection="0"/>
    <xf numFmtId="0" fontId="120" fillId="65" borderId="0" applyNumberFormat="0" applyBorder="0" applyAlignment="0" applyProtection="0"/>
    <xf numFmtId="0" fontId="120" fillId="68" borderId="0" applyNumberFormat="0" applyBorder="0" applyAlignment="0" applyProtection="0"/>
    <xf numFmtId="0" fontId="31" fillId="0" borderId="0" applyNumberFormat="0" applyFont="0" applyFill="0" applyBorder="0" applyProtection="0">
      <alignment horizontal="left" vertical="center" indent="5"/>
    </xf>
    <xf numFmtId="0" fontId="31" fillId="0" borderId="0" applyNumberFormat="0" applyFont="0" applyFill="0" applyBorder="0" applyProtection="0">
      <alignment horizontal="left" vertical="center" indent="5"/>
    </xf>
    <xf numFmtId="49" fontId="115" fillId="0" borderId="31" applyNumberFormat="0" applyFont="0" applyFill="0" applyBorder="0" applyProtection="0">
      <alignment horizontal="left" vertical="center" indent="5"/>
    </xf>
    <xf numFmtId="0" fontId="122" fillId="69" borderId="0" applyNumberFormat="0" applyBorder="0" applyAlignment="0" applyProtection="0"/>
    <xf numFmtId="0" fontId="122" fillId="66" borderId="0" applyNumberFormat="0" applyBorder="0" applyAlignment="0" applyProtection="0"/>
    <xf numFmtId="0" fontId="122" fillId="67" borderId="0" applyNumberFormat="0" applyBorder="0" applyAlignment="0" applyProtection="0"/>
    <xf numFmtId="0" fontId="122" fillId="70" borderId="0" applyNumberFormat="0" applyBorder="0" applyAlignment="0" applyProtection="0"/>
    <xf numFmtId="0" fontId="122" fillId="71" borderId="0" applyNumberFormat="0" applyBorder="0" applyAlignment="0" applyProtection="0"/>
    <xf numFmtId="0" fontId="122" fillId="72" borderId="0" applyNumberFormat="0" applyBorder="0" applyAlignment="0" applyProtection="0"/>
    <xf numFmtId="0" fontId="122" fillId="73" borderId="0" applyNumberFormat="0" applyBorder="0" applyAlignment="0" applyProtection="0"/>
    <xf numFmtId="0" fontId="122" fillId="74" borderId="0" applyNumberFormat="0" applyBorder="0" applyAlignment="0" applyProtection="0"/>
    <xf numFmtId="0" fontId="122" fillId="75" borderId="0" applyNumberFormat="0" applyBorder="0" applyAlignment="0" applyProtection="0"/>
    <xf numFmtId="0" fontId="122" fillId="70" borderId="0" applyNumberFormat="0" applyBorder="0" applyAlignment="0" applyProtection="0"/>
    <xf numFmtId="0" fontId="122" fillId="71" borderId="0" applyNumberFormat="0" applyBorder="0" applyAlignment="0" applyProtection="0"/>
    <xf numFmtId="0" fontId="122" fillId="76" borderId="0" applyNumberFormat="0" applyBorder="0" applyAlignment="0" applyProtection="0"/>
    <xf numFmtId="0" fontId="114" fillId="58" borderId="0" applyBorder="0" applyAlignment="0"/>
    <xf numFmtId="4" fontId="114" fillId="58" borderId="0" applyBorder="0" applyAlignment="0"/>
    <xf numFmtId="4" fontId="115" fillId="58" borderId="0" applyBorder="0">
      <alignment horizontal="right" vertical="center"/>
    </xf>
    <xf numFmtId="4" fontId="115" fillId="4" borderId="0" applyBorder="0">
      <alignment horizontal="right" vertical="center"/>
    </xf>
    <xf numFmtId="4" fontId="115" fillId="4" borderId="0" applyBorder="0">
      <alignment horizontal="right" vertical="center"/>
    </xf>
    <xf numFmtId="4" fontId="113" fillId="4" borderId="32">
      <alignment horizontal="right" vertical="center"/>
    </xf>
    <xf numFmtId="4" fontId="117" fillId="4" borderId="32">
      <alignment horizontal="right" vertical="center"/>
    </xf>
    <xf numFmtId="4" fontId="113" fillId="55" borderId="32">
      <alignment horizontal="right" vertical="center"/>
    </xf>
    <xf numFmtId="4" fontId="113" fillId="55" borderId="32">
      <alignment horizontal="right" vertical="center"/>
    </xf>
    <xf numFmtId="4" fontId="113" fillId="55" borderId="31">
      <alignment horizontal="right" vertical="center"/>
    </xf>
    <xf numFmtId="4" fontId="113" fillId="55" borderId="33">
      <alignment horizontal="right" vertical="center"/>
    </xf>
    <xf numFmtId="0" fontId="121" fillId="73" borderId="0" applyNumberFormat="0" applyBorder="0" applyAlignment="0" applyProtection="0"/>
    <xf numFmtId="0" fontId="121" fillId="74" borderId="0" applyNumberFormat="0" applyBorder="0" applyAlignment="0" applyProtection="0"/>
    <xf numFmtId="0" fontId="121" fillId="75" borderId="0" applyNumberFormat="0" applyBorder="0" applyAlignment="0" applyProtection="0"/>
    <xf numFmtId="0" fontId="121" fillId="70" borderId="0" applyNumberFormat="0" applyBorder="0" applyAlignment="0" applyProtection="0"/>
    <xf numFmtId="0" fontId="121" fillId="71" borderId="0" applyNumberFormat="0" applyBorder="0" applyAlignment="0" applyProtection="0"/>
    <xf numFmtId="0" fontId="121" fillId="76" borderId="0" applyNumberFormat="0" applyBorder="0" applyAlignment="0" applyProtection="0"/>
    <xf numFmtId="0" fontId="124" fillId="60" borderId="0" applyNumberFormat="0" applyBorder="0" applyAlignment="0" applyProtection="0"/>
    <xf numFmtId="4" fontId="114" fillId="0" borderId="22" applyFill="0" applyBorder="0" applyProtection="0">
      <alignment horizontal="right" vertical="center"/>
    </xf>
    <xf numFmtId="0" fontId="126" fillId="77" borderId="37" applyNumberFormat="0" applyAlignment="0" applyProtection="0"/>
    <xf numFmtId="0" fontId="127" fillId="78" borderId="38" applyNumberFormat="0" applyAlignment="0" applyProtection="0"/>
    <xf numFmtId="43" fontId="118" fillId="0" borderId="0" applyFont="0" applyFill="0" applyBorder="0" applyAlignment="0" applyProtection="0"/>
    <xf numFmtId="176" fontId="128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115" fillId="55" borderId="26">
      <alignment horizontal="left" vertical="center" wrapText="1" indent="2"/>
    </xf>
    <xf numFmtId="0" fontId="115" fillId="4" borderId="31">
      <alignment horizontal="left" vertical="center"/>
    </xf>
    <xf numFmtId="0" fontId="132" fillId="0" borderId="0" applyNumberFormat="0" applyFill="0" applyBorder="0" applyAlignment="0" applyProtection="0"/>
    <xf numFmtId="0" fontId="133" fillId="61" borderId="0" applyNumberFormat="0" applyBorder="0" applyAlignment="0" applyProtection="0"/>
    <xf numFmtId="0" fontId="134" fillId="61" borderId="0" applyNumberFormat="0" applyBorder="0" applyAlignment="0" applyProtection="0"/>
    <xf numFmtId="0" fontId="135" fillId="0" borderId="40" applyNumberFormat="0" applyFill="0" applyAlignment="0" applyProtection="0"/>
    <xf numFmtId="0" fontId="136" fillId="0" borderId="41" applyNumberFormat="0" applyFill="0" applyAlignment="0" applyProtection="0"/>
    <xf numFmtId="0" fontId="137" fillId="0" borderId="42" applyNumberFormat="0" applyFill="0" applyAlignment="0" applyProtection="0"/>
    <xf numFmtId="0" fontId="137" fillId="0" borderId="0" applyNumberFormat="0" applyFill="0" applyBorder="0" applyAlignment="0" applyProtection="0"/>
    <xf numFmtId="0" fontId="138" fillId="64" borderId="37" applyNumberFormat="0" applyAlignment="0" applyProtection="0"/>
    <xf numFmtId="4" fontId="115" fillId="0" borderId="0" applyBorder="0">
      <alignment horizontal="right" vertical="center"/>
    </xf>
    <xf numFmtId="0" fontId="115" fillId="0" borderId="9">
      <alignment horizontal="right" vertical="center"/>
    </xf>
    <xf numFmtId="4" fontId="115" fillId="0" borderId="32">
      <alignment horizontal="right" vertical="center"/>
    </xf>
    <xf numFmtId="1" fontId="116" fillId="4" borderId="0" applyBorder="0">
      <alignment horizontal="right" vertical="center"/>
    </xf>
    <xf numFmtId="0" fontId="139" fillId="0" borderId="43" applyNumberFormat="0" applyFill="0" applyAlignment="0" applyProtection="0"/>
    <xf numFmtId="0" fontId="140" fillId="79" borderId="0" applyNumberFormat="0" applyBorder="0" applyAlignment="0" applyProtection="0"/>
    <xf numFmtId="0" fontId="31" fillId="0" borderId="0"/>
    <xf numFmtId="0" fontId="31" fillId="0" borderId="0"/>
    <xf numFmtId="0" fontId="128" fillId="0" borderId="0"/>
    <xf numFmtId="4" fontId="141" fillId="0" borderId="0"/>
    <xf numFmtId="0" fontId="31" fillId="0" borderId="0"/>
    <xf numFmtId="0" fontId="5" fillId="0" borderId="0"/>
    <xf numFmtId="4" fontId="115" fillId="0" borderId="0" applyFill="0" applyBorder="0" applyProtection="0">
      <alignment horizontal="right" vertical="center"/>
    </xf>
    <xf numFmtId="4" fontId="115" fillId="0" borderId="0" applyFill="0" applyBorder="0" applyProtection="0">
      <alignment horizontal="right" vertical="center"/>
    </xf>
    <xf numFmtId="4" fontId="115" fillId="0" borderId="32" applyFill="0" applyBorder="0" applyProtection="0">
      <alignment horizontal="right" vertical="center"/>
    </xf>
    <xf numFmtId="0" fontId="114" fillId="0" borderId="0" applyNumberFormat="0" applyFill="0" applyBorder="0" applyProtection="0">
      <alignment horizontal="left" vertical="center"/>
    </xf>
    <xf numFmtId="49" fontId="114" fillId="0" borderId="32" applyNumberFormat="0" applyFill="0" applyBorder="0" applyProtection="0">
      <alignment horizontal="left" vertical="center"/>
    </xf>
    <xf numFmtId="0" fontId="31" fillId="54" borderId="0" applyNumberFormat="0" applyFont="0" applyBorder="0" applyAlignment="0" applyProtection="0"/>
    <xf numFmtId="4" fontId="31" fillId="54" borderId="0" applyNumberFormat="0" applyFont="0" applyBorder="0" applyAlignment="0" applyProtection="0"/>
    <xf numFmtId="4" fontId="31" fillId="54" borderId="0" applyNumberFormat="0" applyFont="0" applyBorder="0" applyAlignment="0" applyProtection="0"/>
    <xf numFmtId="0" fontId="31" fillId="54" borderId="0" applyNumberFormat="0" applyFont="0" applyBorder="0" applyAlignment="0" applyProtection="0"/>
    <xf numFmtId="0" fontId="31" fillId="54" borderId="0" applyNumberFormat="0" applyFont="0" applyBorder="0" applyAlignment="0" applyProtection="0"/>
    <xf numFmtId="0" fontId="128" fillId="56" borderId="0" applyNumberFormat="0" applyFont="0" applyBorder="0" applyAlignment="0" applyProtection="0"/>
    <xf numFmtId="0" fontId="120" fillId="80" borderId="44" applyNumberFormat="0" applyFont="0" applyAlignment="0" applyProtection="0"/>
    <xf numFmtId="0" fontId="31" fillId="80" borderId="44" applyNumberFormat="0" applyFont="0" applyAlignment="0" applyProtection="0"/>
    <xf numFmtId="0" fontId="142" fillId="77" borderId="36" applyNumberFormat="0" applyAlignment="0" applyProtection="0"/>
    <xf numFmtId="175" fontId="115" fillId="81" borderId="32" applyNumberFormat="0" applyFont="0" applyBorder="0" applyAlignment="0" applyProtection="0">
      <alignment horizontal="right" vertical="center"/>
    </xf>
    <xf numFmtId="9" fontId="128" fillId="0" borderId="0" applyFont="0" applyFill="0" applyBorder="0" applyAlignment="0" applyProtection="0"/>
    <xf numFmtId="0" fontId="143" fillId="60" borderId="0" applyNumberFormat="0" applyBorder="0" applyAlignment="0" applyProtection="0"/>
    <xf numFmtId="4" fontId="115" fillId="54" borderId="32"/>
    <xf numFmtId="0" fontId="115" fillId="54" borderId="30"/>
    <xf numFmtId="0" fontId="144" fillId="0" borderId="0" applyNumberFormat="0" applyFill="0" applyBorder="0" applyAlignment="0" applyProtection="0"/>
    <xf numFmtId="0" fontId="145" fillId="0" borderId="39" applyNumberFormat="0" applyFill="0" applyAlignment="0" applyProtection="0"/>
    <xf numFmtId="0" fontId="146" fillId="0" borderId="0" applyNumberFormat="0" applyFill="0" applyBorder="0" applyAlignment="0" applyProtection="0"/>
    <xf numFmtId="0" fontId="147" fillId="0" borderId="40" applyNumberFormat="0" applyFill="0" applyAlignment="0" applyProtection="0"/>
    <xf numFmtId="0" fontId="148" fillId="0" borderId="41" applyNumberFormat="0" applyFill="0" applyAlignment="0" applyProtection="0"/>
    <xf numFmtId="0" fontId="149" fillId="0" borderId="42" applyNumberFormat="0" applyFill="0" applyAlignment="0" applyProtection="0"/>
    <xf numFmtId="0" fontId="149" fillId="0" borderId="0" applyNumberFormat="0" applyFill="0" applyBorder="0" applyAlignment="0" applyProtection="0"/>
    <xf numFmtId="0" fontId="150" fillId="0" borderId="43" applyNumberFormat="0" applyFill="0" applyAlignment="0" applyProtection="0"/>
    <xf numFmtId="0" fontId="152" fillId="0" borderId="0" applyNumberFormat="0" applyFill="0" applyBorder="0" applyAlignment="0" applyProtection="0"/>
    <xf numFmtId="0" fontId="153" fillId="78" borderId="38" applyNumberFormat="0" applyAlignment="0" applyProtection="0"/>
    <xf numFmtId="0" fontId="119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31" fillId="0" borderId="0" applyNumberFormat="0" applyFont="0" applyFill="0" applyBorder="0" applyProtection="0">
      <alignment horizontal="left" vertical="center"/>
    </xf>
    <xf numFmtId="0" fontId="115" fillId="4" borderId="0" applyBorder="0">
      <alignment horizontal="right" vertical="center"/>
    </xf>
    <xf numFmtId="0" fontId="115" fillId="4" borderId="0" applyBorder="0">
      <alignment horizontal="right" vertical="center"/>
    </xf>
    <xf numFmtId="0" fontId="115" fillId="0" borderId="0" applyBorder="0">
      <alignment horizontal="right" vertical="center"/>
    </xf>
    <xf numFmtId="4" fontId="31" fillId="0" borderId="0"/>
    <xf numFmtId="0" fontId="155" fillId="0" borderId="0"/>
    <xf numFmtId="0" fontId="31" fillId="54" borderId="0" applyNumberFormat="0" applyFont="0" applyBorder="0" applyAlignment="0" applyProtection="0"/>
    <xf numFmtId="0" fontId="119" fillId="0" borderId="0" applyNumberFormat="0" applyFill="0" applyBorder="0" applyAlignment="0" applyProtection="0"/>
    <xf numFmtId="0" fontId="120" fillId="59" borderId="0" applyNumberFormat="0" applyBorder="0" applyAlignment="0" applyProtection="0"/>
    <xf numFmtId="0" fontId="120" fillId="60" borderId="0" applyNumberFormat="0" applyBorder="0" applyAlignment="0" applyProtection="0"/>
    <xf numFmtId="0" fontId="120" fillId="61" borderId="0" applyNumberFormat="0" applyBorder="0" applyAlignment="0" applyProtection="0"/>
    <xf numFmtId="0" fontId="120" fillId="62" borderId="0" applyNumberFormat="0" applyBorder="0" applyAlignment="0" applyProtection="0"/>
    <xf numFmtId="0" fontId="120" fillId="63" borderId="0" applyNumberFormat="0" applyBorder="0" applyAlignment="0" applyProtection="0"/>
    <xf numFmtId="0" fontId="120" fillId="64" borderId="0" applyNumberFormat="0" applyBorder="0" applyAlignment="0" applyProtection="0"/>
    <xf numFmtId="0" fontId="120" fillId="65" borderId="0" applyNumberFormat="0" applyBorder="0" applyAlignment="0" applyProtection="0"/>
    <xf numFmtId="0" fontId="120" fillId="66" borderId="0" applyNumberFormat="0" applyBorder="0" applyAlignment="0" applyProtection="0"/>
    <xf numFmtId="0" fontId="120" fillId="67" borderId="0" applyNumberFormat="0" applyBorder="0" applyAlignment="0" applyProtection="0"/>
    <xf numFmtId="0" fontId="120" fillId="62" borderId="0" applyNumberFormat="0" applyBorder="0" applyAlignment="0" applyProtection="0"/>
    <xf numFmtId="0" fontId="120" fillId="65" borderId="0" applyNumberFormat="0" applyBorder="0" applyAlignment="0" applyProtection="0"/>
    <xf numFmtId="0" fontId="120" fillId="68" borderId="0" applyNumberFormat="0" applyBorder="0" applyAlignment="0" applyProtection="0"/>
    <xf numFmtId="0" fontId="122" fillId="69" borderId="0" applyNumberFormat="0" applyBorder="0" applyAlignment="0" applyProtection="0"/>
    <xf numFmtId="0" fontId="122" fillId="66" borderId="0" applyNumberFormat="0" applyBorder="0" applyAlignment="0" applyProtection="0"/>
    <xf numFmtId="0" fontId="122" fillId="67" borderId="0" applyNumberFormat="0" applyBorder="0" applyAlignment="0" applyProtection="0"/>
    <xf numFmtId="0" fontId="122" fillId="70" borderId="0" applyNumberFormat="0" applyBorder="0" applyAlignment="0" applyProtection="0"/>
    <xf numFmtId="0" fontId="122" fillId="71" borderId="0" applyNumberFormat="0" applyBorder="0" applyAlignment="0" applyProtection="0"/>
    <xf numFmtId="0" fontId="122" fillId="72" borderId="0" applyNumberFormat="0" applyBorder="0" applyAlignment="0" applyProtection="0"/>
    <xf numFmtId="0" fontId="122" fillId="73" borderId="0" applyNumberFormat="0" applyBorder="0" applyAlignment="0" applyProtection="0"/>
    <xf numFmtId="0" fontId="122" fillId="74" borderId="0" applyNumberFormat="0" applyBorder="0" applyAlignment="0" applyProtection="0"/>
    <xf numFmtId="0" fontId="122" fillId="75" borderId="0" applyNumberFormat="0" applyBorder="0" applyAlignment="0" applyProtection="0"/>
    <xf numFmtId="0" fontId="122" fillId="70" borderId="0" applyNumberFormat="0" applyBorder="0" applyAlignment="0" applyProtection="0"/>
    <xf numFmtId="0" fontId="122" fillId="71" borderId="0" applyNumberFormat="0" applyBorder="0" applyAlignment="0" applyProtection="0"/>
    <xf numFmtId="0" fontId="122" fillId="76" borderId="0" applyNumberFormat="0" applyBorder="0" applyAlignment="0" applyProtection="0"/>
    <xf numFmtId="0" fontId="124" fillId="60" borderId="0" applyNumberFormat="0" applyBorder="0" applyAlignment="0" applyProtection="0"/>
    <xf numFmtId="0" fontId="126" fillId="77" borderId="37" applyNumberFormat="0" applyAlignment="0" applyProtection="0"/>
    <xf numFmtId="0" fontId="127" fillId="78" borderId="38" applyNumberFormat="0" applyAlignment="0" applyProtection="0"/>
    <xf numFmtId="0" fontId="132" fillId="0" borderId="0" applyNumberFormat="0" applyFill="0" applyBorder="0" applyAlignment="0" applyProtection="0"/>
    <xf numFmtId="0" fontId="133" fillId="61" borderId="0" applyNumberFormat="0" applyBorder="0" applyAlignment="0" applyProtection="0"/>
    <xf numFmtId="0" fontId="135" fillId="0" borderId="40" applyNumberFormat="0" applyFill="0" applyAlignment="0" applyProtection="0"/>
    <xf numFmtId="0" fontId="136" fillId="0" borderId="41" applyNumberFormat="0" applyFill="0" applyAlignment="0" applyProtection="0"/>
    <xf numFmtId="0" fontId="137" fillId="0" borderId="42" applyNumberFormat="0" applyFill="0" applyAlignment="0" applyProtection="0"/>
    <xf numFmtId="0" fontId="137" fillId="0" borderId="0" applyNumberFormat="0" applyFill="0" applyBorder="0" applyAlignment="0" applyProtection="0"/>
    <xf numFmtId="0" fontId="138" fillId="64" borderId="37" applyNumberFormat="0" applyAlignment="0" applyProtection="0"/>
    <xf numFmtId="0" fontId="139" fillId="0" borderId="43" applyNumberFormat="0" applyFill="0" applyAlignment="0" applyProtection="0"/>
    <xf numFmtId="0" fontId="140" fillId="79" borderId="0" applyNumberFormat="0" applyBorder="0" applyAlignment="0" applyProtection="0"/>
    <xf numFmtId="0" fontId="31" fillId="0" borderId="0"/>
    <xf numFmtId="0" fontId="120" fillId="80" borderId="44" applyNumberFormat="0" applyFont="0" applyAlignment="0" applyProtection="0"/>
    <xf numFmtId="0" fontId="142" fillId="77" borderId="36" applyNumberFormat="0" applyAlignment="0" applyProtection="0"/>
    <xf numFmtId="0" fontId="144" fillId="0" borderId="0" applyNumberFormat="0" applyFill="0" applyBorder="0" applyAlignment="0" applyProtection="0"/>
    <xf numFmtId="0" fontId="145" fillId="0" borderId="39" applyNumberFormat="0" applyFill="0" applyAlignment="0" applyProtection="0"/>
    <xf numFmtId="0" fontId="152" fillId="0" borderId="0" applyNumberFormat="0" applyFill="0" applyBorder="0" applyAlignment="0" applyProtection="0"/>
    <xf numFmtId="0" fontId="156" fillId="0" borderId="0">
      <alignment horizontal="left" vertical="center" indent="1"/>
    </xf>
    <xf numFmtId="0" fontId="120" fillId="59" borderId="0" applyNumberFormat="0" applyBorder="0" applyAlignment="0" applyProtection="0"/>
    <xf numFmtId="0" fontId="120" fillId="60" borderId="0" applyNumberFormat="0" applyBorder="0" applyAlignment="0" applyProtection="0"/>
    <xf numFmtId="0" fontId="120" fillId="61" borderId="0" applyNumberFormat="0" applyBorder="0" applyAlignment="0" applyProtection="0"/>
    <xf numFmtId="0" fontId="120" fillId="62" borderId="0" applyNumberFormat="0" applyBorder="0" applyAlignment="0" applyProtection="0"/>
    <xf numFmtId="0" fontId="120" fillId="63" borderId="0" applyNumberFormat="0" applyBorder="0" applyAlignment="0" applyProtection="0"/>
    <xf numFmtId="0" fontId="120" fillId="64" borderId="0" applyNumberFormat="0" applyBorder="0" applyAlignment="0" applyProtection="0"/>
    <xf numFmtId="0" fontId="120" fillId="65" borderId="0" applyNumberFormat="0" applyBorder="0" applyAlignment="0" applyProtection="0"/>
    <xf numFmtId="0" fontId="120" fillId="66" borderId="0" applyNumberFormat="0" applyBorder="0" applyAlignment="0" applyProtection="0"/>
    <xf numFmtId="0" fontId="120" fillId="67" borderId="0" applyNumberFormat="0" applyBorder="0" applyAlignment="0" applyProtection="0"/>
    <xf numFmtId="0" fontId="120" fillId="62" borderId="0" applyNumberFormat="0" applyBorder="0" applyAlignment="0" applyProtection="0"/>
    <xf numFmtId="0" fontId="120" fillId="65" borderId="0" applyNumberFormat="0" applyBorder="0" applyAlignment="0" applyProtection="0"/>
    <xf numFmtId="0" fontId="120" fillId="68" borderId="0" applyNumberFormat="0" applyBorder="0" applyAlignment="0" applyProtection="0"/>
    <xf numFmtId="0" fontId="122" fillId="69" borderId="0" applyNumberFormat="0" applyBorder="0" applyAlignment="0" applyProtection="0"/>
    <xf numFmtId="0" fontId="122" fillId="66" borderId="0" applyNumberFormat="0" applyBorder="0" applyAlignment="0" applyProtection="0"/>
    <xf numFmtId="0" fontId="122" fillId="67" borderId="0" applyNumberFormat="0" applyBorder="0" applyAlignment="0" applyProtection="0"/>
    <xf numFmtId="0" fontId="122" fillId="70" borderId="0" applyNumberFormat="0" applyBorder="0" applyAlignment="0" applyProtection="0"/>
    <xf numFmtId="0" fontId="122" fillId="71" borderId="0" applyNumberFormat="0" applyBorder="0" applyAlignment="0" applyProtection="0"/>
    <xf numFmtId="0" fontId="122" fillId="72" borderId="0" applyNumberFormat="0" applyBorder="0" applyAlignment="0" applyProtection="0"/>
    <xf numFmtId="0" fontId="113" fillId="4" borderId="45">
      <alignment horizontal="right" vertical="center"/>
    </xf>
    <xf numFmtId="4" fontId="113" fillId="4" borderId="45">
      <alignment horizontal="right" vertical="center"/>
    </xf>
    <xf numFmtId="0" fontId="117" fillId="4" borderId="45">
      <alignment horizontal="right" vertical="center"/>
    </xf>
    <xf numFmtId="4" fontId="117" fillId="4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6">
      <alignment horizontal="right" vertical="center"/>
    </xf>
    <xf numFmtId="4" fontId="113" fillId="55" borderId="46">
      <alignment horizontal="right" vertical="center"/>
    </xf>
    <xf numFmtId="0" fontId="113" fillId="55" borderId="47">
      <alignment horizontal="right" vertical="center"/>
    </xf>
    <xf numFmtId="4" fontId="113" fillId="55" borderId="47">
      <alignment horizontal="right" vertical="center"/>
    </xf>
    <xf numFmtId="0" fontId="126" fillId="77" borderId="37" applyNumberFormat="0" applyAlignment="0" applyProtection="0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15" fillId="4" borderId="46">
      <alignment horizontal="left" vertical="center"/>
    </xf>
    <xf numFmtId="0" fontId="132" fillId="0" borderId="0" applyNumberFormat="0" applyFill="0" applyBorder="0" applyAlignment="0" applyProtection="0"/>
    <xf numFmtId="0" fontId="138" fillId="64" borderId="37" applyNumberFormat="0" applyAlignment="0" applyProtection="0"/>
    <xf numFmtId="0" fontId="115" fillId="0" borderId="45">
      <alignment horizontal="right" vertical="center"/>
    </xf>
    <xf numFmtId="4" fontId="115" fillId="0" borderId="45">
      <alignment horizontal="right" vertical="center"/>
    </xf>
    <xf numFmtId="0" fontId="5" fillId="0" borderId="0"/>
    <xf numFmtId="0" fontId="115" fillId="0" borderId="45" applyNumberFormat="0" applyFill="0" applyAlignment="0" applyProtection="0"/>
    <xf numFmtId="0" fontId="142" fillId="77" borderId="36" applyNumberFormat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15" fillId="54" borderId="45"/>
    <xf numFmtId="4" fontId="115" fillId="54" borderId="45"/>
    <xf numFmtId="0" fontId="145" fillId="0" borderId="39" applyNumberFormat="0" applyFill="0" applyAlignment="0" applyProtection="0"/>
    <xf numFmtId="0" fontId="15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13" borderId="14" applyNumberFormat="0" applyAlignment="0" applyProtection="0"/>
    <xf numFmtId="0" fontId="115" fillId="4" borderId="0" applyBorder="0">
      <alignment horizontal="right" vertical="center"/>
    </xf>
    <xf numFmtId="0" fontId="115" fillId="4" borderId="0" applyBorder="0">
      <alignment horizontal="right" vertical="center"/>
    </xf>
    <xf numFmtId="0" fontId="115" fillId="0" borderId="0" applyBorder="0">
      <alignment horizontal="right" vertical="center"/>
    </xf>
    <xf numFmtId="0" fontId="31" fillId="0" borderId="0"/>
    <xf numFmtId="49" fontId="115" fillId="0" borderId="45" applyNumberFormat="0" applyFont="0" applyFill="0" applyBorder="0" applyProtection="0">
      <alignment horizontal="left" vertical="center" indent="2"/>
    </xf>
    <xf numFmtId="49" fontId="115" fillId="0" borderId="46" applyNumberFormat="0" applyFont="0" applyFill="0" applyBorder="0" applyProtection="0">
      <alignment horizontal="left" vertical="center" indent="5"/>
    </xf>
    <xf numFmtId="0" fontId="121" fillId="73" borderId="0" applyNumberFormat="0" applyBorder="0" applyAlignment="0" applyProtection="0"/>
    <xf numFmtId="0" fontId="121" fillId="74" borderId="0" applyNumberFormat="0" applyBorder="0" applyAlignment="0" applyProtection="0"/>
    <xf numFmtId="0" fontId="121" fillId="75" borderId="0" applyNumberFormat="0" applyBorder="0" applyAlignment="0" applyProtection="0"/>
    <xf numFmtId="0" fontId="121" fillId="70" borderId="0" applyNumberFormat="0" applyBorder="0" applyAlignment="0" applyProtection="0"/>
    <xf numFmtId="0" fontId="121" fillId="71" borderId="0" applyNumberFormat="0" applyBorder="0" applyAlignment="0" applyProtection="0"/>
    <xf numFmtId="0" fontId="121" fillId="76" borderId="0" applyNumberFormat="0" applyBorder="0" applyAlignment="0" applyProtection="0"/>
    <xf numFmtId="0" fontId="134" fillId="61" borderId="0" applyNumberFormat="0" applyBorder="0" applyAlignment="0" applyProtection="0"/>
    <xf numFmtId="4" fontId="31" fillId="0" borderId="0"/>
    <xf numFmtId="0" fontId="31" fillId="0" borderId="0"/>
    <xf numFmtId="0" fontId="5" fillId="0" borderId="0"/>
    <xf numFmtId="4" fontId="115" fillId="0" borderId="45" applyFill="0" applyBorder="0" applyProtection="0">
      <alignment horizontal="right" vertical="center"/>
    </xf>
    <xf numFmtId="49" fontId="114" fillId="0" borderId="45" applyNumberFormat="0" applyFill="0" applyBorder="0" applyProtection="0">
      <alignment horizontal="left" vertical="center"/>
    </xf>
    <xf numFmtId="0" fontId="31" fillId="54" borderId="0" applyNumberFormat="0" applyFont="0" applyBorder="0" applyAlignment="0" applyProtection="0"/>
    <xf numFmtId="0" fontId="143" fillId="60" borderId="0" applyNumberFormat="0" applyBorder="0" applyAlignment="0" applyProtection="0"/>
    <xf numFmtId="0" fontId="147" fillId="0" borderId="40" applyNumberFormat="0" applyFill="0" applyAlignment="0" applyProtection="0"/>
    <xf numFmtId="0" fontId="148" fillId="0" borderId="41" applyNumberFormat="0" applyFill="0" applyAlignment="0" applyProtection="0"/>
    <xf numFmtId="0" fontId="149" fillId="0" borderId="42" applyNumberFormat="0" applyFill="0" applyAlignment="0" applyProtection="0"/>
    <xf numFmtId="0" fontId="149" fillId="0" borderId="0" applyNumberFormat="0" applyFill="0" applyBorder="0" applyAlignment="0" applyProtection="0"/>
    <xf numFmtId="0" fontId="150" fillId="0" borderId="43" applyNumberFormat="0" applyFill="0" applyAlignment="0" applyProtection="0"/>
    <xf numFmtId="0" fontId="153" fillId="78" borderId="38" applyNumberFormat="0" applyAlignment="0" applyProtection="0"/>
    <xf numFmtId="0" fontId="119" fillId="0" borderId="0" applyNumberFormat="0" applyFill="0" applyBorder="0" applyAlignment="0" applyProtection="0"/>
    <xf numFmtId="0" fontId="5" fillId="0" borderId="0"/>
    <xf numFmtId="0" fontId="69" fillId="13" borderId="14" applyNumberFormat="0" applyAlignment="0" applyProtection="0"/>
    <xf numFmtId="0" fontId="118" fillId="59" borderId="0" applyNumberFormat="0" applyBorder="0" applyAlignment="0" applyProtection="0"/>
    <xf numFmtId="0" fontId="118" fillId="60" borderId="0" applyNumberFormat="0" applyBorder="0" applyAlignment="0" applyProtection="0"/>
    <xf numFmtId="0" fontId="118" fillId="61" borderId="0" applyNumberFormat="0" applyBorder="0" applyAlignment="0" applyProtection="0"/>
    <xf numFmtId="0" fontId="118" fillId="62" borderId="0" applyNumberFormat="0" applyBorder="0" applyAlignment="0" applyProtection="0"/>
    <xf numFmtId="0" fontId="118" fillId="63" borderId="0" applyNumberFormat="0" applyBorder="0" applyAlignment="0" applyProtection="0"/>
    <xf numFmtId="0" fontId="118" fillId="64" borderId="0" applyNumberFormat="0" applyBorder="0" applyAlignment="0" applyProtection="0"/>
    <xf numFmtId="0" fontId="118" fillId="65" borderId="0" applyNumberFormat="0" applyBorder="0" applyAlignment="0" applyProtection="0"/>
    <xf numFmtId="0" fontId="118" fillId="66" borderId="0" applyNumberFormat="0" applyBorder="0" applyAlignment="0" applyProtection="0"/>
    <xf numFmtId="0" fontId="118" fillId="67" borderId="0" applyNumberFormat="0" applyBorder="0" applyAlignment="0" applyProtection="0"/>
    <xf numFmtId="0" fontId="118" fillId="62" borderId="0" applyNumberFormat="0" applyBorder="0" applyAlignment="0" applyProtection="0"/>
    <xf numFmtId="0" fontId="118" fillId="65" borderId="0" applyNumberFormat="0" applyBorder="0" applyAlignment="0" applyProtection="0"/>
    <xf numFmtId="0" fontId="118" fillId="68" borderId="0" applyNumberFormat="0" applyBorder="0" applyAlignment="0" applyProtection="0"/>
    <xf numFmtId="0" fontId="121" fillId="69" borderId="0" applyNumberFormat="0" applyBorder="0" applyAlignment="0" applyProtection="0"/>
    <xf numFmtId="0" fontId="121" fillId="66" borderId="0" applyNumberFormat="0" applyBorder="0" applyAlignment="0" applyProtection="0"/>
    <xf numFmtId="0" fontId="121" fillId="67" borderId="0" applyNumberFormat="0" applyBorder="0" applyAlignment="0" applyProtection="0"/>
    <xf numFmtId="0" fontId="121" fillId="70" borderId="0" applyNumberFormat="0" applyBorder="0" applyAlignment="0" applyProtection="0"/>
    <xf numFmtId="0" fontId="121" fillId="71" borderId="0" applyNumberFormat="0" applyBorder="0" applyAlignment="0" applyProtection="0"/>
    <xf numFmtId="0" fontId="121" fillId="72" borderId="0" applyNumberFormat="0" applyBorder="0" applyAlignment="0" applyProtection="0"/>
    <xf numFmtId="0" fontId="123" fillId="77" borderId="36" applyNumberFormat="0" applyAlignment="0" applyProtection="0"/>
    <xf numFmtId="0" fontId="125" fillId="77" borderId="37" applyNumberFormat="0" applyAlignment="0" applyProtection="0"/>
    <xf numFmtId="0" fontId="130" fillId="0" borderId="39" applyNumberFormat="0" applyFill="0" applyAlignment="0" applyProtection="0"/>
    <xf numFmtId="0" fontId="13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49" fontId="115" fillId="0" borderId="32" applyNumberFormat="0" applyFont="0" applyFill="0" applyBorder="0" applyProtection="0">
      <alignment horizontal="left" vertical="center" indent="2"/>
    </xf>
    <xf numFmtId="49" fontId="115" fillId="0" borderId="31" applyNumberFormat="0" applyFont="0" applyFill="0" applyBorder="0" applyProtection="0">
      <alignment horizontal="left" vertical="center" indent="5"/>
    </xf>
    <xf numFmtId="0" fontId="113" fillId="4" borderId="32">
      <alignment horizontal="right" vertical="center"/>
    </xf>
    <xf numFmtId="4" fontId="113" fillId="4" borderId="32">
      <alignment horizontal="right" vertical="center"/>
    </xf>
    <xf numFmtId="0" fontId="117" fillId="4" borderId="32">
      <alignment horizontal="right" vertical="center"/>
    </xf>
    <xf numFmtId="4" fontId="117" fillId="4" borderId="32">
      <alignment horizontal="right" vertical="center"/>
    </xf>
    <xf numFmtId="0" fontId="113" fillId="55" borderId="32">
      <alignment horizontal="right" vertical="center"/>
    </xf>
    <xf numFmtId="4" fontId="113" fillId="55" borderId="32">
      <alignment horizontal="right" vertical="center"/>
    </xf>
    <xf numFmtId="0" fontId="113" fillId="55" borderId="32">
      <alignment horizontal="right" vertical="center"/>
    </xf>
    <xf numFmtId="4" fontId="113" fillId="55" borderId="32">
      <alignment horizontal="right" vertical="center"/>
    </xf>
    <xf numFmtId="0" fontId="113" fillId="55" borderId="31">
      <alignment horizontal="right" vertical="center"/>
    </xf>
    <xf numFmtId="4" fontId="113" fillId="55" borderId="31">
      <alignment horizontal="right" vertical="center"/>
    </xf>
    <xf numFmtId="0" fontId="113" fillId="55" borderId="33">
      <alignment horizontal="right" vertical="center"/>
    </xf>
    <xf numFmtId="4" fontId="113" fillId="55" borderId="33">
      <alignment horizontal="right" vertical="center"/>
    </xf>
    <xf numFmtId="176" fontId="157" fillId="0" borderId="0" applyFont="0" applyFill="0" applyBorder="0" applyAlignment="0" applyProtection="0"/>
    <xf numFmtId="0" fontId="115" fillId="55" borderId="26">
      <alignment horizontal="left" vertical="center" wrapText="1" indent="2"/>
    </xf>
    <xf numFmtId="0" fontId="115" fillId="0" borderId="26">
      <alignment horizontal="left" vertical="center" wrapText="1" indent="2"/>
    </xf>
    <xf numFmtId="0" fontId="115" fillId="4" borderId="31">
      <alignment horizontal="left" vertical="center"/>
    </xf>
    <xf numFmtId="0" fontId="129" fillId="64" borderId="37" applyNumberFormat="0" applyAlignment="0" applyProtection="0"/>
    <xf numFmtId="0" fontId="115" fillId="0" borderId="32">
      <alignment horizontal="right" vertical="center"/>
    </xf>
    <xf numFmtId="4" fontId="115" fillId="0" borderId="32">
      <alignment horizontal="right" vertical="center"/>
    </xf>
    <xf numFmtId="0" fontId="157" fillId="0" borderId="0"/>
    <xf numFmtId="0" fontId="155" fillId="0" borderId="0"/>
    <xf numFmtId="0" fontId="1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5" fillId="0" borderId="0"/>
    <xf numFmtId="0" fontId="31" fillId="0" borderId="0"/>
    <xf numFmtId="4" fontId="115" fillId="0" borderId="32" applyFill="0" applyBorder="0" applyProtection="0">
      <alignment horizontal="right" vertical="center"/>
    </xf>
    <xf numFmtId="49" fontId="114" fillId="0" borderId="32" applyNumberFormat="0" applyFill="0" applyBorder="0" applyProtection="0">
      <alignment horizontal="left" vertical="center"/>
    </xf>
    <xf numFmtId="0" fontId="115" fillId="0" borderId="32" applyNumberFormat="0" applyFill="0" applyAlignment="0" applyProtection="0"/>
    <xf numFmtId="0" fontId="157" fillId="56" borderId="0" applyNumberFormat="0" applyFont="0" applyBorder="0" applyAlignment="0" applyProtection="0"/>
    <xf numFmtId="175" fontId="115" fillId="81" borderId="32" applyNumberFormat="0" applyFont="0" applyBorder="0" applyAlignment="0" applyProtection="0">
      <alignment horizontal="right" vertical="center"/>
    </xf>
    <xf numFmtId="9" fontId="157" fillId="0" borderId="0" applyFont="0" applyFill="0" applyBorder="0" applyAlignment="0" applyProtection="0"/>
    <xf numFmtId="0" fontId="115" fillId="54" borderId="32"/>
    <xf numFmtId="4" fontId="115" fillId="54" borderId="32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55" borderId="26">
      <alignment horizontal="left" vertical="center" wrapText="1" indent="2"/>
    </xf>
    <xf numFmtId="0" fontId="115" fillId="0" borderId="26">
      <alignment horizontal="left" vertical="center" wrapText="1" indent="2"/>
    </xf>
    <xf numFmtId="0" fontId="31" fillId="0" borderId="0"/>
    <xf numFmtId="4" fontId="113" fillId="55" borderId="45">
      <alignment horizontal="right" vertical="center"/>
    </xf>
    <xf numFmtId="0" fontId="115" fillId="54" borderId="45"/>
    <xf numFmtId="0" fontId="125" fillId="77" borderId="37" applyNumberFormat="0" applyAlignment="0" applyProtection="0"/>
    <xf numFmtId="0" fontId="113" fillId="4" borderId="45">
      <alignment horizontal="right" vertical="center"/>
    </xf>
    <xf numFmtId="0" fontId="115" fillId="0" borderId="45">
      <alignment horizontal="right" vertical="center"/>
    </xf>
    <xf numFmtId="0" fontId="145" fillId="0" borderId="39" applyNumberFormat="0" applyFill="0" applyAlignment="0" applyProtection="0"/>
    <xf numFmtId="0" fontId="115" fillId="4" borderId="46">
      <alignment horizontal="left" vertical="center"/>
    </xf>
    <xf numFmtId="0" fontId="138" fillId="64" borderId="37" applyNumberFormat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20" fillId="80" borderId="44" applyNumberFormat="0" applyFont="0" applyAlignment="0" applyProtection="0"/>
    <xf numFmtId="0" fontId="115" fillId="0" borderId="48">
      <alignment horizontal="left" vertical="center" wrapText="1" indent="2"/>
    </xf>
    <xf numFmtId="4" fontId="115" fillId="54" borderId="45"/>
    <xf numFmtId="49" fontId="114" fillId="0" borderId="45" applyNumberFormat="0" applyFill="0" applyBorder="0" applyProtection="0">
      <alignment horizontal="left" vertical="center"/>
    </xf>
    <xf numFmtId="0" fontId="115" fillId="0" borderId="45">
      <alignment horizontal="right" vertical="center"/>
    </xf>
    <xf numFmtId="4" fontId="113" fillId="55" borderId="47">
      <alignment horizontal="right" vertical="center"/>
    </xf>
    <xf numFmtId="4" fontId="113" fillId="55" borderId="45">
      <alignment horizontal="right" vertical="center"/>
    </xf>
    <xf numFmtId="4" fontId="113" fillId="55" borderId="45">
      <alignment horizontal="right" vertical="center"/>
    </xf>
    <xf numFmtId="0" fontId="117" fillId="4" borderId="45">
      <alignment horizontal="right" vertical="center"/>
    </xf>
    <xf numFmtId="0" fontId="113" fillId="4" borderId="45">
      <alignment horizontal="right" vertical="center"/>
    </xf>
    <xf numFmtId="49" fontId="115" fillId="0" borderId="45" applyNumberFormat="0" applyFont="0" applyFill="0" applyBorder="0" applyProtection="0">
      <alignment horizontal="left" vertical="center" indent="2"/>
    </xf>
    <xf numFmtId="0" fontId="138" fillId="64" borderId="37" applyNumberFormat="0" applyAlignment="0" applyProtection="0"/>
    <xf numFmtId="0" fontId="123" fillId="77" borderId="36" applyNumberFormat="0" applyAlignment="0" applyProtection="0"/>
    <xf numFmtId="49" fontId="115" fillId="0" borderId="45" applyNumberFormat="0" applyFont="0" applyFill="0" applyBorder="0" applyProtection="0">
      <alignment horizontal="left" vertical="center" indent="2"/>
    </xf>
    <xf numFmtId="0" fontId="129" fillId="64" borderId="37" applyNumberFormat="0" applyAlignment="0" applyProtection="0"/>
    <xf numFmtId="4" fontId="115" fillId="0" borderId="45" applyFill="0" applyBorder="0" applyProtection="0">
      <alignment horizontal="right" vertical="center"/>
    </xf>
    <xf numFmtId="0" fontId="126" fillId="77" borderId="37" applyNumberFormat="0" applyAlignment="0" applyProtection="0"/>
    <xf numFmtId="0" fontId="145" fillId="0" borderId="39" applyNumberFormat="0" applyFill="0" applyAlignment="0" applyProtection="0"/>
    <xf numFmtId="0" fontId="142" fillId="77" borderId="36" applyNumberFormat="0" applyAlignment="0" applyProtection="0"/>
    <xf numFmtId="0" fontId="115" fillId="0" borderId="45" applyNumberFormat="0" applyFill="0" applyAlignment="0" applyProtection="0"/>
    <xf numFmtId="4" fontId="115" fillId="0" borderId="45">
      <alignment horizontal="right" vertical="center"/>
    </xf>
    <xf numFmtId="0" fontId="115" fillId="0" borderId="45">
      <alignment horizontal="right" vertical="center"/>
    </xf>
    <xf numFmtId="0" fontId="138" fillId="64" borderId="37" applyNumberFormat="0" applyAlignment="0" applyProtection="0"/>
    <xf numFmtId="0" fontId="123" fillId="77" borderId="36" applyNumberFormat="0" applyAlignment="0" applyProtection="0"/>
    <xf numFmtId="0" fontId="125" fillId="77" borderId="37" applyNumberFormat="0" applyAlignment="0" applyProtection="0"/>
    <xf numFmtId="0" fontId="115" fillId="55" borderId="48">
      <alignment horizontal="left" vertical="center" wrapText="1" indent="2"/>
    </xf>
    <xf numFmtId="0" fontId="126" fillId="77" borderId="37" applyNumberFormat="0" applyAlignment="0" applyProtection="0"/>
    <xf numFmtId="0" fontId="126" fillId="77" borderId="37" applyNumberFormat="0" applyAlignment="0" applyProtection="0"/>
    <xf numFmtId="4" fontId="113" fillId="55" borderId="46">
      <alignment horizontal="right" vertical="center"/>
    </xf>
    <xf numFmtId="0" fontId="113" fillId="55" borderId="46">
      <alignment horizontal="right" vertical="center"/>
    </xf>
    <xf numFmtId="0" fontId="113" fillId="55" borderId="45">
      <alignment horizontal="right" vertical="center"/>
    </xf>
    <xf numFmtId="4" fontId="117" fillId="4" borderId="45">
      <alignment horizontal="right" vertical="center"/>
    </xf>
    <xf numFmtId="0" fontId="129" fillId="64" borderId="37" applyNumberFormat="0" applyAlignment="0" applyProtection="0"/>
    <xf numFmtId="0" fontId="130" fillId="0" borderId="39" applyNumberFormat="0" applyFill="0" applyAlignment="0" applyProtection="0"/>
    <xf numFmtId="0" fontId="145" fillId="0" borderId="39" applyNumberFormat="0" applyFill="0" applyAlignment="0" applyProtection="0"/>
    <xf numFmtId="0" fontId="120" fillId="80" borderId="44" applyNumberFormat="0" applyFont="0" applyAlignment="0" applyProtection="0"/>
    <xf numFmtId="0" fontId="138" fillId="64" borderId="37" applyNumberFormat="0" applyAlignment="0" applyProtection="0"/>
    <xf numFmtId="49" fontId="114" fillId="0" borderId="45" applyNumberFormat="0" applyFill="0" applyBorder="0" applyProtection="0">
      <alignment horizontal="left" vertical="center"/>
    </xf>
    <xf numFmtId="0" fontId="115" fillId="55" borderId="48">
      <alignment horizontal="left" vertical="center" wrapText="1" indent="2"/>
    </xf>
    <xf numFmtId="0" fontId="126" fillId="77" borderId="37" applyNumberFormat="0" applyAlignment="0" applyProtection="0"/>
    <xf numFmtId="0" fontId="115" fillId="0" borderId="48">
      <alignment horizontal="left" vertical="center" wrapText="1" indent="2"/>
    </xf>
    <xf numFmtId="0" fontId="120" fillId="80" borderId="44" applyNumberFormat="0" applyFont="0" applyAlignment="0" applyProtection="0"/>
    <xf numFmtId="0" fontId="31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4" fontId="115" fillId="54" borderId="45"/>
    <xf numFmtId="0" fontId="113" fillId="55" borderId="45">
      <alignment horizontal="right" vertical="center"/>
    </xf>
    <xf numFmtId="0" fontId="145" fillId="0" borderId="39" applyNumberFormat="0" applyFill="0" applyAlignment="0" applyProtection="0"/>
    <xf numFmtId="4" fontId="113" fillId="55" borderId="47">
      <alignment horizontal="right" vertical="center"/>
    </xf>
    <xf numFmtId="0" fontId="125" fillId="77" borderId="37" applyNumberFormat="0" applyAlignment="0" applyProtection="0"/>
    <xf numFmtId="0" fontId="113" fillId="55" borderId="46">
      <alignment horizontal="right" vertical="center"/>
    </xf>
    <xf numFmtId="0" fontId="126" fillId="77" borderId="37" applyNumberFormat="0" applyAlignment="0" applyProtection="0"/>
    <xf numFmtId="0" fontId="130" fillId="0" borderId="39" applyNumberFormat="0" applyFill="0" applyAlignment="0" applyProtection="0"/>
    <xf numFmtId="0" fontId="120" fillId="80" borderId="44" applyNumberFormat="0" applyFont="0" applyAlignment="0" applyProtection="0"/>
    <xf numFmtId="4" fontId="113" fillId="55" borderId="46">
      <alignment horizontal="right" vertical="center"/>
    </xf>
    <xf numFmtId="0" fontId="115" fillId="55" borderId="48">
      <alignment horizontal="left" vertical="center" wrapText="1" indent="2"/>
    </xf>
    <xf numFmtId="0" fontId="115" fillId="54" borderId="45"/>
    <xf numFmtId="175" fontId="115" fillId="81" borderId="45" applyNumberFormat="0" applyFont="0" applyBorder="0" applyAlignment="0" applyProtection="0">
      <alignment horizontal="right" vertical="center"/>
    </xf>
    <xf numFmtId="0" fontId="115" fillId="0" borderId="45" applyNumberFormat="0" applyFill="0" applyAlignment="0" applyProtection="0"/>
    <xf numFmtId="4" fontId="115" fillId="0" borderId="45" applyFill="0" applyBorder="0" applyProtection="0">
      <alignment horizontal="right" vertical="center"/>
    </xf>
    <xf numFmtId="4" fontId="113" fillId="4" borderId="45">
      <alignment horizontal="right" vertical="center"/>
    </xf>
    <xf numFmtId="0" fontId="130" fillId="0" borderId="39" applyNumberFormat="0" applyFill="0" applyAlignment="0" applyProtection="0"/>
    <xf numFmtId="49" fontId="114" fillId="0" borderId="45" applyNumberFormat="0" applyFill="0" applyBorder="0" applyProtection="0">
      <alignment horizontal="left" vertical="center"/>
    </xf>
    <xf numFmtId="49" fontId="115" fillId="0" borderId="46" applyNumberFormat="0" applyFont="0" applyFill="0" applyBorder="0" applyProtection="0">
      <alignment horizontal="left" vertical="center" indent="5"/>
    </xf>
    <xf numFmtId="0" fontId="115" fillId="4" borderId="46">
      <alignment horizontal="left" vertical="center"/>
    </xf>
    <xf numFmtId="0" fontId="126" fillId="77" borderId="37" applyNumberFormat="0" applyAlignment="0" applyProtection="0"/>
    <xf numFmtId="4" fontId="113" fillId="55" borderId="47">
      <alignment horizontal="right" vertical="center"/>
    </xf>
    <xf numFmtId="0" fontId="138" fillId="64" borderId="37" applyNumberFormat="0" applyAlignment="0" applyProtection="0"/>
    <xf numFmtId="0" fontId="138" fillId="64" borderId="37" applyNumberFormat="0" applyAlignment="0" applyProtection="0"/>
    <xf numFmtId="0" fontId="120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0" fontId="113" fillId="55" borderId="45">
      <alignment horizontal="right" vertical="center"/>
    </xf>
    <xf numFmtId="0" fontId="31" fillId="80" borderId="44" applyNumberFormat="0" applyFont="0" applyAlignment="0" applyProtection="0"/>
    <xf numFmtId="4" fontId="115" fillId="0" borderId="45">
      <alignment horizontal="right" vertical="center"/>
    </xf>
    <xf numFmtId="0" fontId="145" fillId="0" borderId="39" applyNumberFormat="0" applyFill="0" applyAlignment="0" applyProtection="0"/>
    <xf numFmtId="0" fontId="113" fillId="55" borderId="45">
      <alignment horizontal="right" vertical="center"/>
    </xf>
    <xf numFmtId="0" fontId="113" fillId="55" borderId="45">
      <alignment horizontal="right" vertical="center"/>
    </xf>
    <xf numFmtId="4" fontId="117" fillId="4" borderId="45">
      <alignment horizontal="right" vertical="center"/>
    </xf>
    <xf numFmtId="0" fontId="113" fillId="4" borderId="45">
      <alignment horizontal="right" vertical="center"/>
    </xf>
    <xf numFmtId="4" fontId="113" fillId="4" borderId="45">
      <alignment horizontal="right" vertical="center"/>
    </xf>
    <xf numFmtId="0" fontId="117" fillId="4" borderId="45">
      <alignment horizontal="right" vertical="center"/>
    </xf>
    <xf numFmtId="4" fontId="117" fillId="4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6">
      <alignment horizontal="right" vertical="center"/>
    </xf>
    <xf numFmtId="4" fontId="113" fillId="55" borderId="46">
      <alignment horizontal="right" vertical="center"/>
    </xf>
    <xf numFmtId="0" fontId="113" fillId="55" borderId="47">
      <alignment horizontal="right" vertical="center"/>
    </xf>
    <xf numFmtId="4" fontId="113" fillId="55" borderId="47">
      <alignment horizontal="right" vertical="center"/>
    </xf>
    <xf numFmtId="0" fontId="126" fillId="77" borderId="37" applyNumberFormat="0" applyAlignment="0" applyProtection="0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15" fillId="4" borderId="46">
      <alignment horizontal="left" vertical="center"/>
    </xf>
    <xf numFmtId="0" fontId="138" fillId="64" borderId="37" applyNumberFormat="0" applyAlignment="0" applyProtection="0"/>
    <xf numFmtId="0" fontId="115" fillId="0" borderId="45">
      <alignment horizontal="right" vertical="center"/>
    </xf>
    <xf numFmtId="4" fontId="115" fillId="0" borderId="45">
      <alignment horizontal="right" vertical="center"/>
    </xf>
    <xf numFmtId="0" fontId="115" fillId="0" borderId="45" applyNumberFormat="0" applyFill="0" applyAlignment="0" applyProtection="0"/>
    <xf numFmtId="0" fontId="142" fillId="77" borderId="36" applyNumberFormat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15" fillId="54" borderId="45"/>
    <xf numFmtId="4" fontId="115" fillId="54" borderId="45"/>
    <xf numFmtId="0" fontId="145" fillId="0" borderId="39" applyNumberFormat="0" applyFill="0" applyAlignment="0" applyProtection="0"/>
    <xf numFmtId="0" fontId="31" fillId="80" borderId="44" applyNumberFormat="0" applyFont="0" applyAlignment="0" applyProtection="0"/>
    <xf numFmtId="0" fontId="120" fillId="80" borderId="44" applyNumberFormat="0" applyFont="0" applyAlignment="0" applyProtection="0"/>
    <xf numFmtId="0" fontId="115" fillId="0" borderId="45" applyNumberFormat="0" applyFill="0" applyAlignment="0" applyProtection="0"/>
    <xf numFmtId="0" fontId="130" fillId="0" borderId="39" applyNumberFormat="0" applyFill="0" applyAlignment="0" applyProtection="0"/>
    <xf numFmtId="0" fontId="145" fillId="0" borderId="39" applyNumberFormat="0" applyFill="0" applyAlignment="0" applyProtection="0"/>
    <xf numFmtId="0" fontId="129" fillId="64" borderId="37" applyNumberFormat="0" applyAlignment="0" applyProtection="0"/>
    <xf numFmtId="0" fontId="126" fillId="77" borderId="37" applyNumberFormat="0" applyAlignment="0" applyProtection="0"/>
    <xf numFmtId="4" fontId="117" fillId="4" borderId="45">
      <alignment horizontal="right" vertical="center"/>
    </xf>
    <xf numFmtId="0" fontId="113" fillId="4" borderId="45">
      <alignment horizontal="right" vertical="center"/>
    </xf>
    <xf numFmtId="175" fontId="115" fillId="81" borderId="45" applyNumberFormat="0" applyFont="0" applyBorder="0" applyAlignment="0" applyProtection="0">
      <alignment horizontal="right" vertical="center"/>
    </xf>
    <xf numFmtId="0" fontId="130" fillId="0" borderId="39" applyNumberFormat="0" applyFill="0" applyAlignment="0" applyProtection="0"/>
    <xf numFmtId="49" fontId="115" fillId="0" borderId="45" applyNumberFormat="0" applyFont="0" applyFill="0" applyBorder="0" applyProtection="0">
      <alignment horizontal="left" vertical="center" indent="2"/>
    </xf>
    <xf numFmtId="49" fontId="115" fillId="0" borderId="46" applyNumberFormat="0" applyFont="0" applyFill="0" applyBorder="0" applyProtection="0">
      <alignment horizontal="left" vertical="center" indent="5"/>
    </xf>
    <xf numFmtId="49" fontId="115" fillId="0" borderId="45" applyNumberFormat="0" applyFont="0" applyFill="0" applyBorder="0" applyProtection="0">
      <alignment horizontal="left" vertical="center" indent="2"/>
    </xf>
    <xf numFmtId="4" fontId="115" fillId="0" borderId="45" applyFill="0" applyBorder="0" applyProtection="0">
      <alignment horizontal="right" vertical="center"/>
    </xf>
    <xf numFmtId="49" fontId="114" fillId="0" borderId="45" applyNumberFormat="0" applyFill="0" applyBorder="0" applyProtection="0">
      <alignment horizontal="left" vertical="center"/>
    </xf>
    <xf numFmtId="0" fontId="115" fillId="0" borderId="48">
      <alignment horizontal="left" vertical="center" wrapText="1" indent="2"/>
    </xf>
    <xf numFmtId="0" fontId="142" fillId="77" borderId="36" applyNumberFormat="0" applyAlignment="0" applyProtection="0"/>
    <xf numFmtId="0" fontId="113" fillId="55" borderId="47">
      <alignment horizontal="right" vertical="center"/>
    </xf>
    <xf numFmtId="0" fontId="129" fillId="64" borderId="37" applyNumberFormat="0" applyAlignment="0" applyProtection="0"/>
    <xf numFmtId="0" fontId="113" fillId="55" borderId="47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0" fontId="123" fillId="77" borderId="36" applyNumberFormat="0" applyAlignment="0" applyProtection="0"/>
    <xf numFmtId="0" fontId="125" fillId="77" borderId="37" applyNumberFormat="0" applyAlignment="0" applyProtection="0"/>
    <xf numFmtId="0" fontId="130" fillId="0" borderId="39" applyNumberFormat="0" applyFill="0" applyAlignment="0" applyProtection="0"/>
    <xf numFmtId="0" fontId="115" fillId="54" borderId="45"/>
    <xf numFmtId="4" fontId="115" fillId="54" borderId="45"/>
    <xf numFmtId="4" fontId="113" fillId="55" borderId="45">
      <alignment horizontal="right" vertical="center"/>
    </xf>
    <xf numFmtId="0" fontId="117" fillId="4" borderId="45">
      <alignment horizontal="right" vertical="center"/>
    </xf>
    <xf numFmtId="0" fontId="129" fillId="64" borderId="37" applyNumberFormat="0" applyAlignment="0" applyProtection="0"/>
    <xf numFmtId="0" fontId="126" fillId="77" borderId="37" applyNumberFormat="0" applyAlignment="0" applyProtection="0"/>
    <xf numFmtId="4" fontId="115" fillId="0" borderId="45">
      <alignment horizontal="right" vertical="center"/>
    </xf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42" fillId="77" borderId="36" applyNumberFormat="0" applyAlignment="0" applyProtection="0"/>
    <xf numFmtId="0" fontId="138" fillId="64" borderId="37" applyNumberFormat="0" applyAlignment="0" applyProtection="0"/>
    <xf numFmtId="0" fontId="125" fillId="77" borderId="37" applyNumberFormat="0" applyAlignment="0" applyProtection="0"/>
    <xf numFmtId="0" fontId="123" fillId="77" borderId="36" applyNumberFormat="0" applyAlignment="0" applyProtection="0"/>
    <xf numFmtId="0" fontId="113" fillId="55" borderId="47">
      <alignment horizontal="right" vertical="center"/>
    </xf>
    <xf numFmtId="0" fontId="117" fillId="4" borderId="45">
      <alignment horizontal="right" vertical="center"/>
    </xf>
    <xf numFmtId="4" fontId="113" fillId="4" borderId="45">
      <alignment horizontal="right" vertical="center"/>
    </xf>
    <xf numFmtId="4" fontId="113" fillId="55" borderId="45">
      <alignment horizontal="right" vertical="center"/>
    </xf>
    <xf numFmtId="49" fontId="115" fillId="0" borderId="46" applyNumberFormat="0" applyFont="0" applyFill="0" applyBorder="0" applyProtection="0">
      <alignment horizontal="left" vertical="center" indent="5"/>
    </xf>
    <xf numFmtId="4" fontId="115" fillId="0" borderId="45" applyFill="0" applyBorder="0" applyProtection="0">
      <alignment horizontal="right" vertical="center"/>
    </xf>
    <xf numFmtId="4" fontId="113" fillId="4" borderId="45">
      <alignment horizontal="right" vertical="center"/>
    </xf>
    <xf numFmtId="0" fontId="31" fillId="0" borderId="0"/>
    <xf numFmtId="0" fontId="138" fillId="64" borderId="37" applyNumberFormat="0" applyAlignment="0" applyProtection="0"/>
    <xf numFmtId="0" fontId="129" fillId="64" borderId="37" applyNumberFormat="0" applyAlignment="0" applyProtection="0"/>
    <xf numFmtId="0" fontId="125" fillId="77" borderId="37" applyNumberFormat="0" applyAlignment="0" applyProtection="0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23" fillId="77" borderId="36" applyNumberFormat="0" applyAlignment="0" applyProtection="0"/>
    <xf numFmtId="0" fontId="125" fillId="77" borderId="37" applyNumberFormat="0" applyAlignment="0" applyProtection="0"/>
    <xf numFmtId="0" fontId="126" fillId="77" borderId="37" applyNumberFormat="0" applyAlignment="0" applyProtection="0"/>
    <xf numFmtId="0" fontId="129" fillId="64" borderId="37" applyNumberFormat="0" applyAlignment="0" applyProtection="0"/>
    <xf numFmtId="0" fontId="130" fillId="0" borderId="39" applyNumberFormat="0" applyFill="0" applyAlignment="0" applyProtection="0"/>
    <xf numFmtId="0" fontId="138" fillId="64" borderId="37" applyNumberFormat="0" applyAlignment="0" applyProtection="0"/>
    <xf numFmtId="0" fontId="120" fillId="80" borderId="44" applyNumberFormat="0" applyFont="0" applyAlignment="0" applyProtection="0"/>
    <xf numFmtId="0" fontId="31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0" fontId="126" fillId="77" borderId="37" applyNumberFormat="0" applyAlignment="0" applyProtection="0"/>
    <xf numFmtId="0" fontId="138" fillId="64" borderId="37" applyNumberFormat="0" applyAlignment="0" applyProtection="0"/>
    <xf numFmtId="0" fontId="120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0" fontId="113" fillId="55" borderId="31">
      <alignment horizontal="right" vertical="center"/>
    </xf>
    <xf numFmtId="4" fontId="113" fillId="55" borderId="31">
      <alignment horizontal="right" vertical="center"/>
    </xf>
    <xf numFmtId="0" fontId="113" fillId="55" borderId="33">
      <alignment horizontal="right" vertical="center"/>
    </xf>
    <xf numFmtId="4" fontId="113" fillId="55" borderId="33">
      <alignment horizontal="right" vertical="center"/>
    </xf>
    <xf numFmtId="0" fontId="126" fillId="77" borderId="37" applyNumberFormat="0" applyAlignment="0" applyProtection="0"/>
    <xf numFmtId="0" fontId="115" fillId="55" borderId="26">
      <alignment horizontal="left" vertical="center" wrapText="1" indent="2"/>
    </xf>
    <xf numFmtId="0" fontId="115" fillId="0" borderId="26">
      <alignment horizontal="left" vertical="center" wrapText="1" indent="2"/>
    </xf>
    <xf numFmtId="0" fontId="115" fillId="4" borderId="31">
      <alignment horizontal="left" vertical="center"/>
    </xf>
    <xf numFmtId="0" fontId="138" fillId="64" borderId="37" applyNumberForma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49" fontId="115" fillId="0" borderId="31" applyNumberFormat="0" applyFont="0" applyFill="0" applyBorder="0" applyProtection="0">
      <alignment horizontal="left" vertical="center" indent="5"/>
    </xf>
    <xf numFmtId="0" fontId="123" fillId="77" borderId="36" applyNumberFormat="0" applyAlignment="0" applyProtection="0"/>
    <xf numFmtId="0" fontId="125" fillId="77" borderId="37" applyNumberFormat="0" applyAlignment="0" applyProtection="0"/>
    <xf numFmtId="0" fontId="130" fillId="0" borderId="39" applyNumberFormat="0" applyFill="0" applyAlignment="0" applyProtection="0"/>
    <xf numFmtId="49" fontId="115" fillId="0" borderId="45" applyNumberFormat="0" applyFont="0" applyFill="0" applyBorder="0" applyProtection="0">
      <alignment horizontal="left" vertical="center" indent="2"/>
    </xf>
    <xf numFmtId="0" fontId="113" fillId="4" borderId="45">
      <alignment horizontal="right" vertical="center"/>
    </xf>
    <xf numFmtId="4" fontId="113" fillId="4" borderId="45">
      <alignment horizontal="right" vertical="center"/>
    </xf>
    <xf numFmtId="0" fontId="117" fillId="4" borderId="45">
      <alignment horizontal="right" vertical="center"/>
    </xf>
    <xf numFmtId="4" fontId="117" fillId="4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29" fillId="64" borderId="37" applyNumberFormat="0" applyAlignment="0" applyProtection="0"/>
    <xf numFmtId="0" fontId="115" fillId="0" borderId="45">
      <alignment horizontal="right" vertical="center"/>
    </xf>
    <xf numFmtId="4" fontId="115" fillId="0" borderId="45">
      <alignment horizontal="right" vertical="center"/>
    </xf>
    <xf numFmtId="4" fontId="115" fillId="0" borderId="45" applyFill="0" applyBorder="0" applyProtection="0">
      <alignment horizontal="right" vertical="center"/>
    </xf>
    <xf numFmtId="49" fontId="114" fillId="0" borderId="45" applyNumberFormat="0" applyFill="0" applyBorder="0" applyProtection="0">
      <alignment horizontal="left" vertical="center"/>
    </xf>
    <xf numFmtId="0" fontId="115" fillId="0" borderId="45" applyNumberFormat="0" applyFill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15" fillId="54" borderId="45"/>
    <xf numFmtId="4" fontId="115" fillId="54" borderId="45"/>
    <xf numFmtId="4" fontId="113" fillId="55" borderId="45">
      <alignment horizontal="right" vertical="center"/>
    </xf>
    <xf numFmtId="0" fontId="115" fillId="54" borderId="45"/>
    <xf numFmtId="0" fontId="125" fillId="77" borderId="37" applyNumberFormat="0" applyAlignment="0" applyProtection="0"/>
    <xf numFmtId="0" fontId="113" fillId="4" borderId="45">
      <alignment horizontal="right" vertical="center"/>
    </xf>
    <xf numFmtId="0" fontId="115" fillId="0" borderId="45">
      <alignment horizontal="right" vertical="center"/>
    </xf>
    <xf numFmtId="0" fontId="145" fillId="0" borderId="39" applyNumberFormat="0" applyFill="0" applyAlignment="0" applyProtection="0"/>
    <xf numFmtId="0" fontId="115" fillId="4" borderId="46">
      <alignment horizontal="left" vertical="center"/>
    </xf>
    <xf numFmtId="0" fontId="138" fillId="64" borderId="37" applyNumberFormat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20" fillId="80" borderId="44" applyNumberFormat="0" applyFont="0" applyAlignment="0" applyProtection="0"/>
    <xf numFmtId="0" fontId="115" fillId="0" borderId="48">
      <alignment horizontal="left" vertical="center" wrapText="1" indent="2"/>
    </xf>
    <xf numFmtId="4" fontId="115" fillId="54" borderId="45"/>
    <xf numFmtId="49" fontId="114" fillId="0" borderId="45" applyNumberFormat="0" applyFill="0" applyBorder="0" applyProtection="0">
      <alignment horizontal="left" vertical="center"/>
    </xf>
    <xf numFmtId="0" fontId="115" fillId="0" borderId="45">
      <alignment horizontal="right" vertical="center"/>
    </xf>
    <xf numFmtId="4" fontId="113" fillId="55" borderId="47">
      <alignment horizontal="right" vertical="center"/>
    </xf>
    <xf numFmtId="4" fontId="113" fillId="55" borderId="45">
      <alignment horizontal="right" vertical="center"/>
    </xf>
    <xf numFmtId="4" fontId="113" fillId="55" borderId="45">
      <alignment horizontal="right" vertical="center"/>
    </xf>
    <xf numFmtId="0" fontId="117" fillId="4" borderId="45">
      <alignment horizontal="right" vertical="center"/>
    </xf>
    <xf numFmtId="0" fontId="113" fillId="4" borderId="45">
      <alignment horizontal="right" vertical="center"/>
    </xf>
    <xf numFmtId="49" fontId="115" fillId="0" borderId="45" applyNumberFormat="0" applyFont="0" applyFill="0" applyBorder="0" applyProtection="0">
      <alignment horizontal="left" vertical="center" indent="2"/>
    </xf>
    <xf numFmtId="0" fontId="138" fillId="64" borderId="37" applyNumberFormat="0" applyAlignment="0" applyProtection="0"/>
    <xf numFmtId="0" fontId="123" fillId="77" borderId="36" applyNumberFormat="0" applyAlignment="0" applyProtection="0"/>
    <xf numFmtId="49" fontId="115" fillId="0" borderId="45" applyNumberFormat="0" applyFont="0" applyFill="0" applyBorder="0" applyProtection="0">
      <alignment horizontal="left" vertical="center" indent="2"/>
    </xf>
    <xf numFmtId="0" fontId="129" fillId="64" borderId="37" applyNumberFormat="0" applyAlignment="0" applyProtection="0"/>
    <xf numFmtId="4" fontId="115" fillId="0" borderId="45" applyFill="0" applyBorder="0" applyProtection="0">
      <alignment horizontal="right" vertical="center"/>
    </xf>
    <xf numFmtId="0" fontId="126" fillId="77" borderId="37" applyNumberFormat="0" applyAlignment="0" applyProtection="0"/>
    <xf numFmtId="0" fontId="145" fillId="0" borderId="39" applyNumberFormat="0" applyFill="0" applyAlignment="0" applyProtection="0"/>
    <xf numFmtId="0" fontId="142" fillId="77" borderId="36" applyNumberFormat="0" applyAlignment="0" applyProtection="0"/>
    <xf numFmtId="0" fontId="115" fillId="0" borderId="45" applyNumberFormat="0" applyFill="0" applyAlignment="0" applyProtection="0"/>
    <xf numFmtId="4" fontId="115" fillId="0" borderId="45">
      <alignment horizontal="right" vertical="center"/>
    </xf>
    <xf numFmtId="0" fontId="115" fillId="0" borderId="45">
      <alignment horizontal="right" vertical="center"/>
    </xf>
    <xf numFmtId="0" fontId="138" fillId="64" borderId="37" applyNumberFormat="0" applyAlignment="0" applyProtection="0"/>
    <xf numFmtId="0" fontId="123" fillId="77" borderId="36" applyNumberFormat="0" applyAlignment="0" applyProtection="0"/>
    <xf numFmtId="0" fontId="125" fillId="77" borderId="37" applyNumberFormat="0" applyAlignment="0" applyProtection="0"/>
    <xf numFmtId="0" fontId="115" fillId="55" borderId="48">
      <alignment horizontal="left" vertical="center" wrapText="1" indent="2"/>
    </xf>
    <xf numFmtId="0" fontId="126" fillId="77" borderId="37" applyNumberFormat="0" applyAlignment="0" applyProtection="0"/>
    <xf numFmtId="0" fontId="126" fillId="77" borderId="37" applyNumberFormat="0" applyAlignment="0" applyProtection="0"/>
    <xf numFmtId="4" fontId="113" fillId="55" borderId="46">
      <alignment horizontal="right" vertical="center"/>
    </xf>
    <xf numFmtId="0" fontId="113" fillId="55" borderId="46">
      <alignment horizontal="right" vertical="center"/>
    </xf>
    <xf numFmtId="0" fontId="113" fillId="55" borderId="45">
      <alignment horizontal="right" vertical="center"/>
    </xf>
    <xf numFmtId="4" fontId="117" fillId="4" borderId="45">
      <alignment horizontal="right" vertical="center"/>
    </xf>
    <xf numFmtId="0" fontId="129" fillId="64" borderId="37" applyNumberFormat="0" applyAlignment="0" applyProtection="0"/>
    <xf numFmtId="0" fontId="130" fillId="0" borderId="39" applyNumberFormat="0" applyFill="0" applyAlignment="0" applyProtection="0"/>
    <xf numFmtId="0" fontId="145" fillId="0" borderId="39" applyNumberFormat="0" applyFill="0" applyAlignment="0" applyProtection="0"/>
    <xf numFmtId="0" fontId="120" fillId="80" borderId="44" applyNumberFormat="0" applyFont="0" applyAlignment="0" applyProtection="0"/>
    <xf numFmtId="0" fontId="138" fillId="64" borderId="37" applyNumberFormat="0" applyAlignment="0" applyProtection="0"/>
    <xf numFmtId="49" fontId="114" fillId="0" borderId="45" applyNumberFormat="0" applyFill="0" applyBorder="0" applyProtection="0">
      <alignment horizontal="left" vertical="center"/>
    </xf>
    <xf numFmtId="0" fontId="115" fillId="55" borderId="48">
      <alignment horizontal="left" vertical="center" wrapText="1" indent="2"/>
    </xf>
    <xf numFmtId="0" fontId="126" fillId="77" borderId="37" applyNumberFormat="0" applyAlignment="0" applyProtection="0"/>
    <xf numFmtId="0" fontId="115" fillId="0" borderId="48">
      <alignment horizontal="left" vertical="center" wrapText="1" indent="2"/>
    </xf>
    <xf numFmtId="0" fontId="120" fillId="80" borderId="44" applyNumberFormat="0" applyFont="0" applyAlignment="0" applyProtection="0"/>
    <xf numFmtId="0" fontId="31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4" fontId="115" fillId="54" borderId="45"/>
    <xf numFmtId="0" fontId="113" fillId="55" borderId="45">
      <alignment horizontal="right" vertical="center"/>
    </xf>
    <xf numFmtId="0" fontId="145" fillId="0" borderId="39" applyNumberFormat="0" applyFill="0" applyAlignment="0" applyProtection="0"/>
    <xf numFmtId="4" fontId="113" fillId="55" borderId="47">
      <alignment horizontal="right" vertical="center"/>
    </xf>
    <xf numFmtId="0" fontId="125" fillId="77" borderId="37" applyNumberFormat="0" applyAlignment="0" applyProtection="0"/>
    <xf numFmtId="0" fontId="113" fillId="55" borderId="46">
      <alignment horizontal="right" vertical="center"/>
    </xf>
    <xf numFmtId="0" fontId="126" fillId="77" borderId="37" applyNumberFormat="0" applyAlignment="0" applyProtection="0"/>
    <xf numFmtId="0" fontId="130" fillId="0" borderId="39" applyNumberFormat="0" applyFill="0" applyAlignment="0" applyProtection="0"/>
    <xf numFmtId="0" fontId="120" fillId="80" borderId="44" applyNumberFormat="0" applyFont="0" applyAlignment="0" applyProtection="0"/>
    <xf numFmtId="4" fontId="113" fillId="55" borderId="46">
      <alignment horizontal="right" vertical="center"/>
    </xf>
    <xf numFmtId="0" fontId="115" fillId="55" borderId="48">
      <alignment horizontal="left" vertical="center" wrapText="1" indent="2"/>
    </xf>
    <xf numFmtId="0" fontId="115" fillId="54" borderId="45"/>
    <xf numFmtId="175" fontId="115" fillId="81" borderId="45" applyNumberFormat="0" applyFont="0" applyBorder="0" applyAlignment="0" applyProtection="0">
      <alignment horizontal="right" vertical="center"/>
    </xf>
    <xf numFmtId="0" fontId="115" fillId="0" borderId="45" applyNumberFormat="0" applyFill="0" applyAlignment="0" applyProtection="0"/>
    <xf numFmtId="4" fontId="115" fillId="0" borderId="45" applyFill="0" applyBorder="0" applyProtection="0">
      <alignment horizontal="right" vertical="center"/>
    </xf>
    <xf numFmtId="4" fontId="113" fillId="4" borderId="45">
      <alignment horizontal="right" vertical="center"/>
    </xf>
    <xf numFmtId="0" fontId="130" fillId="0" borderId="39" applyNumberFormat="0" applyFill="0" applyAlignment="0" applyProtection="0"/>
    <xf numFmtId="49" fontId="114" fillId="0" borderId="45" applyNumberFormat="0" applyFill="0" applyBorder="0" applyProtection="0">
      <alignment horizontal="left" vertical="center"/>
    </xf>
    <xf numFmtId="49" fontId="115" fillId="0" borderId="46" applyNumberFormat="0" applyFont="0" applyFill="0" applyBorder="0" applyProtection="0">
      <alignment horizontal="left" vertical="center" indent="5"/>
    </xf>
    <xf numFmtId="0" fontId="115" fillId="4" borderId="46">
      <alignment horizontal="left" vertical="center"/>
    </xf>
    <xf numFmtId="0" fontId="126" fillId="77" borderId="37" applyNumberFormat="0" applyAlignment="0" applyProtection="0"/>
    <xf numFmtId="4" fontId="113" fillId="55" borderId="47">
      <alignment horizontal="right" vertical="center"/>
    </xf>
    <xf numFmtId="0" fontId="138" fillId="64" borderId="37" applyNumberFormat="0" applyAlignment="0" applyProtection="0"/>
    <xf numFmtId="0" fontId="138" fillId="64" borderId="37" applyNumberFormat="0" applyAlignment="0" applyProtection="0"/>
    <xf numFmtId="0" fontId="120" fillId="80" borderId="44" applyNumberFormat="0" applyFont="0" applyAlignment="0" applyProtection="0"/>
    <xf numFmtId="0" fontId="142" fillId="77" borderId="36" applyNumberFormat="0" applyAlignment="0" applyProtection="0"/>
    <xf numFmtId="0" fontId="145" fillId="0" borderId="39" applyNumberFormat="0" applyFill="0" applyAlignment="0" applyProtection="0"/>
    <xf numFmtId="0" fontId="113" fillId="55" borderId="45">
      <alignment horizontal="right" vertical="center"/>
    </xf>
    <xf numFmtId="0" fontId="31" fillId="80" borderId="44" applyNumberFormat="0" applyFont="0" applyAlignment="0" applyProtection="0"/>
    <xf numFmtId="4" fontId="115" fillId="0" borderId="45">
      <alignment horizontal="right" vertical="center"/>
    </xf>
    <xf numFmtId="0" fontId="145" fillId="0" borderId="39" applyNumberFormat="0" applyFill="0" applyAlignment="0" applyProtection="0"/>
    <xf numFmtId="0" fontId="113" fillId="55" borderId="45">
      <alignment horizontal="right" vertical="center"/>
    </xf>
    <xf numFmtId="0" fontId="113" fillId="55" borderId="45">
      <alignment horizontal="right" vertical="center"/>
    </xf>
    <xf numFmtId="4" fontId="117" fillId="4" borderId="45">
      <alignment horizontal="right" vertical="center"/>
    </xf>
    <xf numFmtId="0" fontId="113" fillId="4" borderId="45">
      <alignment horizontal="right" vertical="center"/>
    </xf>
    <xf numFmtId="4" fontId="113" fillId="4" borderId="45">
      <alignment horizontal="right" vertical="center"/>
    </xf>
    <xf numFmtId="0" fontId="117" fillId="4" borderId="45">
      <alignment horizontal="right" vertical="center"/>
    </xf>
    <xf numFmtId="4" fontId="117" fillId="4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4" fontId="113" fillId="55" borderId="45">
      <alignment horizontal="right" vertical="center"/>
    </xf>
    <xf numFmtId="0" fontId="113" fillId="55" borderId="46">
      <alignment horizontal="right" vertical="center"/>
    </xf>
    <xf numFmtId="4" fontId="113" fillId="55" borderId="46">
      <alignment horizontal="right" vertical="center"/>
    </xf>
    <xf numFmtId="0" fontId="113" fillId="55" borderId="47">
      <alignment horizontal="right" vertical="center"/>
    </xf>
    <xf numFmtId="4" fontId="113" fillId="55" borderId="47">
      <alignment horizontal="right" vertical="center"/>
    </xf>
    <xf numFmtId="0" fontId="126" fillId="77" borderId="37" applyNumberFormat="0" applyAlignment="0" applyProtection="0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15" fillId="4" borderId="46">
      <alignment horizontal="left" vertical="center"/>
    </xf>
    <xf numFmtId="0" fontId="138" fillId="64" borderId="37" applyNumberFormat="0" applyAlignment="0" applyProtection="0"/>
    <xf numFmtId="0" fontId="115" fillId="0" borderId="45">
      <alignment horizontal="right" vertical="center"/>
    </xf>
    <xf numFmtId="4" fontId="115" fillId="0" borderId="45">
      <alignment horizontal="right" vertical="center"/>
    </xf>
    <xf numFmtId="0" fontId="115" fillId="0" borderId="45" applyNumberFormat="0" applyFill="0" applyAlignment="0" applyProtection="0"/>
    <xf numFmtId="0" fontId="142" fillId="77" borderId="36" applyNumberFormat="0" applyAlignment="0" applyProtection="0"/>
    <xf numFmtId="175" fontId="115" fillId="81" borderId="45" applyNumberFormat="0" applyFont="0" applyBorder="0" applyAlignment="0" applyProtection="0">
      <alignment horizontal="right" vertical="center"/>
    </xf>
    <xf numFmtId="0" fontId="115" fillId="54" borderId="45"/>
    <xf numFmtId="4" fontId="115" fillId="54" borderId="45"/>
    <xf numFmtId="0" fontId="145" fillId="0" borderId="39" applyNumberFormat="0" applyFill="0" applyAlignment="0" applyProtection="0"/>
    <xf numFmtId="0" fontId="31" fillId="80" borderId="44" applyNumberFormat="0" applyFont="0" applyAlignment="0" applyProtection="0"/>
    <xf numFmtId="0" fontId="120" fillId="80" borderId="44" applyNumberFormat="0" applyFont="0" applyAlignment="0" applyProtection="0"/>
    <xf numFmtId="0" fontId="115" fillId="0" borderId="45" applyNumberFormat="0" applyFill="0" applyAlignment="0" applyProtection="0"/>
    <xf numFmtId="0" fontId="130" fillId="0" borderId="39" applyNumberFormat="0" applyFill="0" applyAlignment="0" applyProtection="0"/>
    <xf numFmtId="0" fontId="145" fillId="0" borderId="39" applyNumberFormat="0" applyFill="0" applyAlignment="0" applyProtection="0"/>
    <xf numFmtId="0" fontId="129" fillId="64" borderId="37" applyNumberFormat="0" applyAlignment="0" applyProtection="0"/>
    <xf numFmtId="0" fontId="126" fillId="77" borderId="37" applyNumberFormat="0" applyAlignment="0" applyProtection="0"/>
    <xf numFmtId="4" fontId="117" fillId="4" borderId="45">
      <alignment horizontal="right" vertical="center"/>
    </xf>
    <xf numFmtId="0" fontId="113" fillId="4" borderId="45">
      <alignment horizontal="right" vertical="center"/>
    </xf>
    <xf numFmtId="175" fontId="115" fillId="81" borderId="45" applyNumberFormat="0" applyFont="0" applyBorder="0" applyAlignment="0" applyProtection="0">
      <alignment horizontal="right" vertical="center"/>
    </xf>
    <xf numFmtId="0" fontId="130" fillId="0" borderId="39" applyNumberFormat="0" applyFill="0" applyAlignment="0" applyProtection="0"/>
    <xf numFmtId="49" fontId="115" fillId="0" borderId="45" applyNumberFormat="0" applyFont="0" applyFill="0" applyBorder="0" applyProtection="0">
      <alignment horizontal="left" vertical="center" indent="2"/>
    </xf>
    <xf numFmtId="49" fontId="115" fillId="0" borderId="46" applyNumberFormat="0" applyFont="0" applyFill="0" applyBorder="0" applyProtection="0">
      <alignment horizontal="left" vertical="center" indent="5"/>
    </xf>
    <xf numFmtId="49" fontId="115" fillId="0" borderId="45" applyNumberFormat="0" applyFont="0" applyFill="0" applyBorder="0" applyProtection="0">
      <alignment horizontal="left" vertical="center" indent="2"/>
    </xf>
    <xf numFmtId="4" fontId="115" fillId="0" borderId="45" applyFill="0" applyBorder="0" applyProtection="0">
      <alignment horizontal="right" vertical="center"/>
    </xf>
    <xf numFmtId="49" fontId="114" fillId="0" borderId="45" applyNumberFormat="0" applyFill="0" applyBorder="0" applyProtection="0">
      <alignment horizontal="left" vertical="center"/>
    </xf>
    <xf numFmtId="0" fontId="115" fillId="0" borderId="48">
      <alignment horizontal="left" vertical="center" wrapText="1" indent="2"/>
    </xf>
    <xf numFmtId="0" fontId="142" fillId="77" borderId="36" applyNumberFormat="0" applyAlignment="0" applyProtection="0"/>
    <xf numFmtId="0" fontId="113" fillId="55" borderId="47">
      <alignment horizontal="right" vertical="center"/>
    </xf>
    <xf numFmtId="0" fontId="129" fillId="64" borderId="37" applyNumberFormat="0" applyAlignment="0" applyProtection="0"/>
    <xf numFmtId="0" fontId="113" fillId="55" borderId="47">
      <alignment horizontal="right" vertical="center"/>
    </xf>
    <xf numFmtId="4" fontId="113" fillId="55" borderId="45">
      <alignment horizontal="right" vertical="center"/>
    </xf>
    <xf numFmtId="0" fontId="113" fillId="55" borderId="45">
      <alignment horizontal="right" vertical="center"/>
    </xf>
    <xf numFmtId="0" fontId="123" fillId="77" borderId="36" applyNumberFormat="0" applyAlignment="0" applyProtection="0"/>
    <xf numFmtId="0" fontId="125" fillId="77" borderId="37" applyNumberFormat="0" applyAlignment="0" applyProtection="0"/>
    <xf numFmtId="0" fontId="130" fillId="0" borderId="39" applyNumberFormat="0" applyFill="0" applyAlignment="0" applyProtection="0"/>
    <xf numFmtId="0" fontId="115" fillId="54" borderId="45"/>
    <xf numFmtId="4" fontId="115" fillId="54" borderId="45"/>
    <xf numFmtId="4" fontId="113" fillId="55" borderId="45">
      <alignment horizontal="right" vertical="center"/>
    </xf>
    <xf numFmtId="0" fontId="117" fillId="4" borderId="45">
      <alignment horizontal="right" vertical="center"/>
    </xf>
    <xf numFmtId="0" fontId="129" fillId="64" borderId="37" applyNumberFormat="0" applyAlignment="0" applyProtection="0"/>
    <xf numFmtId="0" fontId="126" fillId="77" borderId="37" applyNumberFormat="0" applyAlignment="0" applyProtection="0"/>
    <xf numFmtId="4" fontId="115" fillId="0" borderId="45">
      <alignment horizontal="right" vertical="center"/>
    </xf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42" fillId="77" borderId="36" applyNumberFormat="0" applyAlignment="0" applyProtection="0"/>
    <xf numFmtId="0" fontId="138" fillId="64" borderId="37" applyNumberFormat="0" applyAlignment="0" applyProtection="0"/>
    <xf numFmtId="0" fontId="125" fillId="77" borderId="37" applyNumberFormat="0" applyAlignment="0" applyProtection="0"/>
    <xf numFmtId="0" fontId="123" fillId="77" borderId="36" applyNumberFormat="0" applyAlignment="0" applyProtection="0"/>
    <xf numFmtId="0" fontId="113" fillId="55" borderId="47">
      <alignment horizontal="right" vertical="center"/>
    </xf>
    <xf numFmtId="0" fontId="117" fillId="4" borderId="45">
      <alignment horizontal="right" vertical="center"/>
    </xf>
    <xf numFmtId="4" fontId="113" fillId="4" borderId="45">
      <alignment horizontal="right" vertical="center"/>
    </xf>
    <xf numFmtId="4" fontId="113" fillId="55" borderId="45">
      <alignment horizontal="right" vertical="center"/>
    </xf>
    <xf numFmtId="49" fontId="115" fillId="0" borderId="46" applyNumberFormat="0" applyFont="0" applyFill="0" applyBorder="0" applyProtection="0">
      <alignment horizontal="left" vertical="center" indent="5"/>
    </xf>
    <xf numFmtId="4" fontId="115" fillId="0" borderId="45" applyFill="0" applyBorder="0" applyProtection="0">
      <alignment horizontal="right" vertical="center"/>
    </xf>
    <xf numFmtId="4" fontId="113" fillId="4" borderId="45">
      <alignment horizontal="right" vertical="center"/>
    </xf>
    <xf numFmtId="0" fontId="138" fillId="64" borderId="37" applyNumberFormat="0" applyAlignment="0" applyProtection="0"/>
    <xf numFmtId="0" fontId="129" fillId="64" borderId="37" applyNumberFormat="0" applyAlignment="0" applyProtection="0"/>
    <xf numFmtId="0" fontId="125" fillId="77" borderId="37" applyNumberFormat="0" applyAlignment="0" applyProtection="0"/>
    <xf numFmtId="0" fontId="115" fillId="55" borderId="48">
      <alignment horizontal="left" vertical="center" wrapText="1" indent="2"/>
    </xf>
    <xf numFmtId="0" fontId="115" fillId="0" borderId="48">
      <alignment horizontal="left" vertical="center" wrapText="1" indent="2"/>
    </xf>
    <xf numFmtId="0" fontId="115" fillId="55" borderId="48">
      <alignment horizontal="left" vertical="center" wrapText="1" indent="2"/>
    </xf>
    <xf numFmtId="0" fontId="5" fillId="0" borderId="0"/>
    <xf numFmtId="0" fontId="166" fillId="0" borderId="0"/>
    <xf numFmtId="0" fontId="4" fillId="0" borderId="0"/>
    <xf numFmtId="0" fontId="3" fillId="0" borderId="0"/>
    <xf numFmtId="0" fontId="2" fillId="0" borderId="0"/>
    <xf numFmtId="4" fontId="168" fillId="84" borderId="51"/>
    <xf numFmtId="4" fontId="168" fillId="85" borderId="45"/>
    <xf numFmtId="0" fontId="1" fillId="0" borderId="0"/>
    <xf numFmtId="9" fontId="1" fillId="0" borderId="0" applyFont="0" applyFill="0" applyBorder="0" applyAlignment="0" applyProtection="0"/>
    <xf numFmtId="0" fontId="1" fillId="16" borderId="18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9">
    <xf numFmtId="0" fontId="0" fillId="0" borderId="0" xfId="0"/>
    <xf numFmtId="0" fontId="30" fillId="2" borderId="0" xfId="0" applyFont="1" applyFill="1"/>
    <xf numFmtId="0" fontId="31" fillId="0" borderId="0" xfId="0" applyFont="1"/>
    <xf numFmtId="0" fontId="32" fillId="0" borderId="0" xfId="0" applyFont="1" applyAlignment="1">
      <alignment horizontal="left" wrapText="1"/>
    </xf>
    <xf numFmtId="0" fontId="33" fillId="0" borderId="0" xfId="0" applyFont="1"/>
    <xf numFmtId="0" fontId="3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6" fillId="0" borderId="0" xfId="0" applyFont="1"/>
    <xf numFmtId="0" fontId="37" fillId="0" borderId="0" xfId="0" applyFont="1"/>
    <xf numFmtId="0" fontId="39" fillId="0" borderId="0" xfId="0" applyFont="1"/>
    <xf numFmtId="0" fontId="34" fillId="2" borderId="0" xfId="0" applyFont="1" applyFill="1"/>
    <xf numFmtId="0" fontId="42" fillId="0" borderId="0" xfId="3" applyFont="1"/>
    <xf numFmtId="0" fontId="43" fillId="0" borderId="0" xfId="3" applyFont="1"/>
    <xf numFmtId="0" fontId="0" fillId="5" borderId="0" xfId="0" applyFill="1"/>
    <xf numFmtId="0" fontId="48" fillId="5" borderId="0" xfId="0" applyFont="1" applyFill="1"/>
    <xf numFmtId="0" fontId="51" fillId="0" borderId="0" xfId="0" applyFont="1"/>
    <xf numFmtId="0" fontId="51" fillId="0" borderId="0" xfId="1" applyFont="1"/>
    <xf numFmtId="0" fontId="31" fillId="0" borderId="0" xfId="1"/>
    <xf numFmtId="0" fontId="54" fillId="7" borderId="0" xfId="1" applyFont="1" applyFill="1" applyAlignment="1">
      <alignment vertical="center"/>
    </xf>
    <xf numFmtId="0" fontId="49" fillId="7" borderId="0" xfId="1" applyFont="1" applyFill="1" applyAlignment="1">
      <alignment vertical="center"/>
    </xf>
    <xf numFmtId="0" fontId="55" fillId="0" borderId="0" xfId="0" applyFont="1"/>
    <xf numFmtId="0" fontId="0" fillId="0" borderId="9" xfId="0" applyBorder="1"/>
    <xf numFmtId="0" fontId="53" fillId="0" borderId="0" xfId="1" applyFont="1" applyAlignment="1">
      <alignment vertical="center"/>
    </xf>
    <xf numFmtId="1" fontId="53" fillId="0" borderId="0" xfId="1" applyNumberFormat="1" applyFont="1" applyAlignment="1">
      <alignment horizontal="center" vertical="center"/>
    </xf>
    <xf numFmtId="2" fontId="53" fillId="0" borderId="0" xfId="1" applyNumberFormat="1" applyFont="1" applyAlignment="1">
      <alignment horizontal="center" vertical="center"/>
    </xf>
    <xf numFmtId="0" fontId="53" fillId="0" borderId="0" xfId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4" fontId="50" fillId="6" borderId="0" xfId="9" applyNumberFormat="1" applyAlignment="1">
      <alignment vertical="center"/>
    </xf>
    <xf numFmtId="0" fontId="60" fillId="8" borderId="2" xfId="0" applyFont="1" applyFill="1" applyBorder="1" applyAlignment="1">
      <alignment vertical="center"/>
    </xf>
    <xf numFmtId="0" fontId="60" fillId="8" borderId="2" xfId="0" applyFont="1" applyFill="1" applyBorder="1" applyAlignment="1">
      <alignment horizontal="center" vertical="center"/>
    </xf>
    <xf numFmtId="2" fontId="80" fillId="42" borderId="0" xfId="0" applyNumberFormat="1" applyFont="1" applyFill="1"/>
    <xf numFmtId="0" fontId="80" fillId="42" borderId="0" xfId="0" applyFont="1" applyFill="1"/>
    <xf numFmtId="0" fontId="53" fillId="0" borderId="0" xfId="56" applyFont="1" applyAlignment="1">
      <alignment vertical="center"/>
    </xf>
    <xf numFmtId="0" fontId="77" fillId="40" borderId="0" xfId="1" applyFont="1" applyFill="1" applyAlignment="1">
      <alignment vertical="center"/>
    </xf>
    <xf numFmtId="0" fontId="77" fillId="41" borderId="0" xfId="1" applyFont="1" applyFill="1" applyAlignment="1">
      <alignment vertical="center"/>
    </xf>
    <xf numFmtId="0" fontId="76" fillId="41" borderId="0" xfId="1" applyFont="1" applyFill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52" fillId="0" borderId="6" xfId="1" applyFont="1" applyBorder="1" applyAlignment="1">
      <alignment vertical="center"/>
    </xf>
    <xf numFmtId="2" fontId="53" fillId="0" borderId="9" xfId="1" applyNumberFormat="1" applyFont="1" applyBorder="1" applyAlignment="1">
      <alignment horizontal="center" vertical="center"/>
    </xf>
    <xf numFmtId="2" fontId="53" fillId="0" borderId="7" xfId="1" applyNumberFormat="1" applyFont="1" applyBorder="1" applyAlignment="1">
      <alignment horizontal="center" vertical="center"/>
    </xf>
    <xf numFmtId="1" fontId="53" fillId="0" borderId="6" xfId="1" applyNumberFormat="1" applyFont="1" applyBorder="1" applyAlignment="1">
      <alignment horizontal="center" vertical="center"/>
    </xf>
    <xf numFmtId="1" fontId="53" fillId="0" borderId="24" xfId="1" applyNumberFormat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3" fillId="0" borderId="6" xfId="1" applyFont="1" applyBorder="1" applyAlignment="1">
      <alignment horizontal="center" vertical="center"/>
    </xf>
    <xf numFmtId="2" fontId="53" fillId="0" borderId="23" xfId="1" applyNumberFormat="1" applyFont="1" applyBorder="1" applyAlignment="1">
      <alignment horizontal="center" vertical="center"/>
    </xf>
    <xf numFmtId="0" fontId="53" fillId="0" borderId="24" xfId="1" applyFont="1" applyBorder="1" applyAlignment="1">
      <alignment horizontal="center" vertical="center"/>
    </xf>
    <xf numFmtId="1" fontId="53" fillId="0" borderId="5" xfId="1" applyNumberFormat="1" applyFont="1" applyBorder="1" applyAlignment="1">
      <alignment horizontal="center" vertical="center"/>
    </xf>
    <xf numFmtId="0" fontId="78" fillId="0" borderId="0" xfId="1" applyFont="1" applyAlignment="1">
      <alignment horizontal="center" vertical="center"/>
    </xf>
    <xf numFmtId="0" fontId="78" fillId="0" borderId="9" xfId="1" applyFont="1" applyBorder="1" applyAlignment="1">
      <alignment horizontal="center" vertical="center"/>
    </xf>
    <xf numFmtId="0" fontId="78" fillId="0" borderId="8" xfId="1" applyFont="1" applyBorder="1" applyAlignment="1">
      <alignment horizontal="center" vertical="center"/>
    </xf>
    <xf numFmtId="0" fontId="78" fillId="0" borderId="23" xfId="1" applyFont="1" applyBorder="1" applyAlignment="1">
      <alignment horizontal="center" vertical="center"/>
    </xf>
    <xf numFmtId="0" fontId="76" fillId="40" borderId="0" xfId="1" applyFont="1" applyFill="1" applyAlignment="1">
      <alignment horizontal="center" vertical="center" wrapText="1"/>
    </xf>
    <xf numFmtId="0" fontId="76" fillId="40" borderId="0" xfId="1" applyFont="1" applyFill="1" applyAlignment="1">
      <alignment horizontal="center" vertical="center"/>
    </xf>
    <xf numFmtId="0" fontId="53" fillId="0" borderId="8" xfId="1" applyFont="1" applyBorder="1" applyAlignment="1">
      <alignment horizontal="center" vertical="center"/>
    </xf>
    <xf numFmtId="0" fontId="53" fillId="0" borderId="9" xfId="1" applyFont="1" applyBorder="1" applyAlignment="1">
      <alignment horizontal="center" vertical="center"/>
    </xf>
    <xf numFmtId="0" fontId="53" fillId="0" borderId="23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2" fontId="53" fillId="0" borderId="1" xfId="1" applyNumberFormat="1" applyFont="1" applyBorder="1" applyAlignment="1">
      <alignment horizontal="center" vertical="center"/>
    </xf>
    <xf numFmtId="0" fontId="53" fillId="0" borderId="1" xfId="1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7" fontId="53" fillId="0" borderId="0" xfId="1" applyNumberFormat="1" applyFont="1" applyAlignment="1">
      <alignment horizontal="center" vertical="center"/>
    </xf>
    <xf numFmtId="0" fontId="81" fillId="7" borderId="0" xfId="1" applyFont="1" applyFill="1" applyAlignment="1">
      <alignment vertical="center" wrapText="1"/>
    </xf>
    <xf numFmtId="0" fontId="81" fillId="7" borderId="0" xfId="1" applyFont="1" applyFill="1" applyAlignment="1">
      <alignment horizontal="left" vertical="center" wrapText="1"/>
    </xf>
    <xf numFmtId="0" fontId="81" fillId="43" borderId="0" xfId="1" applyFont="1" applyFill="1" applyAlignment="1">
      <alignment horizontal="center" vertical="center" wrapText="1"/>
    </xf>
    <xf numFmtId="0" fontId="82" fillId="41" borderId="0" xfId="1" applyFont="1" applyFill="1" applyAlignment="1">
      <alignment vertical="center"/>
    </xf>
    <xf numFmtId="0" fontId="81" fillId="41" borderId="0" xfId="1" applyFont="1" applyFill="1" applyAlignment="1">
      <alignment horizontal="center" vertical="center"/>
    </xf>
    <xf numFmtId="0" fontId="83" fillId="7" borderId="0" xfId="1" applyFont="1" applyFill="1" applyAlignment="1">
      <alignment vertical="center"/>
    </xf>
    <xf numFmtId="0" fontId="83" fillId="7" borderId="0" xfId="1" applyFont="1" applyFill="1" applyAlignment="1">
      <alignment horizontal="left" vertical="center"/>
    </xf>
    <xf numFmtId="0" fontId="59" fillId="43" borderId="0" xfId="1" applyFont="1" applyFill="1" applyAlignment="1">
      <alignment horizontal="center" vertical="center"/>
    </xf>
    <xf numFmtId="0" fontId="29" fillId="0" borderId="0" xfId="0" applyFont="1"/>
    <xf numFmtId="0" fontId="82" fillId="41" borderId="5" xfId="1" applyFont="1" applyFill="1" applyBorder="1" applyAlignment="1">
      <alignment vertical="center"/>
    </xf>
    <xf numFmtId="0" fontId="59" fillId="41" borderId="1" xfId="1" applyFont="1" applyFill="1" applyBorder="1" applyAlignment="1">
      <alignment vertical="center"/>
    </xf>
    <xf numFmtId="0" fontId="81" fillId="44" borderId="7" xfId="1" applyFont="1" applyFill="1" applyBorder="1" applyAlignment="1">
      <alignment horizontal="left" vertical="center" wrapText="1"/>
    </xf>
    <xf numFmtId="0" fontId="81" fillId="41" borderId="8" xfId="1" applyFont="1" applyFill="1" applyBorder="1" applyAlignment="1">
      <alignment horizontal="center" vertical="center"/>
    </xf>
    <xf numFmtId="0" fontId="81" fillId="41" borderId="6" xfId="1" applyFont="1" applyFill="1" applyBorder="1" applyAlignment="1">
      <alignment horizontal="center" vertical="center"/>
    </xf>
    <xf numFmtId="2" fontId="53" fillId="0" borderId="8" xfId="1" applyNumberFormat="1" applyFont="1" applyBorder="1" applyAlignment="1">
      <alignment horizontal="center" vertical="center"/>
    </xf>
    <xf numFmtId="2" fontId="86" fillId="0" borderId="0" xfId="113" applyNumberFormat="1" applyFont="1" applyAlignment="1">
      <alignment horizontal="center"/>
    </xf>
    <xf numFmtId="0" fontId="59" fillId="0" borderId="0" xfId="1" applyFont="1" applyAlignment="1">
      <alignment horizontal="center" vertical="center"/>
    </xf>
    <xf numFmtId="0" fontId="59" fillId="0" borderId="0" xfId="1" applyFont="1" applyAlignment="1">
      <alignment vertical="center"/>
    </xf>
    <xf numFmtId="2" fontId="59" fillId="0" borderId="0" xfId="1" applyNumberFormat="1" applyFont="1" applyAlignment="1">
      <alignment horizontal="center" vertical="center"/>
    </xf>
    <xf numFmtId="0" fontId="59" fillId="44" borderId="8" xfId="1" applyFont="1" applyFill="1" applyBorder="1" applyAlignment="1">
      <alignment horizontal="center" vertical="center"/>
    </xf>
    <xf numFmtId="0" fontId="82" fillId="41" borderId="7" xfId="1" applyFont="1" applyFill="1" applyBorder="1" applyAlignment="1">
      <alignment vertical="center"/>
    </xf>
    <xf numFmtId="0" fontId="81" fillId="44" borderId="8" xfId="1" applyFont="1" applyFill="1" applyBorder="1" applyAlignment="1">
      <alignment horizontal="center" vertical="center" wrapText="1"/>
    </xf>
    <xf numFmtId="0" fontId="82" fillId="41" borderId="1" xfId="1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67" fontId="86" fillId="0" borderId="0" xfId="113" applyNumberFormat="1" applyFont="1" applyAlignment="1">
      <alignment horizontal="center"/>
    </xf>
    <xf numFmtId="167" fontId="86" fillId="0" borderId="1" xfId="113" applyNumberFormat="1" applyFont="1" applyBorder="1" applyAlignment="1">
      <alignment horizontal="center"/>
    </xf>
    <xf numFmtId="0" fontId="95" fillId="0" borderId="0" xfId="235" applyFont="1" applyAlignment="1">
      <alignment horizontal="left"/>
    </xf>
    <xf numFmtId="0" fontId="97" fillId="9" borderId="0" xfId="235" applyFont="1" applyFill="1"/>
    <xf numFmtId="167" fontId="0" fillId="0" borderId="0" xfId="0" applyNumberFormat="1"/>
    <xf numFmtId="0" fontId="97" fillId="0" borderId="0" xfId="235" applyFont="1"/>
    <xf numFmtId="0" fontId="31" fillId="9" borderId="0" xfId="0" applyFont="1" applyFill="1"/>
    <xf numFmtId="0" fontId="95" fillId="0" borderId="3" xfId="235" applyFont="1" applyBorder="1" applyAlignment="1">
      <alignment wrapText="1"/>
    </xf>
    <xf numFmtId="0" fontId="95" fillId="0" borderId="3" xfId="235" applyFont="1" applyBorder="1" applyAlignment="1">
      <alignment horizontal="right" wrapText="1"/>
    </xf>
    <xf numFmtId="0" fontId="95" fillId="0" borderId="0" xfId="235" applyFont="1"/>
    <xf numFmtId="2" fontId="97" fillId="0" borderId="0" xfId="235" applyNumberFormat="1" applyFont="1"/>
    <xf numFmtId="170" fontId="95" fillId="0" borderId="0" xfId="235" applyNumberFormat="1" applyFont="1"/>
    <xf numFmtId="171" fontId="95" fillId="0" borderId="0" xfId="235" applyNumberFormat="1" applyFont="1"/>
    <xf numFmtId="0" fontId="95" fillId="0" borderId="9" xfId="235" applyFont="1" applyBorder="1" applyAlignment="1">
      <alignment horizontal="left"/>
    </xf>
    <xf numFmtId="0" fontId="47" fillId="0" borderId="0" xfId="269"/>
    <xf numFmtId="0" fontId="98" fillId="0" borderId="0" xfId="272" applyAlignment="1" applyProtection="1"/>
    <xf numFmtId="0" fontId="19" fillId="0" borderId="0" xfId="235"/>
    <xf numFmtId="0" fontId="75" fillId="0" borderId="0" xfId="235" applyFont="1"/>
    <xf numFmtId="2" fontId="86" fillId="0" borderId="0" xfId="235" applyNumberFormat="1" applyFont="1"/>
    <xf numFmtId="0" fontId="90" fillId="0" borderId="0" xfId="235" applyFont="1"/>
    <xf numFmtId="167" fontId="86" fillId="0" borderId="0" xfId="235" applyNumberFormat="1" applyFont="1"/>
    <xf numFmtId="2" fontId="90" fillId="0" borderId="0" xfId="235" applyNumberFormat="1" applyFont="1"/>
    <xf numFmtId="1" fontId="90" fillId="0" borderId="0" xfId="235" applyNumberFormat="1" applyFont="1"/>
    <xf numFmtId="0" fontId="93" fillId="7" borderId="0" xfId="1" applyFont="1" applyFill="1" applyAlignment="1">
      <alignment vertical="center"/>
    </xf>
    <xf numFmtId="0" fontId="52" fillId="0" borderId="0" xfId="1" applyFont="1" applyAlignment="1">
      <alignment vertical="center"/>
    </xf>
    <xf numFmtId="0" fontId="52" fillId="0" borderId="9" xfId="1" applyFont="1" applyBorder="1" applyAlignment="1">
      <alignment vertical="center"/>
    </xf>
    <xf numFmtId="0" fontId="53" fillId="0" borderId="9" xfId="1" applyFont="1" applyBorder="1" applyAlignment="1">
      <alignment vertical="center"/>
    </xf>
    <xf numFmtId="0" fontId="52" fillId="0" borderId="1" xfId="1" applyFont="1" applyBorder="1" applyAlignment="1">
      <alignment vertical="center"/>
    </xf>
    <xf numFmtId="2" fontId="53" fillId="0" borderId="6" xfId="1" applyNumberFormat="1" applyFont="1" applyBorder="1" applyAlignment="1">
      <alignment horizontal="center" vertical="center"/>
    </xf>
    <xf numFmtId="0" fontId="107" fillId="0" borderId="0" xfId="0" applyFont="1" applyAlignment="1">
      <alignment horizontal="center"/>
    </xf>
    <xf numFmtId="0" fontId="53" fillId="0" borderId="0" xfId="0" applyFont="1"/>
    <xf numFmtId="0" fontId="93" fillId="7" borderId="0" xfId="1" applyFont="1" applyFill="1" applyAlignment="1">
      <alignment horizontal="left" vertical="center"/>
    </xf>
    <xf numFmtId="166" fontId="53" fillId="0" borderId="5" xfId="1" applyNumberFormat="1" applyFont="1" applyBorder="1" applyAlignment="1">
      <alignment horizontal="center" vertical="center"/>
    </xf>
    <xf numFmtId="166" fontId="53" fillId="0" borderId="6" xfId="1" applyNumberFormat="1" applyFont="1" applyBorder="1" applyAlignment="1">
      <alignment horizontal="center" vertical="center"/>
    </xf>
    <xf numFmtId="0" fontId="76" fillId="7" borderId="0" xfId="1" applyFont="1" applyFill="1" applyAlignment="1">
      <alignment horizontal="left" vertical="center" wrapText="1"/>
    </xf>
    <xf numFmtId="0" fontId="50" fillId="0" borderId="0" xfId="272" applyFont="1" applyAlignment="1" applyProtection="1">
      <alignment vertical="center"/>
    </xf>
    <xf numFmtId="0" fontId="47" fillId="49" borderId="0" xfId="269" applyFill="1"/>
    <xf numFmtId="0" fontId="53" fillId="0" borderId="5" xfId="1" applyFont="1" applyBorder="1" applyAlignment="1">
      <alignment horizontal="left" vertical="center"/>
    </xf>
    <xf numFmtId="166" fontId="53" fillId="0" borderId="24" xfId="1" applyNumberFormat="1" applyFont="1" applyBorder="1" applyAlignment="1">
      <alignment horizontal="center" vertical="center"/>
    </xf>
    <xf numFmtId="0" fontId="53" fillId="43" borderId="0" xfId="1" applyFont="1" applyFill="1" applyAlignment="1">
      <alignment horizontal="center" vertical="center"/>
    </xf>
    <xf numFmtId="0" fontId="76" fillId="7" borderId="0" xfId="1" applyFont="1" applyFill="1" applyAlignment="1">
      <alignment vertical="center" wrapText="1"/>
    </xf>
    <xf numFmtId="2" fontId="53" fillId="0" borderId="5" xfId="1" applyNumberFormat="1" applyFont="1" applyBorder="1" applyAlignment="1">
      <alignment horizontal="center" vertical="center"/>
    </xf>
    <xf numFmtId="168" fontId="86" fillId="0" borderId="0" xfId="235" applyNumberFormat="1" applyFont="1"/>
    <xf numFmtId="0" fontId="88" fillId="0" borderId="0" xfId="235" applyFont="1"/>
    <xf numFmtId="0" fontId="92" fillId="0" borderId="0" xfId="235" applyFont="1" applyAlignment="1">
      <alignment horizontal="right"/>
    </xf>
    <xf numFmtId="0" fontId="91" fillId="0" borderId="0" xfId="235" applyFont="1"/>
    <xf numFmtId="0" fontId="53" fillId="0" borderId="6" xfId="1" applyFont="1" applyBorder="1" applyAlignment="1">
      <alignment horizontal="left" vertical="center"/>
    </xf>
    <xf numFmtId="0" fontId="52" fillId="0" borderId="24" xfId="1" applyFont="1" applyBorder="1" applyAlignment="1">
      <alignment vertical="center"/>
    </xf>
    <xf numFmtId="0" fontId="53" fillId="0" borderId="23" xfId="1" applyFont="1" applyBorder="1" applyAlignment="1">
      <alignment vertical="center"/>
    </xf>
    <xf numFmtId="2" fontId="53" fillId="0" borderId="24" xfId="1" applyNumberFormat="1" applyFont="1" applyBorder="1" applyAlignment="1">
      <alignment horizontal="center" vertical="center"/>
    </xf>
    <xf numFmtId="0" fontId="53" fillId="0" borderId="7" xfId="1" applyFont="1" applyBorder="1" applyAlignment="1">
      <alignment vertical="center"/>
    </xf>
    <xf numFmtId="0" fontId="53" fillId="0" borderId="8" xfId="1" applyFont="1" applyBorder="1" applyAlignment="1">
      <alignment vertical="center"/>
    </xf>
    <xf numFmtId="1" fontId="53" fillId="0" borderId="7" xfId="1" applyNumberFormat="1" applyFont="1" applyBorder="1" applyAlignment="1">
      <alignment horizontal="center" vertical="center"/>
    </xf>
    <xf numFmtId="1" fontId="53" fillId="0" borderId="8" xfId="1" applyNumberFormat="1" applyFont="1" applyBorder="1" applyAlignment="1">
      <alignment horizontal="center" vertical="center"/>
    </xf>
    <xf numFmtId="1" fontId="53" fillId="0" borderId="23" xfId="1" applyNumberFormat="1" applyFont="1" applyBorder="1" applyAlignment="1">
      <alignment horizontal="center" vertical="center"/>
    </xf>
    <xf numFmtId="165" fontId="53" fillId="0" borderId="9" xfId="1" applyNumberFormat="1" applyFont="1" applyBorder="1" applyAlignment="1">
      <alignment horizontal="center" vertical="center"/>
    </xf>
    <xf numFmtId="3" fontId="53" fillId="0" borderId="7" xfId="1" applyNumberFormat="1" applyFont="1" applyBorder="1" applyAlignment="1">
      <alignment horizontal="center" vertical="center"/>
    </xf>
    <xf numFmtId="0" fontId="53" fillId="0" borderId="21" xfId="1" applyFont="1" applyBorder="1" applyAlignment="1">
      <alignment vertical="center"/>
    </xf>
    <xf numFmtId="0" fontId="53" fillId="0" borderId="22" xfId="1" applyFont="1" applyBorder="1" applyAlignment="1">
      <alignment vertical="center"/>
    </xf>
    <xf numFmtId="0" fontId="78" fillId="0" borderId="6" xfId="1" applyFont="1" applyBorder="1" applyAlignment="1">
      <alignment horizontal="center" vertical="center"/>
    </xf>
    <xf numFmtId="0" fontId="78" fillId="0" borderId="24" xfId="1" applyFont="1" applyBorder="1" applyAlignment="1">
      <alignment horizontal="center" vertical="center"/>
    </xf>
    <xf numFmtId="3" fontId="53" fillId="0" borderId="9" xfId="1" applyNumberFormat="1" applyFont="1" applyBorder="1" applyAlignment="1">
      <alignment horizontal="center" vertical="center"/>
    </xf>
    <xf numFmtId="3" fontId="53" fillId="0" borderId="23" xfId="1" applyNumberFormat="1" applyFont="1" applyBorder="1" applyAlignment="1">
      <alignment horizontal="center" vertical="center"/>
    </xf>
    <xf numFmtId="0" fontId="76" fillId="43" borderId="0" xfId="1" applyFont="1" applyFill="1" applyAlignment="1">
      <alignment horizontal="center" vertical="center"/>
    </xf>
    <xf numFmtId="0" fontId="53" fillId="0" borderId="0" xfId="1" applyFont="1" applyAlignment="1">
      <alignment horizontal="left" vertical="center"/>
    </xf>
    <xf numFmtId="2" fontId="53" fillId="0" borderId="21" xfId="1" applyNumberFormat="1" applyFont="1" applyBorder="1" applyAlignment="1">
      <alignment horizontal="center" vertical="center"/>
    </xf>
    <xf numFmtId="0" fontId="53" fillId="0" borderId="21" xfId="1" applyFont="1" applyBorder="1" applyAlignment="1">
      <alignment horizontal="center" vertical="center"/>
    </xf>
    <xf numFmtId="2" fontId="53" fillId="0" borderId="22" xfId="1" applyNumberFormat="1" applyFont="1" applyBorder="1" applyAlignment="1">
      <alignment horizontal="center" vertical="center"/>
    </xf>
    <xf numFmtId="0" fontId="53" fillId="0" borderId="22" xfId="1" applyFont="1" applyBorder="1" applyAlignment="1">
      <alignment horizontal="center" vertical="center"/>
    </xf>
    <xf numFmtId="1" fontId="53" fillId="0" borderId="9" xfId="1" applyNumberFormat="1" applyFont="1" applyBorder="1" applyAlignment="1">
      <alignment horizontal="center" vertical="center"/>
    </xf>
    <xf numFmtId="0" fontId="53" fillId="0" borderId="6" xfId="1" applyFont="1" applyBorder="1" applyAlignment="1">
      <alignment vertical="center"/>
    </xf>
    <xf numFmtId="0" fontId="53" fillId="0" borderId="24" xfId="1" applyFont="1" applyBorder="1" applyAlignment="1">
      <alignment vertical="center"/>
    </xf>
    <xf numFmtId="3" fontId="53" fillId="0" borderId="8" xfId="1" applyNumberFormat="1" applyFont="1" applyBorder="1" applyAlignment="1">
      <alignment horizontal="center" vertical="center"/>
    </xf>
    <xf numFmtId="165" fontId="53" fillId="0" borderId="6" xfId="1" applyNumberFormat="1" applyFont="1" applyBorder="1" applyAlignment="1">
      <alignment horizontal="center" vertical="center"/>
    </xf>
    <xf numFmtId="3" fontId="53" fillId="0" borderId="0" xfId="1" applyNumberFormat="1" applyFont="1" applyAlignment="1">
      <alignment horizontal="center" vertical="center"/>
    </xf>
    <xf numFmtId="165" fontId="53" fillId="0" borderId="8" xfId="1" applyNumberFormat="1" applyFont="1" applyBorder="1" applyAlignment="1">
      <alignment horizontal="center" vertical="center"/>
    </xf>
    <xf numFmtId="165" fontId="53" fillId="0" borderId="23" xfId="1" applyNumberFormat="1" applyFont="1" applyBorder="1" applyAlignment="1">
      <alignment horizontal="center" vertical="center"/>
    </xf>
    <xf numFmtId="165" fontId="53" fillId="0" borderId="24" xfId="1" applyNumberFormat="1" applyFont="1" applyBorder="1" applyAlignment="1">
      <alignment horizontal="center" vertical="center"/>
    </xf>
    <xf numFmtId="1" fontId="53" fillId="0" borderId="21" xfId="1" applyNumberFormat="1" applyFont="1" applyBorder="1" applyAlignment="1">
      <alignment horizontal="center" vertical="center"/>
    </xf>
    <xf numFmtId="0" fontId="78" fillId="0" borderId="5" xfId="1" applyFont="1" applyBorder="1" applyAlignment="1">
      <alignment horizontal="center" vertical="center"/>
    </xf>
    <xf numFmtId="0" fontId="78" fillId="0" borderId="7" xfId="1" applyFont="1" applyBorder="1" applyAlignment="1">
      <alignment horizontal="center" vertical="center"/>
    </xf>
    <xf numFmtId="3" fontId="53" fillId="0" borderId="1" xfId="1" applyNumberFormat="1" applyFont="1" applyBorder="1" applyAlignment="1">
      <alignment horizontal="center" vertical="center"/>
    </xf>
    <xf numFmtId="0" fontId="53" fillId="0" borderId="1" xfId="1" applyFont="1" applyBorder="1" applyAlignment="1">
      <alignment horizontal="left" vertical="center"/>
    </xf>
    <xf numFmtId="2" fontId="53" fillId="0" borderId="20" xfId="1" applyNumberFormat="1" applyFont="1" applyBorder="1" applyAlignment="1">
      <alignment horizontal="center" vertical="center"/>
    </xf>
    <xf numFmtId="0" fontId="53" fillId="0" borderId="1" xfId="1" applyFont="1" applyBorder="1" applyAlignment="1">
      <alignment vertical="center"/>
    </xf>
    <xf numFmtId="0" fontId="78" fillId="0" borderId="1" xfId="1" applyFont="1" applyBorder="1" applyAlignment="1">
      <alignment horizontal="center" vertical="center"/>
    </xf>
    <xf numFmtId="1" fontId="53" fillId="0" borderId="0" xfId="1" applyNumberFormat="1" applyFont="1" applyAlignment="1">
      <alignment vertical="center"/>
    </xf>
    <xf numFmtId="0" fontId="53" fillId="0" borderId="28" xfId="1" applyFont="1" applyBorder="1" applyAlignment="1">
      <alignment vertical="center"/>
    </xf>
    <xf numFmtId="0" fontId="53" fillId="0" borderId="25" xfId="1" applyFont="1" applyBorder="1" applyAlignment="1">
      <alignment vertical="center"/>
    </xf>
    <xf numFmtId="0" fontId="53" fillId="0" borderId="27" xfId="1" applyFont="1" applyBorder="1" applyAlignment="1">
      <alignment vertical="center"/>
    </xf>
    <xf numFmtId="0" fontId="53" fillId="0" borderId="26" xfId="1" applyFont="1" applyBorder="1" applyAlignment="1">
      <alignment vertical="center"/>
    </xf>
    <xf numFmtId="2" fontId="46" fillId="0" borderId="0" xfId="272" applyNumberFormat="1" applyFont="1" applyAlignment="1" applyProtection="1"/>
    <xf numFmtId="0" fontId="31" fillId="49" borderId="0" xfId="0" applyFont="1" applyFill="1"/>
    <xf numFmtId="2" fontId="46" fillId="48" borderId="0" xfId="272" applyNumberFormat="1" applyFont="1" applyFill="1" applyAlignment="1" applyProtection="1"/>
    <xf numFmtId="0" fontId="50" fillId="7" borderId="0" xfId="272" applyFont="1" applyFill="1" applyAlignment="1" applyProtection="1">
      <alignment vertical="center"/>
    </xf>
    <xf numFmtId="0" fontId="49" fillId="7" borderId="0" xfId="272" applyFont="1" applyFill="1" applyAlignment="1" applyProtection="1">
      <alignment vertical="center"/>
    </xf>
    <xf numFmtId="0" fontId="99" fillId="0" borderId="0" xfId="272" applyFont="1" applyAlignment="1" applyProtection="1"/>
    <xf numFmtId="0" fontId="98" fillId="48" borderId="0" xfId="272" applyFill="1" applyAlignment="1" applyProtection="1"/>
    <xf numFmtId="0" fontId="100" fillId="7" borderId="0" xfId="272" applyFont="1" applyFill="1" applyAlignment="1" applyProtection="1">
      <alignment vertical="center"/>
    </xf>
    <xf numFmtId="0" fontId="101" fillId="7" borderId="0" xfId="272" applyFont="1" applyFill="1" applyAlignment="1">
      <alignment vertical="center"/>
      <protection locked="0"/>
    </xf>
    <xf numFmtId="0" fontId="102" fillId="0" borderId="0" xfId="272" applyFont="1" applyAlignment="1" applyProtection="1">
      <alignment wrapText="1"/>
    </xf>
    <xf numFmtId="0" fontId="99" fillId="0" borderId="0" xfId="272" applyFont="1" applyAlignment="1" applyProtection="1">
      <alignment wrapText="1"/>
    </xf>
    <xf numFmtId="0" fontId="98" fillId="47" borderId="0" xfId="272" applyFill="1" applyAlignment="1" applyProtection="1"/>
    <xf numFmtId="1" fontId="98" fillId="0" borderId="0" xfId="272" applyNumberFormat="1" applyAlignment="1" applyProtection="1"/>
    <xf numFmtId="0" fontId="104" fillId="0" borderId="0" xfId="272" applyFont="1" applyAlignment="1" applyProtection="1"/>
    <xf numFmtId="0" fontId="98" fillId="0" borderId="0" xfId="272">
      <alignment vertical="top"/>
      <protection locked="0"/>
    </xf>
    <xf numFmtId="3" fontId="98" fillId="0" borderId="0" xfId="272" applyNumberFormat="1" applyAlignment="1" applyProtection="1"/>
    <xf numFmtId="3" fontId="98" fillId="48" borderId="0" xfId="272" applyNumberFormat="1" applyFill="1" applyAlignment="1" applyProtection="1"/>
    <xf numFmtId="0" fontId="98" fillId="47" borderId="0" xfId="272" applyFill="1" applyAlignment="1" applyProtection="1">
      <alignment horizontal="center"/>
    </xf>
    <xf numFmtId="0" fontId="98" fillId="0" borderId="0" xfId="272" applyAlignment="1" applyProtection="1">
      <alignment horizontal="center"/>
    </xf>
    <xf numFmtId="165" fontId="98" fillId="0" borderId="0" xfId="272" applyNumberFormat="1" applyAlignment="1" applyProtection="1">
      <alignment horizontal="right"/>
    </xf>
    <xf numFmtId="165" fontId="98" fillId="0" borderId="0" xfId="272" applyNumberFormat="1" applyAlignment="1" applyProtection="1"/>
    <xf numFmtId="0" fontId="39" fillId="0" borderId="0" xfId="272" applyFont="1" applyAlignment="1" applyProtection="1"/>
    <xf numFmtId="165" fontId="98" fillId="46" borderId="0" xfId="272" applyNumberFormat="1" applyFill="1" applyAlignment="1" applyProtection="1"/>
    <xf numFmtId="0" fontId="29" fillId="47" borderId="0" xfId="0" applyFont="1" applyFill="1"/>
    <xf numFmtId="169" fontId="105" fillId="42" borderId="0" xfId="272" applyNumberFormat="1" applyFont="1" applyFill="1" applyAlignment="1" applyProtection="1"/>
    <xf numFmtId="0" fontId="0" fillId="47" borderId="0" xfId="0" applyFill="1"/>
    <xf numFmtId="0" fontId="19" fillId="47" borderId="0" xfId="235" applyFill="1"/>
    <xf numFmtId="172" fontId="98" fillId="0" borderId="0" xfId="272" applyNumberFormat="1" applyAlignment="1" applyProtection="1"/>
    <xf numFmtId="0" fontId="95" fillId="0" borderId="0" xfId="235" applyFont="1" applyAlignment="1">
      <alignment horizontal="right" wrapText="1"/>
    </xf>
    <xf numFmtId="0" fontId="17" fillId="0" borderId="0" xfId="0" applyFont="1" applyAlignment="1">
      <alignment horizontal="center" vertical="center"/>
    </xf>
    <xf numFmtId="0" fontId="17" fillId="7" borderId="0" xfId="1" applyFont="1" applyFill="1" applyAlignment="1">
      <alignment vertical="center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0" xfId="272" applyFont="1" applyAlignment="1" applyProtection="1">
      <alignment wrapText="1"/>
    </xf>
    <xf numFmtId="0" fontId="32" fillId="0" borderId="0" xfId="0" applyFont="1"/>
    <xf numFmtId="0" fontId="108" fillId="0" borderId="0" xfId="1" applyFont="1" applyAlignment="1">
      <alignment vertical="center"/>
    </xf>
    <xf numFmtId="2" fontId="75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center" vertical="center" wrapText="1"/>
    </xf>
    <xf numFmtId="0" fontId="53" fillId="0" borderId="0" xfId="1" applyFont="1" applyAlignment="1">
      <alignment horizontal="center" vertical="center" wrapText="1"/>
    </xf>
    <xf numFmtId="2" fontId="16" fillId="0" borderId="0" xfId="1" applyNumberFormat="1" applyFont="1" applyAlignment="1">
      <alignment horizontal="center" vertical="center"/>
    </xf>
    <xf numFmtId="0" fontId="52" fillId="8" borderId="2" xfId="748" applyFont="1" applyFill="1" applyBorder="1" applyAlignment="1">
      <alignment horizontal="center" vertical="center"/>
    </xf>
    <xf numFmtId="0" fontId="15" fillId="0" borderId="0" xfId="748" applyAlignment="1">
      <alignment vertical="center"/>
    </xf>
    <xf numFmtId="0" fontId="52" fillId="8" borderId="2" xfId="748" applyFont="1" applyFill="1" applyBorder="1" applyAlignment="1">
      <alignment vertical="center"/>
    </xf>
    <xf numFmtId="164" fontId="109" fillId="0" borderId="0" xfId="748" applyNumberFormat="1" applyFont="1" applyAlignment="1">
      <alignment vertical="center"/>
    </xf>
    <xf numFmtId="164" fontId="93" fillId="6" borderId="0" xfId="9" applyNumberFormat="1" applyFont="1" applyAlignment="1">
      <alignment vertical="center"/>
    </xf>
    <xf numFmtId="0" fontId="53" fillId="0" borderId="0" xfId="748" applyFont="1"/>
    <xf numFmtId="0" fontId="109" fillId="0" borderId="0" xfId="748" applyFont="1" applyAlignment="1">
      <alignment horizontal="center" vertical="center"/>
    </xf>
    <xf numFmtId="0" fontId="109" fillId="0" borderId="0" xfId="748" applyFont="1"/>
    <xf numFmtId="0" fontId="53" fillId="0" borderId="0" xfId="748" applyFont="1" applyAlignment="1">
      <alignment vertical="center"/>
    </xf>
    <xf numFmtId="0" fontId="109" fillId="0" borderId="0" xfId="748" applyFont="1" applyAlignment="1">
      <alignment vertical="center"/>
    </xf>
    <xf numFmtId="0" fontId="95" fillId="0" borderId="0" xfId="235" applyFont="1" applyAlignment="1">
      <alignment wrapText="1"/>
    </xf>
    <xf numFmtId="0" fontId="20" fillId="0" borderId="0" xfId="113"/>
    <xf numFmtId="0" fontId="76" fillId="43" borderId="0" xfId="1" applyFont="1" applyFill="1" applyAlignment="1">
      <alignment horizontal="center" vertical="center" wrapText="1"/>
    </xf>
    <xf numFmtId="3" fontId="60" fillId="0" borderId="0" xfId="61" applyNumberFormat="1" applyFont="1"/>
    <xf numFmtId="0" fontId="10" fillId="0" borderId="0" xfId="2555"/>
    <xf numFmtId="0" fontId="31" fillId="0" borderId="0" xfId="0" applyFont="1" applyAlignment="1">
      <alignment horizontal="left" vertical="center" indent="1"/>
    </xf>
    <xf numFmtId="165" fontId="53" fillId="0" borderId="5" xfId="1" applyNumberFormat="1" applyFont="1" applyBorder="1" applyAlignment="1">
      <alignment horizontal="center" vertical="center"/>
    </xf>
    <xf numFmtId="165" fontId="53" fillId="0" borderId="1" xfId="1" applyNumberFormat="1" applyFont="1" applyBorder="1" applyAlignment="1">
      <alignment horizontal="center" vertical="center"/>
    </xf>
    <xf numFmtId="1" fontId="5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3" fontId="46" fillId="0" borderId="0" xfId="61" applyNumberFormat="1" applyFont="1"/>
    <xf numFmtId="173" fontId="53" fillId="0" borderId="0" xfId="1" applyNumberFormat="1" applyFont="1" applyAlignment="1">
      <alignment horizontal="center" vertical="center"/>
    </xf>
    <xf numFmtId="3" fontId="0" fillId="0" borderId="0" xfId="0" applyNumberFormat="1"/>
    <xf numFmtId="0" fontId="31" fillId="50" borderId="0" xfId="0" applyFont="1" applyFill="1"/>
    <xf numFmtId="0" fontId="31" fillId="0" borderId="9" xfId="1" applyBorder="1"/>
    <xf numFmtId="0" fontId="53" fillId="0" borderId="9" xfId="1" applyFont="1" applyBorder="1" applyAlignment="1">
      <alignment horizontal="left" vertical="center"/>
    </xf>
    <xf numFmtId="167" fontId="53" fillId="0" borderId="9" xfId="1" applyNumberFormat="1" applyFont="1" applyBorder="1" applyAlignment="1">
      <alignment horizontal="center" vertical="center"/>
    </xf>
    <xf numFmtId="166" fontId="109" fillId="0" borderId="0" xfId="5345" applyNumberFormat="1" applyFont="1" applyAlignment="1">
      <alignment horizontal="center"/>
    </xf>
    <xf numFmtId="0" fontId="31" fillId="48" borderId="0" xfId="0" applyFont="1" applyFill="1"/>
    <xf numFmtId="167" fontId="53" fillId="52" borderId="0" xfId="1" applyNumberFormat="1" applyFont="1" applyFill="1" applyAlignment="1">
      <alignment horizontal="center" vertical="center"/>
    </xf>
    <xf numFmtId="0" fontId="75" fillId="52" borderId="0" xfId="5609" applyFont="1" applyFill="1"/>
    <xf numFmtId="0" fontId="8" fillId="52" borderId="0" xfId="5609" applyFill="1"/>
    <xf numFmtId="166" fontId="53" fillId="52" borderId="24" xfId="1" applyNumberFormat="1" applyFont="1" applyFill="1" applyBorder="1" applyAlignment="1">
      <alignment horizontal="center" vertical="center"/>
    </xf>
    <xf numFmtId="2" fontId="53" fillId="52" borderId="6" xfId="1" applyNumberFormat="1" applyFont="1" applyFill="1" applyBorder="1" applyAlignment="1">
      <alignment horizontal="center" vertical="center"/>
    </xf>
    <xf numFmtId="0" fontId="32" fillId="52" borderId="0" xfId="2850" applyFont="1" applyFill="1"/>
    <xf numFmtId="166" fontId="53" fillId="52" borderId="5" xfId="1" applyNumberFormat="1" applyFont="1" applyFill="1" applyBorder="1" applyAlignment="1">
      <alignment horizontal="center" vertical="center"/>
    </xf>
    <xf numFmtId="0" fontId="31" fillId="52" borderId="0" xfId="2850" applyFill="1"/>
    <xf numFmtId="166" fontId="53" fillId="52" borderId="6" xfId="1" applyNumberFormat="1" applyFont="1" applyFill="1" applyBorder="1" applyAlignment="1">
      <alignment horizontal="center" vertical="center"/>
    </xf>
    <xf numFmtId="0" fontId="8" fillId="52" borderId="0" xfId="8121" applyFill="1"/>
    <xf numFmtId="0" fontId="59" fillId="0" borderId="0" xfId="0" applyFont="1"/>
    <xf numFmtId="2" fontId="0" fillId="0" borderId="0" xfId="0" applyNumberFormat="1"/>
    <xf numFmtId="174" fontId="98" fillId="0" borderId="0" xfId="272" applyNumberFormat="1" applyAlignment="1" applyProtection="1">
      <alignment horizontal="right"/>
    </xf>
    <xf numFmtId="0" fontId="3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84" fillId="0" borderId="0" xfId="0" applyFont="1"/>
    <xf numFmtId="0" fontId="98" fillId="9" borderId="0" xfId="272" applyFill="1">
      <alignment vertical="top"/>
      <protection locked="0"/>
    </xf>
    <xf numFmtId="0" fontId="98" fillId="9" borderId="0" xfId="272" applyFill="1" applyAlignment="1" applyProtection="1"/>
    <xf numFmtId="3" fontId="98" fillId="9" borderId="0" xfId="272" applyNumberFormat="1" applyFill="1" applyAlignment="1" applyProtection="1"/>
    <xf numFmtId="0" fontId="158" fillId="0" borderId="0" xfId="0" applyFont="1"/>
    <xf numFmtId="0" fontId="159" fillId="0" borderId="0" xfId="0" applyFont="1"/>
    <xf numFmtId="0" fontId="160" fillId="3" borderId="3" xfId="0" applyFont="1" applyFill="1" applyBorder="1"/>
    <xf numFmtId="0" fontId="159" fillId="4" borderId="4" xfId="1" applyFont="1" applyFill="1" applyBorder="1" applyAlignment="1">
      <alignment horizontal="left" wrapText="1"/>
    </xf>
    <xf numFmtId="164" fontId="159" fillId="0" borderId="0" xfId="1" applyNumberFormat="1" applyFont="1"/>
    <xf numFmtId="0" fontId="159" fillId="0" borderId="9" xfId="0" applyFont="1" applyBorder="1"/>
    <xf numFmtId="164" fontId="159" fillId="0" borderId="9" xfId="1" applyNumberFormat="1" applyFont="1" applyBorder="1"/>
    <xf numFmtId="0" fontId="159" fillId="0" borderId="1" xfId="0" applyFont="1" applyBorder="1"/>
    <xf numFmtId="0" fontId="159" fillId="0" borderId="0" xfId="1" applyFont="1"/>
    <xf numFmtId="0" fontId="159" fillId="0" borderId="49" xfId="0" applyFont="1" applyBorder="1"/>
    <xf numFmtId="0" fontId="160" fillId="3" borderId="1" xfId="0" applyFont="1" applyFill="1" applyBorder="1"/>
    <xf numFmtId="0" fontId="160" fillId="3" borderId="1" xfId="0" applyFont="1" applyFill="1" applyBorder="1" applyAlignment="1">
      <alignment horizontal="left"/>
    </xf>
    <xf numFmtId="0" fontId="159" fillId="4" borderId="2" xfId="1" applyFont="1" applyFill="1" applyBorder="1" applyAlignment="1">
      <alignment horizontal="left" wrapText="1"/>
    </xf>
    <xf numFmtId="0" fontId="159" fillId="0" borderId="0" xfId="1" applyFont="1" applyAlignment="1">
      <alignment vertical="center"/>
    </xf>
    <xf numFmtId="0" fontId="159" fillId="0" borderId="9" xfId="1" applyFont="1" applyBorder="1"/>
    <xf numFmtId="0" fontId="159" fillId="0" borderId="9" xfId="1" applyFont="1" applyBorder="1" applyAlignment="1">
      <alignment vertical="center"/>
    </xf>
    <xf numFmtId="0" fontId="158" fillId="0" borderId="0" xfId="1" applyFont="1" applyAlignment="1">
      <alignment horizontal="left" vertical="center"/>
    </xf>
    <xf numFmtId="0" fontId="160" fillId="3" borderId="1" xfId="1" applyFont="1" applyFill="1" applyBorder="1" applyAlignment="1">
      <alignment horizontal="left" vertical="center"/>
    </xf>
    <xf numFmtId="0" fontId="160" fillId="3" borderId="1" xfId="1" applyFont="1" applyFill="1" applyBorder="1" applyAlignment="1">
      <alignment horizontal="center" vertical="center" wrapText="1"/>
    </xf>
    <xf numFmtId="0" fontId="159" fillId="4" borderId="2" xfId="1" applyFont="1" applyFill="1" applyBorder="1" applyAlignment="1">
      <alignment horizontal="left" vertical="center" wrapText="1"/>
    </xf>
    <xf numFmtId="0" fontId="159" fillId="4" borderId="2" xfId="1" applyFont="1" applyFill="1" applyBorder="1" applyAlignment="1">
      <alignment horizontal="center" vertical="center" wrapText="1"/>
    </xf>
    <xf numFmtId="0" fontId="159" fillId="0" borderId="0" xfId="0" applyFont="1" applyAlignment="1">
      <alignment horizontal="center" vertical="center"/>
    </xf>
    <xf numFmtId="2" fontId="159" fillId="0" borderId="0" xfId="1" applyNumberFormat="1" applyFont="1" applyAlignment="1">
      <alignment horizontal="center" vertical="center"/>
    </xf>
    <xf numFmtId="0" fontId="159" fillId="0" borderId="0" xfId="1" applyFont="1" applyAlignment="1">
      <alignment horizontal="center" vertical="center"/>
    </xf>
    <xf numFmtId="0" fontId="159" fillId="0" borderId="0" xfId="1" applyFont="1" applyAlignment="1">
      <alignment horizontal="center"/>
    </xf>
    <xf numFmtId="1" fontId="159" fillId="0" borderId="0" xfId="1" applyNumberFormat="1" applyFont="1" applyAlignment="1">
      <alignment horizontal="center" vertical="center"/>
    </xf>
    <xf numFmtId="166" fontId="159" fillId="0" borderId="0" xfId="1" applyNumberFormat="1" applyFont="1" applyAlignment="1">
      <alignment horizontal="center" vertical="center"/>
    </xf>
    <xf numFmtId="0" fontId="159" fillId="0" borderId="0" xfId="0" applyFont="1" applyAlignment="1">
      <alignment horizontal="center"/>
    </xf>
    <xf numFmtId="167" fontId="159" fillId="0" borderId="0" xfId="1" applyNumberFormat="1" applyFont="1" applyAlignment="1">
      <alignment horizontal="center" vertical="center"/>
    </xf>
    <xf numFmtId="165" fontId="159" fillId="0" borderId="0" xfId="1" applyNumberFormat="1" applyFont="1" applyAlignment="1">
      <alignment horizontal="center" vertical="center"/>
    </xf>
    <xf numFmtId="2" fontId="159" fillId="0" borderId="0" xfId="0" applyNumberFormat="1" applyFont="1" applyAlignment="1">
      <alignment horizontal="center"/>
    </xf>
    <xf numFmtId="1" fontId="159" fillId="0" borderId="0" xfId="0" applyNumberFormat="1" applyFont="1" applyAlignment="1">
      <alignment horizontal="center"/>
    </xf>
    <xf numFmtId="0" fontId="158" fillId="0" borderId="0" xfId="4" applyFont="1" applyAlignment="1">
      <alignment horizontal="left"/>
    </xf>
    <xf numFmtId="0" fontId="158" fillId="0" borderId="0" xfId="4" applyFont="1" applyAlignment="1">
      <alignment horizontal="center"/>
    </xf>
    <xf numFmtId="0" fontId="159" fillId="0" borderId="0" xfId="4" applyFont="1" applyAlignment="1">
      <alignment horizontal="right"/>
    </xf>
    <xf numFmtId="0" fontId="159" fillId="0" borderId="0" xfId="4" applyFont="1"/>
    <xf numFmtId="0" fontId="159" fillId="0" borderId="0" xfId="0" applyFont="1" applyAlignment="1">
      <alignment horizontal="right"/>
    </xf>
    <xf numFmtId="0" fontId="159" fillId="0" borderId="9" xfId="0" applyFont="1" applyBorder="1" applyAlignment="1">
      <alignment horizontal="center"/>
    </xf>
    <xf numFmtId="0" fontId="53" fillId="0" borderId="0" xfId="0" applyFont="1" applyAlignment="1">
      <alignment vertical="center"/>
    </xf>
    <xf numFmtId="0" fontId="161" fillId="0" borderId="0" xfId="1" applyFont="1"/>
    <xf numFmtId="0" fontId="162" fillId="0" borderId="0" xfId="1" applyFont="1"/>
    <xf numFmtId="0" fontId="161" fillId="0" borderId="0" xfId="0" applyFont="1"/>
    <xf numFmtId="0" fontId="160" fillId="3" borderId="3" xfId="1" applyFont="1" applyFill="1" applyBorder="1" applyAlignment="1">
      <alignment horizontal="center" vertical="center" wrapText="1"/>
    </xf>
    <xf numFmtId="2" fontId="164" fillId="0" borderId="0" xfId="1" applyNumberFormat="1" applyFont="1" applyAlignment="1">
      <alignment horizontal="center" vertical="center"/>
    </xf>
    <xf numFmtId="165" fontId="164" fillId="0" borderId="0" xfId="1" applyNumberFormat="1" applyFont="1" applyAlignment="1">
      <alignment horizontal="center" vertical="center"/>
    </xf>
    <xf numFmtId="1" fontId="164" fillId="0" borderId="0" xfId="1" applyNumberFormat="1" applyFont="1" applyAlignment="1">
      <alignment horizontal="center" vertical="center"/>
    </xf>
    <xf numFmtId="166" fontId="159" fillId="0" borderId="0" xfId="1" applyNumberFormat="1" applyFont="1"/>
    <xf numFmtId="2" fontId="165" fillId="0" borderId="0" xfId="1" applyNumberFormat="1" applyFont="1" applyAlignment="1">
      <alignment horizontal="center" vertical="center"/>
    </xf>
    <xf numFmtId="166" fontId="165" fillId="0" borderId="0" xfId="1" applyNumberFormat="1" applyFont="1" applyAlignment="1">
      <alignment horizontal="center" vertical="center"/>
    </xf>
    <xf numFmtId="0" fontId="159" fillId="0" borderId="0" xfId="1" applyFont="1" applyAlignment="1">
      <alignment horizontal="left" vertical="center"/>
    </xf>
    <xf numFmtId="0" fontId="159" fillId="0" borderId="0" xfId="1" applyFont="1" applyAlignment="1">
      <alignment horizontal="left"/>
    </xf>
    <xf numFmtId="0" fontId="159" fillId="45" borderId="49" xfId="1" applyFont="1" applyFill="1" applyBorder="1" applyAlignment="1">
      <alignment vertical="center"/>
    </xf>
    <xf numFmtId="0" fontId="159" fillId="45" borderId="50" xfId="1" applyFont="1" applyFill="1" applyBorder="1" applyAlignment="1">
      <alignment vertical="center"/>
    </xf>
    <xf numFmtId="0" fontId="159" fillId="45" borderId="49" xfId="1" applyFont="1" applyFill="1" applyBorder="1" applyAlignment="1">
      <alignment horizontal="left"/>
    </xf>
    <xf numFmtId="0" fontId="159" fillId="45" borderId="49" xfId="1" applyFont="1" applyFill="1" applyBorder="1"/>
    <xf numFmtId="167" fontId="159" fillId="45" borderId="49" xfId="1" applyNumberFormat="1" applyFont="1" applyFill="1" applyBorder="1" applyAlignment="1">
      <alignment horizontal="center" vertical="center"/>
    </xf>
    <xf numFmtId="1" fontId="159" fillId="45" borderId="49" xfId="1" applyNumberFormat="1" applyFont="1" applyFill="1" applyBorder="1" applyAlignment="1">
      <alignment horizontal="center" vertical="center"/>
    </xf>
    <xf numFmtId="1" fontId="164" fillId="45" borderId="49" xfId="1" applyNumberFormat="1" applyFont="1" applyFill="1" applyBorder="1" applyAlignment="1">
      <alignment horizontal="center" vertical="center"/>
    </xf>
    <xf numFmtId="166" fontId="159" fillId="45" borderId="49" xfId="1" applyNumberFormat="1" applyFont="1" applyFill="1" applyBorder="1" applyAlignment="1">
      <alignment horizontal="center" vertical="center"/>
    </xf>
    <xf numFmtId="0" fontId="159" fillId="45" borderId="0" xfId="1" applyFont="1" applyFill="1" applyAlignment="1">
      <alignment vertical="center"/>
    </xf>
    <xf numFmtId="0" fontId="159" fillId="45" borderId="0" xfId="1" applyFont="1" applyFill="1"/>
    <xf numFmtId="0" fontId="159" fillId="45" borderId="0" xfId="1" applyFont="1" applyFill="1" applyAlignment="1">
      <alignment horizontal="left" vertical="center"/>
    </xf>
    <xf numFmtId="0" fontId="159" fillId="45" borderId="0" xfId="1" applyFont="1" applyFill="1" applyAlignment="1">
      <alignment horizontal="left"/>
    </xf>
    <xf numFmtId="165" fontId="159" fillId="45" borderId="0" xfId="1" applyNumberFormat="1" applyFont="1" applyFill="1" applyAlignment="1">
      <alignment horizontal="center" vertical="center"/>
    </xf>
    <xf numFmtId="167" fontId="159" fillId="45" borderId="0" xfId="1" applyNumberFormat="1" applyFont="1" applyFill="1" applyAlignment="1">
      <alignment horizontal="center" vertical="center"/>
    </xf>
    <xf numFmtId="1" fontId="159" fillId="45" borderId="0" xfId="1" applyNumberFormat="1" applyFont="1" applyFill="1" applyAlignment="1">
      <alignment horizontal="center" vertical="center"/>
    </xf>
    <xf numFmtId="166" fontId="159" fillId="45" borderId="0" xfId="1" applyNumberFormat="1" applyFont="1" applyFill="1"/>
    <xf numFmtId="0" fontId="159" fillId="45" borderId="9" xfId="1" applyFont="1" applyFill="1" applyBorder="1" applyAlignment="1">
      <alignment vertical="center"/>
    </xf>
    <xf numFmtId="1" fontId="164" fillId="45" borderId="0" xfId="1" applyNumberFormat="1" applyFont="1" applyFill="1" applyAlignment="1">
      <alignment horizontal="center" vertical="center"/>
    </xf>
    <xf numFmtId="166" fontId="159" fillId="45" borderId="0" xfId="1" applyNumberFormat="1" applyFont="1" applyFill="1" applyAlignment="1">
      <alignment horizontal="center" vertical="center"/>
    </xf>
    <xf numFmtId="0" fontId="159" fillId="45" borderId="9" xfId="1" applyFont="1" applyFill="1" applyBorder="1"/>
    <xf numFmtId="0" fontId="159" fillId="45" borderId="9" xfId="1" applyFont="1" applyFill="1" applyBorder="1" applyAlignment="1">
      <alignment horizontal="left" vertical="center"/>
    </xf>
    <xf numFmtId="0" fontId="159" fillId="45" borderId="9" xfId="1" applyFont="1" applyFill="1" applyBorder="1" applyAlignment="1">
      <alignment horizontal="left"/>
    </xf>
    <xf numFmtId="165" fontId="159" fillId="45" borderId="9" xfId="1" applyNumberFormat="1" applyFont="1" applyFill="1" applyBorder="1" applyAlignment="1">
      <alignment horizontal="center" vertical="center"/>
    </xf>
    <xf numFmtId="167" fontId="159" fillId="45" borderId="9" xfId="1" applyNumberFormat="1" applyFont="1" applyFill="1" applyBorder="1" applyAlignment="1">
      <alignment horizontal="center" vertical="center"/>
    </xf>
    <xf numFmtId="1" fontId="159" fillId="45" borderId="9" xfId="1" applyNumberFormat="1" applyFont="1" applyFill="1" applyBorder="1" applyAlignment="1">
      <alignment horizontal="center" vertical="center"/>
    </xf>
    <xf numFmtId="1" fontId="164" fillId="45" borderId="9" xfId="1" applyNumberFormat="1" applyFont="1" applyFill="1" applyBorder="1" applyAlignment="1">
      <alignment horizontal="center" vertical="center"/>
    </xf>
    <xf numFmtId="166" fontId="159" fillId="45" borderId="9" xfId="1" applyNumberFormat="1" applyFont="1" applyFill="1" applyBorder="1" applyAlignment="1">
      <alignment horizontal="center" vertical="center"/>
    </xf>
    <xf numFmtId="0" fontId="160" fillId="0" borderId="0" xfId="0" applyFont="1"/>
    <xf numFmtId="0" fontId="163" fillId="0" borderId="0" xfId="1" applyFont="1" applyAlignment="1">
      <alignment horizontal="left" vertical="center"/>
    </xf>
    <xf numFmtId="0" fontId="163" fillId="0" borderId="0" xfId="1" applyFont="1" applyAlignment="1">
      <alignment horizontal="center" vertical="center" wrapText="1"/>
    </xf>
    <xf numFmtId="0" fontId="163" fillId="0" borderId="0" xfId="4" applyFont="1" applyAlignment="1">
      <alignment horizontal="center" vertical="center" wrapText="1"/>
    </xf>
    <xf numFmtId="0" fontId="161" fillId="0" borderId="0" xfId="1" applyFont="1" applyAlignment="1">
      <alignment horizontal="left" vertical="center" wrapText="1"/>
    </xf>
    <xf numFmtId="0" fontId="161" fillId="0" borderId="0" xfId="1" applyFont="1" applyAlignment="1">
      <alignment horizontal="center" vertical="center" wrapText="1"/>
    </xf>
    <xf numFmtId="0" fontId="159" fillId="0" borderId="0" xfId="0" applyFont="1" applyAlignment="1">
      <alignment vertical="center"/>
    </xf>
    <xf numFmtId="0" fontId="32" fillId="0" borderId="0" xfId="1" applyFont="1" applyAlignment="1">
      <alignment horizontal="center"/>
    </xf>
    <xf numFmtId="166" fontId="0" fillId="0" borderId="0" xfId="0" applyNumberFormat="1"/>
    <xf numFmtId="0" fontId="167" fillId="0" borderId="0" xfId="34660" applyFont="1" applyAlignment="1">
      <alignment horizontal="left"/>
    </xf>
    <xf numFmtId="0" fontId="4" fillId="0" borderId="0" xfId="34660"/>
    <xf numFmtId="0" fontId="96" fillId="0" borderId="0" xfId="34660" applyFont="1" applyAlignment="1">
      <alignment horizontal="right"/>
    </xf>
    <xf numFmtId="0" fontId="167" fillId="0" borderId="50" xfId="34660" applyFont="1" applyBorder="1" applyAlignment="1">
      <alignment wrapText="1"/>
    </xf>
    <xf numFmtId="0" fontId="167" fillId="0" borderId="50" xfId="34660" applyFont="1" applyBorder="1" applyAlignment="1">
      <alignment horizontal="right" wrapText="1"/>
    </xf>
    <xf numFmtId="0" fontId="167" fillId="0" borderId="0" xfId="34660" applyFont="1"/>
    <xf numFmtId="0" fontId="167" fillId="0" borderId="9" xfId="34660" applyFont="1" applyBorder="1" applyAlignment="1">
      <alignment horizontal="left"/>
    </xf>
    <xf numFmtId="171" fontId="95" fillId="0" borderId="0" xfId="34660" applyNumberFormat="1" applyFont="1"/>
    <xf numFmtId="165" fontId="32" fillId="0" borderId="0" xfId="34660" applyNumberFormat="1" applyFont="1"/>
    <xf numFmtId="0" fontId="53" fillId="0" borderId="0" xfId="2888" applyNumberFormat="1" applyFont="1" applyFill="1" applyAlignment="1">
      <alignment horizontal="center" vertical="center"/>
    </xf>
    <xf numFmtId="0" fontId="169" fillId="51" borderId="0" xfId="3" applyFont="1" applyFill="1"/>
    <xf numFmtId="168" fontId="0" fillId="0" borderId="0" xfId="0" applyNumberFormat="1"/>
    <xf numFmtId="166" fontId="46" fillId="0" borderId="0" xfId="8121" applyNumberFormat="1" applyFont="1"/>
    <xf numFmtId="166" fontId="59" fillId="0" borderId="0" xfId="235" applyNumberFormat="1" applyFont="1"/>
    <xf numFmtId="2" fontId="19" fillId="0" borderId="0" xfId="235" applyNumberFormat="1"/>
    <xf numFmtId="2" fontId="0" fillId="0" borderId="0" xfId="86" applyNumberFormat="1" applyFont="1"/>
    <xf numFmtId="166" fontId="53" fillId="0" borderId="0" xfId="2888" applyNumberFormat="1" applyFont="1" applyFill="1" applyAlignment="1">
      <alignment horizontal="center" vertical="center"/>
    </xf>
    <xf numFmtId="0" fontId="170" fillId="0" borderId="0" xfId="0" applyFont="1"/>
    <xf numFmtId="0" fontId="170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159" fillId="0" borderId="0" xfId="1" applyFont="1" applyAlignment="1">
      <alignment horizontal="left" wrapText="1"/>
    </xf>
    <xf numFmtId="0" fontId="159" fillId="0" borderId="1" xfId="0" applyFont="1" applyBorder="1" applyAlignment="1">
      <alignment horizontal="center"/>
    </xf>
    <xf numFmtId="0" fontId="159" fillId="0" borderId="49" xfId="0" applyFont="1" applyBorder="1" applyAlignment="1">
      <alignment horizontal="center"/>
    </xf>
    <xf numFmtId="0" fontId="159" fillId="0" borderId="9" xfId="1" applyFont="1" applyBorder="1" applyAlignment="1">
      <alignment horizontal="center"/>
    </xf>
    <xf numFmtId="0" fontId="46" fillId="0" borderId="0" xfId="1" applyFont="1" applyAlignment="1">
      <alignment vertical="center"/>
    </xf>
    <xf numFmtId="0" fontId="46" fillId="0" borderId="0" xfId="1" applyFont="1"/>
    <xf numFmtId="2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46" fillId="0" borderId="0" xfId="1" applyNumberFormat="1" applyFont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6" fillId="0" borderId="0" xfId="1" applyFont="1" applyAlignment="1">
      <alignment horizontal="center"/>
    </xf>
    <xf numFmtId="1" fontId="46" fillId="0" borderId="0" xfId="1" applyNumberFormat="1" applyFont="1" applyAlignment="1">
      <alignment horizontal="center" vertical="center"/>
    </xf>
    <xf numFmtId="166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/>
    </xf>
    <xf numFmtId="167" fontId="46" fillId="0" borderId="0" xfId="1" applyNumberFormat="1" applyFont="1" applyAlignment="1">
      <alignment horizontal="center" vertical="center"/>
    </xf>
    <xf numFmtId="165" fontId="46" fillId="0" borderId="0" xfId="1" applyNumberFormat="1" applyFont="1" applyAlignment="1">
      <alignment horizontal="center" vertical="center"/>
    </xf>
    <xf numFmtId="0" fontId="46" fillId="0" borderId="0" xfId="0" applyFont="1"/>
    <xf numFmtId="2" fontId="46" fillId="0" borderId="0" xfId="0" applyNumberFormat="1" applyFont="1" applyAlignment="1">
      <alignment horizontal="center"/>
    </xf>
    <xf numFmtId="0" fontId="46" fillId="0" borderId="4" xfId="0" applyFont="1" applyBorder="1" applyAlignment="1">
      <alignment horizontal="center"/>
    </xf>
    <xf numFmtId="1" fontId="46" fillId="0" borderId="4" xfId="1" applyNumberFormat="1" applyFont="1" applyBorder="1" applyAlignment="1">
      <alignment horizontal="center" vertical="center"/>
    </xf>
    <xf numFmtId="2" fontId="46" fillId="0" borderId="4" xfId="1" applyNumberFormat="1" applyFont="1" applyBorder="1" applyAlignment="1">
      <alignment horizontal="center" vertical="center"/>
    </xf>
    <xf numFmtId="0" fontId="53" fillId="0" borderId="0" xfId="1" applyFont="1"/>
    <xf numFmtId="0" fontId="172" fillId="0" borderId="0" xfId="1" applyFont="1" applyAlignment="1">
      <alignment horizontal="left" vertical="center"/>
    </xf>
    <xf numFmtId="0" fontId="52" fillId="3" borderId="1" xfId="1" applyFont="1" applyFill="1" applyBorder="1" applyAlignment="1">
      <alignment horizontal="left" vertical="center"/>
    </xf>
    <xf numFmtId="0" fontId="52" fillId="3" borderId="1" xfId="1" applyFont="1" applyFill="1" applyBorder="1" applyAlignment="1">
      <alignment horizontal="center" vertical="center" wrapText="1"/>
    </xf>
    <xf numFmtId="0" fontId="53" fillId="4" borderId="2" xfId="1" applyFont="1" applyFill="1" applyBorder="1" applyAlignment="1">
      <alignment horizontal="left" vertical="center" wrapText="1"/>
    </xf>
    <xf numFmtId="0" fontId="53" fillId="4" borderId="2" xfId="1" applyFont="1" applyFill="1" applyBorder="1" applyAlignment="1">
      <alignment horizontal="center" vertical="center" wrapText="1"/>
    </xf>
    <xf numFmtId="0" fontId="53" fillId="0" borderId="0" xfId="1" applyFont="1" applyAlignment="1">
      <alignment horizontal="left" vertical="center" wrapText="1"/>
    </xf>
    <xf numFmtId="2" fontId="53" fillId="0" borderId="0" xfId="86" applyNumberFormat="1" applyFont="1"/>
    <xf numFmtId="0" fontId="53" fillId="0" borderId="0" xfId="1" applyFont="1" applyAlignment="1">
      <alignment horizontal="center"/>
    </xf>
    <xf numFmtId="2" fontId="53" fillId="0" borderId="0" xfId="0" applyNumberFormat="1" applyFont="1"/>
    <xf numFmtId="0" fontId="53" fillId="0" borderId="9" xfId="0" applyFont="1" applyBorder="1"/>
    <xf numFmtId="2" fontId="53" fillId="0" borderId="9" xfId="0" applyNumberFormat="1" applyFont="1" applyBorder="1"/>
    <xf numFmtId="0" fontId="53" fillId="0" borderId="0" xfId="0" applyFont="1" applyAlignment="1">
      <alignment horizontal="right"/>
    </xf>
    <xf numFmtId="0" fontId="46" fillId="0" borderId="0" xfId="0" applyFont="1" applyAlignment="1">
      <alignment vertical="center"/>
    </xf>
    <xf numFmtId="0" fontId="46" fillId="0" borderId="4" xfId="0" applyFont="1" applyBorder="1"/>
    <xf numFmtId="2" fontId="46" fillId="0" borderId="4" xfId="1" applyNumberFormat="1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160" fillId="0" borderId="0" xfId="4" applyFont="1" applyAlignment="1">
      <alignment horizontal="center" vertical="center" wrapText="1"/>
    </xf>
    <xf numFmtId="0" fontId="105" fillId="0" borderId="0" xfId="0" applyFont="1" applyAlignment="1">
      <alignment horizontal="center"/>
    </xf>
    <xf numFmtId="0" fontId="105" fillId="0" borderId="0" xfId="0" applyFont="1"/>
    <xf numFmtId="0" fontId="174" fillId="0" borderId="0" xfId="0" applyFont="1"/>
    <xf numFmtId="0" fontId="173" fillId="3" borderId="1" xfId="1" applyFont="1" applyFill="1" applyBorder="1" applyAlignment="1">
      <alignment horizontal="left" vertical="center"/>
    </xf>
    <xf numFmtId="0" fontId="173" fillId="3" borderId="1" xfId="1" applyFont="1" applyFill="1" applyBorder="1" applyAlignment="1">
      <alignment horizontal="center" vertical="center" wrapText="1"/>
    </xf>
    <xf numFmtId="0" fontId="173" fillId="3" borderId="3" xfId="1" applyFont="1" applyFill="1" applyBorder="1" applyAlignment="1">
      <alignment horizontal="center" vertical="center" wrapText="1"/>
    </xf>
    <xf numFmtId="0" fontId="171" fillId="4" borderId="2" xfId="1" applyFont="1" applyFill="1" applyBorder="1" applyAlignment="1">
      <alignment horizontal="left" vertical="center" wrapText="1"/>
    </xf>
    <xf numFmtId="0" fontId="171" fillId="4" borderId="2" xfId="1" applyFont="1" applyFill="1" applyBorder="1" applyAlignment="1">
      <alignment horizontal="center" vertical="center" wrapText="1"/>
    </xf>
    <xf numFmtId="0" fontId="159" fillId="0" borderId="10" xfId="0" applyFont="1" applyBorder="1"/>
    <xf numFmtId="164" fontId="159" fillId="0" borderId="10" xfId="1" applyNumberFormat="1" applyFont="1" applyBorder="1"/>
    <xf numFmtId="164" fontId="159" fillId="0" borderId="1" xfId="1" applyNumberFormat="1" applyFont="1" applyBorder="1"/>
    <xf numFmtId="164" fontId="159" fillId="0" borderId="0" xfId="1" quotePrefix="1" applyNumberFormat="1" applyFont="1" applyAlignment="1">
      <alignment vertical="center"/>
    </xf>
    <xf numFmtId="164" fontId="159" fillId="0" borderId="0" xfId="1" applyNumberFormat="1" applyFont="1" applyAlignment="1">
      <alignment vertical="center"/>
    </xf>
    <xf numFmtId="0" fontId="39" fillId="83" borderId="0" xfId="0" applyFont="1" applyFill="1"/>
    <xf numFmtId="0" fontId="99" fillId="83" borderId="0" xfId="0" applyFont="1" applyFill="1"/>
    <xf numFmtId="0" fontId="159" fillId="0" borderId="0" xfId="0" applyFont="1" applyAlignment="1">
      <alignment horizontal="left"/>
    </xf>
    <xf numFmtId="0" fontId="173" fillId="9" borderId="49" xfId="4" applyFont="1" applyFill="1" applyBorder="1" applyAlignment="1">
      <alignment vertical="center"/>
    </xf>
    <xf numFmtId="0" fontId="173" fillId="9" borderId="49" xfId="1" applyFont="1" applyFill="1" applyBorder="1" applyAlignment="1">
      <alignment vertical="center"/>
    </xf>
    <xf numFmtId="0" fontId="173" fillId="9" borderId="49" xfId="1" applyFont="1" applyFill="1" applyBorder="1" applyAlignment="1">
      <alignment horizontal="center" vertical="center" wrapText="1"/>
    </xf>
    <xf numFmtId="0" fontId="173" fillId="9" borderId="49" xfId="4" applyFont="1" applyFill="1" applyBorder="1" applyAlignment="1">
      <alignment horizontal="center" vertical="center" wrapText="1"/>
    </xf>
    <xf numFmtId="0" fontId="176" fillId="86" borderId="0" xfId="1" applyFont="1" applyFill="1" applyAlignment="1">
      <alignment horizontal="left" vertical="center" wrapText="1"/>
    </xf>
    <xf numFmtId="0" fontId="175" fillId="86" borderId="0" xfId="0" applyFont="1" applyFill="1" applyAlignment="1">
      <alignment horizontal="left" vertical="center"/>
    </xf>
    <xf numFmtId="0" fontId="178" fillId="0" borderId="49" xfId="0" applyFont="1" applyBorder="1" applyAlignment="1">
      <alignment horizontal="left" vertical="center"/>
    </xf>
    <xf numFmtId="0" fontId="178" fillId="0" borderId="9" xfId="0" applyFont="1" applyBorder="1" applyAlignment="1">
      <alignment horizontal="left" vertical="center"/>
    </xf>
    <xf numFmtId="0" fontId="178" fillId="0" borderId="9" xfId="0" applyFont="1" applyBorder="1" applyAlignment="1">
      <alignment horizontal="center" vertical="center"/>
    </xf>
    <xf numFmtId="0" fontId="107" fillId="0" borderId="49" xfId="0" applyFont="1" applyBorder="1" applyAlignment="1">
      <alignment horizontal="left" vertical="center"/>
    </xf>
    <xf numFmtId="0" fontId="107" fillId="0" borderId="49" xfId="0" applyFont="1" applyBorder="1" applyAlignment="1">
      <alignment horizontal="center" vertical="center"/>
    </xf>
    <xf numFmtId="0" fontId="107" fillId="0" borderId="49" xfId="0" applyFont="1" applyBorder="1" applyAlignment="1">
      <alignment horizont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/>
    <xf numFmtId="167" fontId="107" fillId="0" borderId="0" xfId="0" applyNumberFormat="1" applyFont="1" applyAlignment="1">
      <alignment horizontal="center" vertical="center"/>
    </xf>
    <xf numFmtId="167" fontId="107" fillId="0" borderId="0" xfId="0" applyNumberFormat="1" applyFont="1" applyAlignment="1">
      <alignment horizontal="center"/>
    </xf>
    <xf numFmtId="0" fontId="107" fillId="0" borderId="9" xfId="0" applyFont="1" applyBorder="1" applyAlignment="1">
      <alignment horizontal="left" vertical="center"/>
    </xf>
    <xf numFmtId="0" fontId="107" fillId="0" borderId="9" xfId="0" applyFont="1" applyBorder="1" applyAlignment="1">
      <alignment horizontal="center" vertical="center"/>
    </xf>
    <xf numFmtId="167" fontId="107" fillId="0" borderId="9" xfId="0" applyNumberFormat="1" applyFont="1" applyBorder="1" applyAlignment="1">
      <alignment horizontal="center"/>
    </xf>
    <xf numFmtId="0" fontId="107" fillId="0" borderId="9" xfId="0" applyFont="1" applyBorder="1"/>
    <xf numFmtId="168" fontId="107" fillId="0" borderId="0" xfId="86" applyNumberFormat="1" applyFont="1" applyAlignment="1">
      <alignment horizontal="center"/>
    </xf>
    <xf numFmtId="166" fontId="107" fillId="0" borderId="0" xfId="0" applyNumberFormat="1" applyFont="1" applyAlignment="1">
      <alignment horizontal="center"/>
    </xf>
    <xf numFmtId="174" fontId="107" fillId="0" borderId="0" xfId="0" applyNumberFormat="1" applyFont="1" applyAlignment="1">
      <alignment horizontal="center"/>
    </xf>
    <xf numFmtId="2" fontId="107" fillId="0" borderId="0" xfId="0" applyNumberFormat="1" applyFont="1" applyAlignment="1">
      <alignment horizontal="center"/>
    </xf>
    <xf numFmtId="0" fontId="179" fillId="0" borderId="0" xfId="0" applyFont="1" applyAlignment="1">
      <alignment horizontal="center"/>
    </xf>
    <xf numFmtId="0" fontId="107" fillId="0" borderId="9" xfId="0" applyFont="1" applyBorder="1" applyAlignment="1">
      <alignment horizontal="center"/>
    </xf>
    <xf numFmtId="1" fontId="107" fillId="0" borderId="0" xfId="0" applyNumberFormat="1" applyFont="1" applyAlignment="1">
      <alignment horizontal="center"/>
    </xf>
    <xf numFmtId="0" fontId="180" fillId="0" borderId="0" xfId="0" applyFont="1"/>
    <xf numFmtId="0" fontId="177" fillId="0" borderId="0" xfId="0" applyFont="1"/>
    <xf numFmtId="0" fontId="182" fillId="0" borderId="0" xfId="4" applyFont="1" applyAlignment="1">
      <alignment horizontal="left"/>
    </xf>
    <xf numFmtId="0" fontId="183" fillId="0" borderId="0" xfId="0" applyFont="1"/>
    <xf numFmtId="0" fontId="183" fillId="0" borderId="0" xfId="0" applyFont="1" applyAlignment="1">
      <alignment horizontal="center"/>
    </xf>
    <xf numFmtId="0" fontId="48" fillId="0" borderId="0" xfId="0" applyFont="1"/>
    <xf numFmtId="0" fontId="184" fillId="3" borderId="2" xfId="4" applyFont="1" applyFill="1" applyBorder="1" applyAlignment="1">
      <alignment vertical="center"/>
    </xf>
    <xf numFmtId="0" fontId="184" fillId="3" borderId="2" xfId="1" applyFont="1" applyFill="1" applyBorder="1" applyAlignment="1">
      <alignment vertical="center"/>
    </xf>
    <xf numFmtId="0" fontId="184" fillId="3" borderId="2" xfId="4" applyFont="1" applyFill="1" applyBorder="1" applyAlignment="1">
      <alignment horizontal="center" vertical="center"/>
    </xf>
    <xf numFmtId="0" fontId="177" fillId="4" borderId="0" xfId="1" applyFont="1" applyFill="1" applyAlignment="1">
      <alignment horizontal="center" wrapText="1"/>
    </xf>
    <xf numFmtId="0" fontId="183" fillId="0" borderId="0" xfId="3" applyFont="1"/>
    <xf numFmtId="0" fontId="183" fillId="0" borderId="49" xfId="0" applyFont="1" applyBorder="1"/>
    <xf numFmtId="0" fontId="183" fillId="0" borderId="49" xfId="0" applyFont="1" applyBorder="1" applyAlignment="1">
      <alignment horizontal="center"/>
    </xf>
    <xf numFmtId="0" fontId="48" fillId="0" borderId="49" xfId="0" applyFont="1" applyBorder="1"/>
    <xf numFmtId="0" fontId="183" fillId="0" borderId="9" xfId="0" applyFont="1" applyBorder="1"/>
    <xf numFmtId="0" fontId="183" fillId="0" borderId="9" xfId="0" applyFont="1" applyBorder="1" applyAlignment="1">
      <alignment horizontal="center"/>
    </xf>
    <xf numFmtId="0" fontId="48" fillId="0" borderId="9" xfId="0" applyFont="1" applyBorder="1"/>
    <xf numFmtId="0" fontId="48" fillId="0" borderId="0" xfId="0" applyFont="1" applyAlignment="1">
      <alignment horizontal="center"/>
    </xf>
    <xf numFmtId="0" fontId="161" fillId="4" borderId="49" xfId="1" applyFont="1" applyFill="1" applyBorder="1" applyAlignment="1">
      <alignment horizontal="left" vertical="center" wrapText="1"/>
    </xf>
    <xf numFmtId="0" fontId="161" fillId="4" borderId="49" xfId="1" applyFont="1" applyFill="1" applyBorder="1" applyAlignment="1">
      <alignment horizontal="center" vertical="center" wrapText="1"/>
    </xf>
    <xf numFmtId="0" fontId="163" fillId="4" borderId="49" xfId="1" applyFont="1" applyFill="1" applyBorder="1" applyAlignment="1">
      <alignment horizontal="center" vertical="center" wrapText="1"/>
    </xf>
    <xf numFmtId="0" fontId="161" fillId="82" borderId="49" xfId="1" applyFont="1" applyFill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59" fillId="0" borderId="49" xfId="1" applyFont="1" applyBorder="1" applyAlignment="1">
      <alignment vertical="center"/>
    </xf>
    <xf numFmtId="2" fontId="59" fillId="0" borderId="49" xfId="1" applyNumberFormat="1" applyFont="1" applyBorder="1" applyAlignment="1">
      <alignment vertical="center"/>
    </xf>
    <xf numFmtId="0" fontId="59" fillId="0" borderId="49" xfId="0" applyFont="1" applyBorder="1" applyAlignment="1">
      <alignment vertical="center"/>
    </xf>
    <xf numFmtId="0" fontId="59" fillId="0" borderId="49" xfId="0" applyFont="1" applyBorder="1" applyAlignment="1">
      <alignment horizontal="center" vertical="center"/>
    </xf>
    <xf numFmtId="0" fontId="59" fillId="0" borderId="49" xfId="0" applyFont="1" applyBorder="1"/>
    <xf numFmtId="0" fontId="59" fillId="0" borderId="9" xfId="1" applyFont="1" applyBorder="1" applyAlignment="1">
      <alignment vertical="center"/>
    </xf>
    <xf numFmtId="0" fontId="59" fillId="0" borderId="9" xfId="1" applyFont="1" applyBorder="1" applyAlignment="1">
      <alignment horizontal="center" vertical="center"/>
    </xf>
    <xf numFmtId="0" fontId="59" fillId="0" borderId="9" xfId="0" applyFont="1" applyBorder="1" applyAlignment="1">
      <alignment vertical="center"/>
    </xf>
    <xf numFmtId="0" fontId="59" fillId="0" borderId="0" xfId="1" applyFont="1"/>
    <xf numFmtId="2" fontId="59" fillId="0" borderId="0" xfId="0" applyNumberFormat="1" applyFont="1" applyAlignment="1">
      <alignment horizontal="center"/>
    </xf>
    <xf numFmtId="1" fontId="59" fillId="0" borderId="0" xfId="1" applyNumberFormat="1" applyFont="1" applyAlignment="1">
      <alignment horizontal="center" vertical="center"/>
    </xf>
    <xf numFmtId="1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2" fontId="59" fillId="0" borderId="0" xfId="1" applyNumberFormat="1" applyFont="1" applyAlignment="1">
      <alignment horizontal="center"/>
    </xf>
    <xf numFmtId="1" fontId="59" fillId="0" borderId="9" xfId="1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/>
    </xf>
    <xf numFmtId="0" fontId="58" fillId="0" borderId="0" xfId="1" applyFont="1" applyAlignment="1">
      <alignment horizontal="left" vertical="center"/>
    </xf>
    <xf numFmtId="0" fontId="58" fillId="0" borderId="0" xfId="4" applyFont="1" applyAlignment="1">
      <alignment horizontal="center" vertical="center" wrapText="1"/>
    </xf>
    <xf numFmtId="0" fontId="163" fillId="9" borderId="50" xfId="1" applyFont="1" applyFill="1" applyBorder="1" applyAlignment="1">
      <alignment horizontal="left" vertical="center"/>
    </xf>
    <xf numFmtId="0" fontId="163" fillId="9" borderId="50" xfId="1" applyFont="1" applyFill="1" applyBorder="1" applyAlignment="1">
      <alignment horizontal="center" vertical="center" wrapText="1"/>
    </xf>
    <xf numFmtId="0" fontId="163" fillId="9" borderId="50" xfId="4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78" fillId="0" borderId="0" xfId="0" applyFont="1" applyAlignment="1">
      <alignment horizontal="left" vertical="center"/>
    </xf>
    <xf numFmtId="0" fontId="178" fillId="0" borderId="0" xfId="1" applyFont="1" applyAlignment="1">
      <alignment horizontal="left" vertical="center"/>
    </xf>
    <xf numFmtId="0" fontId="178" fillId="0" borderId="0" xfId="0" applyFont="1" applyAlignment="1">
      <alignment horizontal="center" vertical="center"/>
    </xf>
    <xf numFmtId="0" fontId="178" fillId="0" borderId="9" xfId="1" applyFont="1" applyBorder="1" applyAlignment="1">
      <alignment horizontal="left" vertical="center"/>
    </xf>
    <xf numFmtId="0" fontId="178" fillId="0" borderId="49" xfId="1" applyFont="1" applyBorder="1" applyAlignment="1">
      <alignment horizontal="left" vertical="center"/>
    </xf>
    <xf numFmtId="0" fontId="178" fillId="0" borderId="49" xfId="1" applyFont="1" applyBorder="1" applyAlignment="1">
      <alignment horizontal="center" vertical="center"/>
    </xf>
    <xf numFmtId="167" fontId="178" fillId="0" borderId="49" xfId="1" applyNumberFormat="1" applyFont="1" applyBorder="1" applyAlignment="1">
      <alignment horizontal="center" vertical="center"/>
    </xf>
    <xf numFmtId="0" fontId="187" fillId="0" borderId="49" xfId="1" applyFont="1" applyBorder="1" applyAlignment="1">
      <alignment horizontal="center" vertical="center"/>
    </xf>
    <xf numFmtId="165" fontId="187" fillId="0" borderId="49" xfId="1" applyNumberFormat="1" applyFont="1" applyBorder="1" applyAlignment="1">
      <alignment horizontal="center" vertical="center"/>
    </xf>
    <xf numFmtId="1" fontId="187" fillId="0" borderId="49" xfId="1" applyNumberFormat="1" applyFont="1" applyBorder="1" applyAlignment="1">
      <alignment horizontal="center" vertical="center"/>
    </xf>
    <xf numFmtId="1" fontId="178" fillId="0" borderId="49" xfId="1" applyNumberFormat="1" applyFont="1" applyBorder="1" applyAlignment="1">
      <alignment horizontal="center" vertical="center"/>
    </xf>
    <xf numFmtId="166" fontId="178" fillId="0" borderId="49" xfId="1" applyNumberFormat="1" applyFont="1" applyBorder="1" applyAlignment="1">
      <alignment horizontal="center" vertical="center"/>
    </xf>
    <xf numFmtId="0" fontId="178" fillId="0" borderId="0" xfId="1" applyFont="1" applyAlignment="1">
      <alignment horizontal="center" vertical="center"/>
    </xf>
    <xf numFmtId="167" fontId="178" fillId="0" borderId="0" xfId="1" applyNumberFormat="1" applyFont="1" applyAlignment="1">
      <alignment horizontal="center" vertical="center"/>
    </xf>
    <xf numFmtId="1" fontId="178" fillId="0" borderId="0" xfId="1" applyNumberFormat="1" applyFont="1" applyAlignment="1">
      <alignment horizontal="center" vertical="center"/>
    </xf>
    <xf numFmtId="166" fontId="178" fillId="0" borderId="0" xfId="1" applyNumberFormat="1" applyFont="1" applyAlignment="1">
      <alignment horizontal="center" vertical="center"/>
    </xf>
    <xf numFmtId="0" fontId="178" fillId="0" borderId="9" xfId="1" applyFont="1" applyBorder="1" applyAlignment="1">
      <alignment horizontal="center" vertical="center"/>
    </xf>
    <xf numFmtId="1" fontId="178" fillId="0" borderId="9" xfId="1" applyNumberFormat="1" applyFont="1" applyBorder="1" applyAlignment="1">
      <alignment horizontal="center" vertical="center"/>
    </xf>
    <xf numFmtId="166" fontId="178" fillId="0" borderId="9" xfId="1" applyNumberFormat="1" applyFont="1" applyBorder="1" applyAlignment="1">
      <alignment horizontal="center" vertical="center"/>
    </xf>
    <xf numFmtId="165" fontId="178" fillId="0" borderId="0" xfId="1" applyNumberFormat="1" applyFont="1" applyAlignment="1">
      <alignment horizontal="center" vertical="center"/>
    </xf>
    <xf numFmtId="165" fontId="187" fillId="0" borderId="0" xfId="1" applyNumberFormat="1" applyFont="1" applyAlignment="1">
      <alignment horizontal="center" vertical="center"/>
    </xf>
    <xf numFmtId="1" fontId="187" fillId="0" borderId="0" xfId="1" applyNumberFormat="1" applyFont="1" applyAlignment="1">
      <alignment horizontal="center" vertical="center"/>
    </xf>
    <xf numFmtId="165" fontId="178" fillId="0" borderId="9" xfId="1" applyNumberFormat="1" applyFont="1" applyBorder="1" applyAlignment="1">
      <alignment horizontal="center" vertical="center"/>
    </xf>
    <xf numFmtId="2" fontId="178" fillId="0" borderId="9" xfId="1" applyNumberFormat="1" applyFont="1" applyBorder="1" applyAlignment="1">
      <alignment horizontal="center" vertical="center"/>
    </xf>
    <xf numFmtId="2" fontId="187" fillId="0" borderId="9" xfId="1" applyNumberFormat="1" applyFont="1" applyBorder="1" applyAlignment="1">
      <alignment horizontal="center" vertical="center"/>
    </xf>
    <xf numFmtId="165" fontId="187" fillId="0" borderId="9" xfId="1" applyNumberFormat="1" applyFont="1" applyBorder="1" applyAlignment="1">
      <alignment horizontal="center" vertical="center"/>
    </xf>
    <xf numFmtId="1" fontId="187" fillId="0" borderId="9" xfId="1" applyNumberFormat="1" applyFont="1" applyBorder="1" applyAlignment="1">
      <alignment horizontal="center" vertical="center"/>
    </xf>
    <xf numFmtId="165" fontId="178" fillId="0" borderId="49" xfId="1" applyNumberFormat="1" applyFont="1" applyBorder="1" applyAlignment="1">
      <alignment horizontal="center" vertical="center"/>
    </xf>
    <xf numFmtId="167" fontId="178" fillId="0" borderId="9" xfId="1" applyNumberFormat="1" applyFont="1" applyBorder="1" applyAlignment="1">
      <alignment horizontal="center" vertical="center"/>
    </xf>
    <xf numFmtId="0" fontId="99" fillId="48" borderId="0" xfId="0" applyFont="1" applyFill="1"/>
    <xf numFmtId="0" fontId="80" fillId="0" borderId="0" xfId="0" applyFont="1"/>
    <xf numFmtId="0" fontId="47" fillId="0" borderId="0" xfId="269" applyFill="1"/>
    <xf numFmtId="2" fontId="47" fillId="0" borderId="0" xfId="269" applyNumberFormat="1" applyFill="1"/>
    <xf numFmtId="2" fontId="80" fillId="0" borderId="0" xfId="0" applyNumberFormat="1" applyFont="1"/>
    <xf numFmtId="0" fontId="189" fillId="53" borderId="0" xfId="56" applyFont="1" applyFill="1" applyAlignment="1">
      <alignment vertical="center" wrapText="1"/>
    </xf>
    <xf numFmtId="0" fontId="189" fillId="53" borderId="0" xfId="56" applyFont="1" applyFill="1" applyAlignment="1">
      <alignment horizontal="left" vertical="center" wrapText="1"/>
    </xf>
    <xf numFmtId="0" fontId="189" fillId="53" borderId="0" xfId="56" applyFont="1" applyFill="1" applyAlignment="1">
      <alignment horizontal="center" vertical="center" wrapText="1"/>
    </xf>
    <xf numFmtId="0" fontId="190" fillId="53" borderId="0" xfId="56" applyFont="1" applyFill="1" applyAlignment="1">
      <alignment vertical="center"/>
    </xf>
    <xf numFmtId="0" fontId="190" fillId="53" borderId="0" xfId="1" applyFont="1" applyFill="1" applyAlignment="1">
      <alignment vertical="center"/>
    </xf>
    <xf numFmtId="0" fontId="109" fillId="53" borderId="0" xfId="1" applyFont="1" applyFill="1" applyAlignment="1">
      <alignment vertical="center"/>
    </xf>
    <xf numFmtId="0" fontId="189" fillId="53" borderId="0" xfId="1" applyFont="1" applyFill="1" applyAlignment="1">
      <alignment horizontal="center" vertical="center" wrapText="1"/>
    </xf>
    <xf numFmtId="0" fontId="189" fillId="53" borderId="0" xfId="1" applyFont="1" applyFill="1" applyAlignment="1">
      <alignment horizontal="center" vertical="center"/>
    </xf>
    <xf numFmtId="0" fontId="189" fillId="53" borderId="0" xfId="56" applyFont="1" applyFill="1" applyAlignment="1">
      <alignment vertical="center"/>
    </xf>
    <xf numFmtId="0" fontId="189" fillId="53" borderId="0" xfId="56" applyFont="1" applyFill="1" applyAlignment="1">
      <alignment horizontal="left" vertical="center"/>
    </xf>
    <xf numFmtId="0" fontId="189" fillId="53" borderId="0" xfId="56" applyFont="1" applyFill="1" applyAlignment="1">
      <alignment horizontal="center" vertical="center"/>
    </xf>
    <xf numFmtId="167" fontId="79" fillId="0" borderId="9" xfId="1" applyNumberFormat="1" applyFont="1" applyBorder="1" applyAlignment="1">
      <alignment horizontal="center" vertical="center"/>
    </xf>
    <xf numFmtId="0" fontId="52" fillId="0" borderId="0" xfId="56" applyFont="1" applyAlignment="1">
      <alignment vertical="center"/>
    </xf>
    <xf numFmtId="0" fontId="53" fillId="0" borderId="0" xfId="56" applyFont="1" applyAlignment="1">
      <alignment horizontal="left" vertical="center"/>
    </xf>
    <xf numFmtId="2" fontId="53" fillId="0" borderId="0" xfId="56" applyNumberFormat="1" applyFont="1" applyAlignment="1">
      <alignment horizontal="center" vertical="center"/>
    </xf>
    <xf numFmtId="166" fontId="53" fillId="0" borderId="0" xfId="1" applyNumberFormat="1" applyFont="1" applyAlignment="1">
      <alignment horizontal="center" vertical="center"/>
    </xf>
    <xf numFmtId="167" fontId="53" fillId="0" borderId="0" xfId="56" applyNumberFormat="1" applyFont="1" applyAlignment="1">
      <alignment horizontal="center" vertical="center"/>
    </xf>
    <xf numFmtId="0" fontId="53" fillId="0" borderId="0" xfId="56" applyFont="1" applyAlignment="1">
      <alignment horizontal="center" vertical="center"/>
    </xf>
    <xf numFmtId="0" fontId="78" fillId="0" borderId="0" xfId="1" quotePrefix="1" applyFont="1" applyAlignment="1">
      <alignment horizontal="center" vertical="center"/>
    </xf>
    <xf numFmtId="167" fontId="78" fillId="0" borderId="0" xfId="1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3" fillId="0" borderId="9" xfId="56" applyFont="1" applyBorder="1" applyAlignment="1">
      <alignment vertical="center"/>
    </xf>
    <xf numFmtId="0" fontId="52" fillId="0" borderId="9" xfId="56" applyFont="1" applyBorder="1" applyAlignment="1">
      <alignment vertical="center"/>
    </xf>
    <xf numFmtId="0" fontId="53" fillId="0" borderId="9" xfId="56" applyFont="1" applyBorder="1" applyAlignment="1">
      <alignment horizontal="center" vertical="center"/>
    </xf>
    <xf numFmtId="2" fontId="53" fillId="0" borderId="9" xfId="56" applyNumberFormat="1" applyFont="1" applyBorder="1" applyAlignment="1">
      <alignment horizontal="center" vertical="center"/>
    </xf>
    <xf numFmtId="0" fontId="52" fillId="0" borderId="49" xfId="56" applyFont="1" applyBorder="1" applyAlignment="1">
      <alignment vertical="center"/>
    </xf>
    <xf numFmtId="0" fontId="53" fillId="0" borderId="49" xfId="56" applyFont="1" applyBorder="1" applyAlignment="1">
      <alignment horizontal="left" vertical="center"/>
    </xf>
    <xf numFmtId="2" fontId="53" fillId="0" borderId="49" xfId="56" applyNumberFormat="1" applyFont="1" applyBorder="1" applyAlignment="1">
      <alignment horizontal="center" vertical="center"/>
    </xf>
    <xf numFmtId="2" fontId="53" fillId="0" borderId="49" xfId="1" applyNumberFormat="1" applyFont="1" applyBorder="1" applyAlignment="1">
      <alignment horizontal="center" vertical="center"/>
    </xf>
    <xf numFmtId="0" fontId="53" fillId="0" borderId="49" xfId="1" applyFont="1" applyBorder="1" applyAlignment="1">
      <alignment horizontal="center" vertical="center"/>
    </xf>
    <xf numFmtId="166" fontId="53" fillId="0" borderId="49" xfId="1" applyNumberFormat="1" applyFont="1" applyBorder="1" applyAlignment="1">
      <alignment horizontal="center" vertical="center"/>
    </xf>
    <xf numFmtId="0" fontId="53" fillId="0" borderId="9" xfId="56" applyFont="1" applyBorder="1" applyAlignment="1">
      <alignment horizontal="left" vertical="center"/>
    </xf>
    <xf numFmtId="166" fontId="53" fillId="0" borderId="9" xfId="1" applyNumberFormat="1" applyFont="1" applyBorder="1" applyAlignment="1">
      <alignment horizontal="center" vertical="center"/>
    </xf>
    <xf numFmtId="2" fontId="109" fillId="0" borderId="49" xfId="88" applyNumberFormat="1" applyFont="1" applyBorder="1" applyAlignment="1">
      <alignment horizontal="center"/>
    </xf>
    <xf numFmtId="2" fontId="109" fillId="0" borderId="0" xfId="113" applyNumberFormat="1" applyFont="1" applyAlignment="1">
      <alignment horizontal="center"/>
    </xf>
    <xf numFmtId="2" fontId="109" fillId="0" borderId="9" xfId="113" applyNumberFormat="1" applyFont="1" applyBorder="1" applyAlignment="1">
      <alignment horizontal="center"/>
    </xf>
    <xf numFmtId="167" fontId="109" fillId="0" borderId="0" xfId="8121" applyNumberFormat="1" applyFont="1" applyAlignment="1">
      <alignment horizontal="center"/>
    </xf>
    <xf numFmtId="167" fontId="109" fillId="0" borderId="9" xfId="8121" applyNumberFormat="1" applyFont="1" applyBorder="1" applyAlignment="1">
      <alignment horizontal="center"/>
    </xf>
    <xf numFmtId="0" fontId="85" fillId="0" borderId="5" xfId="1" applyFont="1" applyBorder="1"/>
    <xf numFmtId="0" fontId="58" fillId="0" borderId="1" xfId="1" applyFont="1" applyBorder="1" applyAlignment="1">
      <alignment vertical="center"/>
    </xf>
    <xf numFmtId="0" fontId="59" fillId="0" borderId="1" xfId="1" applyFont="1" applyBorder="1" applyAlignment="1">
      <alignment horizontal="center" vertical="center"/>
    </xf>
    <xf numFmtId="0" fontId="109" fillId="53" borderId="0" xfId="1" applyFont="1" applyFill="1" applyAlignment="1">
      <alignment horizontal="center" vertical="center"/>
    </xf>
    <xf numFmtId="0" fontId="189" fillId="53" borderId="0" xfId="1" applyFont="1" applyFill="1" applyAlignment="1">
      <alignment horizontal="left" vertical="center" wrapText="1"/>
    </xf>
    <xf numFmtId="2" fontId="59" fillId="0" borderId="1" xfId="1" applyNumberFormat="1" applyFont="1" applyBorder="1" applyAlignment="1">
      <alignment horizontal="center" vertical="center"/>
    </xf>
    <xf numFmtId="0" fontId="59" fillId="0" borderId="1" xfId="1" applyFont="1" applyBorder="1" applyAlignment="1">
      <alignment horizontal="left" vertical="center"/>
    </xf>
    <xf numFmtId="0" fontId="59" fillId="0" borderId="1" xfId="1" applyFont="1" applyBorder="1" applyAlignment="1">
      <alignment vertical="center"/>
    </xf>
    <xf numFmtId="3" fontId="59" fillId="0" borderId="0" xfId="1" applyNumberFormat="1" applyFont="1" applyAlignment="1">
      <alignment horizontal="center" vertical="center"/>
    </xf>
    <xf numFmtId="167" fontId="86" fillId="0" borderId="7" xfId="113" applyNumberFormat="1" applyFont="1" applyBorder="1" applyAlignment="1">
      <alignment horizontal="center"/>
    </xf>
    <xf numFmtId="167" fontId="86" fillId="0" borderId="5" xfId="113" applyNumberFormat="1" applyFont="1" applyBorder="1" applyAlignment="1">
      <alignment horizontal="center"/>
    </xf>
    <xf numFmtId="165" fontId="59" fillId="0" borderId="7" xfId="1" applyNumberFormat="1" applyFont="1" applyBorder="1" applyAlignment="1">
      <alignment horizontal="center" vertical="center"/>
    </xf>
    <xf numFmtId="3" fontId="59" fillId="0" borderId="1" xfId="1" applyNumberFormat="1" applyFont="1" applyBorder="1" applyAlignment="1">
      <alignment horizontal="center" vertical="center"/>
    </xf>
    <xf numFmtId="0" fontId="109" fillId="53" borderId="0" xfId="1" applyFont="1" applyFill="1" applyAlignment="1">
      <alignment horizontal="left" vertical="center"/>
    </xf>
    <xf numFmtId="0" fontId="189" fillId="53" borderId="0" xfId="1" applyFont="1" applyFill="1" applyAlignment="1">
      <alignment vertical="center" wrapText="1"/>
    </xf>
    <xf numFmtId="0" fontId="1" fillId="0" borderId="0" xfId="34665"/>
    <xf numFmtId="0" fontId="75" fillId="0" borderId="0" xfId="34665" applyFont="1"/>
    <xf numFmtId="0" fontId="191" fillId="0" borderId="0" xfId="34665" applyFont="1"/>
    <xf numFmtId="0" fontId="192" fillId="0" borderId="0" xfId="269" applyFont="1"/>
    <xf numFmtId="0" fontId="193" fillId="0" borderId="0" xfId="34665" applyFont="1"/>
    <xf numFmtId="0" fontId="194" fillId="0" borderId="0" xfId="34665" applyFont="1"/>
    <xf numFmtId="0" fontId="195" fillId="48" borderId="0" xfId="34665" applyFont="1" applyFill="1"/>
    <xf numFmtId="3" fontId="195" fillId="48" borderId="0" xfId="34665" applyNumberFormat="1" applyFont="1" applyFill="1"/>
    <xf numFmtId="0" fontId="1" fillId="0" borderId="0" xfId="34665" applyAlignment="1">
      <alignment horizontal="right"/>
    </xf>
    <xf numFmtId="16" fontId="1" fillId="0" borderId="0" xfId="34665" applyNumberFormat="1" applyAlignment="1">
      <alignment horizontal="right"/>
    </xf>
    <xf numFmtId="0" fontId="59" fillId="0" borderId="8" xfId="1" applyFont="1" applyBorder="1" applyAlignment="1">
      <alignment horizontal="left" vertical="center"/>
    </xf>
    <xf numFmtId="0" fontId="84" fillId="0" borderId="6" xfId="1" applyFont="1" applyBorder="1"/>
    <xf numFmtId="0" fontId="58" fillId="0" borderId="0" xfId="1" applyFont="1" applyAlignment="1">
      <alignment vertical="center"/>
    </xf>
    <xf numFmtId="0" fontId="59" fillId="0" borderId="0" xfId="1" applyFont="1" applyAlignment="1">
      <alignment horizontal="left" vertical="center"/>
    </xf>
    <xf numFmtId="165" fontId="59" fillId="0" borderId="8" xfId="1" applyNumberFormat="1" applyFont="1" applyBorder="1" applyAlignment="1">
      <alignment horizontal="center" vertical="center"/>
    </xf>
    <xf numFmtId="167" fontId="86" fillId="0" borderId="6" xfId="113" applyNumberFormat="1" applyFont="1" applyBorder="1" applyAlignment="1">
      <alignment horizontal="center"/>
    </xf>
    <xf numFmtId="167" fontId="86" fillId="0" borderId="8" xfId="113" applyNumberFormat="1" applyFont="1" applyBorder="1" applyAlignment="1">
      <alignment horizontal="center"/>
    </xf>
    <xf numFmtId="0" fontId="84" fillId="0" borderId="0" xfId="1" applyFont="1"/>
    <xf numFmtId="0" fontId="59" fillId="0" borderId="8" xfId="1" applyFont="1" applyBorder="1" applyAlignment="1">
      <alignment horizontal="center" vertical="center"/>
    </xf>
    <xf numFmtId="2" fontId="59" fillId="0" borderId="8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167" fontId="59" fillId="0" borderId="6" xfId="0" applyNumberFormat="1" applyFont="1" applyBorder="1" applyAlignment="1">
      <alignment horizontal="center"/>
    </xf>
    <xf numFmtId="167" fontId="59" fillId="0" borderId="0" xfId="0" applyNumberFormat="1" applyFont="1" applyAlignment="1">
      <alignment horizontal="center"/>
    </xf>
    <xf numFmtId="167" fontId="59" fillId="0" borderId="8" xfId="0" applyNumberFormat="1" applyFont="1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167" fontId="59" fillId="0" borderId="24" xfId="0" applyNumberFormat="1" applyFont="1" applyBorder="1" applyAlignment="1">
      <alignment horizontal="center"/>
    </xf>
    <xf numFmtId="167" fontId="59" fillId="0" borderId="9" xfId="0" applyNumberFormat="1" applyFont="1" applyBorder="1" applyAlignment="1">
      <alignment horizontal="center"/>
    </xf>
    <xf numFmtId="167" fontId="59" fillId="0" borderId="23" xfId="0" applyNumberFormat="1" applyFont="1" applyBorder="1" applyAlignment="1">
      <alignment horizontal="center"/>
    </xf>
    <xf numFmtId="0" fontId="0" fillId="87" borderId="0" xfId="0" applyFill="1"/>
    <xf numFmtId="0" fontId="196" fillId="87" borderId="0" xfId="0" applyFont="1" applyFill="1"/>
    <xf numFmtId="0" fontId="197" fillId="87" borderId="0" xfId="269" applyFont="1" applyFill="1"/>
    <xf numFmtId="0" fontId="87" fillId="0" borderId="0" xfId="235" applyFont="1" applyAlignment="1">
      <alignment horizontal="left"/>
    </xf>
    <xf numFmtId="0" fontId="92" fillId="0" borderId="0" xfId="235" applyFont="1" applyAlignment="1">
      <alignment horizontal="right"/>
    </xf>
    <xf numFmtId="0" fontId="96" fillId="0" borderId="0" xfId="235" applyFont="1" applyAlignment="1">
      <alignment horizontal="right"/>
    </xf>
    <xf numFmtId="2" fontId="89" fillId="0" borderId="0" xfId="235" applyNumberFormat="1" applyFont="1" applyAlignment="1">
      <alignment horizontal="center"/>
    </xf>
    <xf numFmtId="0" fontId="29" fillId="82" borderId="0" xfId="0" applyFont="1" applyFill="1" applyAlignment="1">
      <alignment horizontal="center"/>
    </xf>
    <xf numFmtId="0" fontId="92" fillId="0" borderId="9" xfId="235" applyFont="1" applyBorder="1" applyAlignment="1">
      <alignment horizontal="right"/>
    </xf>
    <xf numFmtId="0" fontId="96" fillId="0" borderId="1" xfId="235" applyFont="1" applyBorder="1" applyAlignment="1">
      <alignment horizontal="right"/>
    </xf>
    <xf numFmtId="0" fontId="167" fillId="0" borderId="0" xfId="34660" applyFont="1" applyAlignment="1">
      <alignment horizontal="left"/>
    </xf>
    <xf numFmtId="0" fontId="96" fillId="0" borderId="49" xfId="34660" applyFont="1" applyBorder="1" applyAlignment="1">
      <alignment horizontal="right"/>
    </xf>
    <xf numFmtId="0" fontId="96" fillId="0" borderId="9" xfId="34660" applyFont="1" applyBorder="1" applyAlignment="1">
      <alignment horizontal="center"/>
    </xf>
    <xf numFmtId="0" fontId="189" fillId="53" borderId="0" xfId="56" applyFont="1" applyFill="1" applyAlignment="1">
      <alignment horizontal="center" vertical="center" wrapText="1"/>
    </xf>
    <xf numFmtId="0" fontId="189" fillId="53" borderId="0" xfId="1" applyFont="1" applyFill="1" applyAlignment="1">
      <alignment horizontal="center" vertical="center" wrapText="1"/>
    </xf>
  </cellXfs>
  <cellStyles count="34688">
    <cellStyle name="???????????" xfId="33811" xr:uid="{27B2EF16-4C4A-46FA-9C8D-6AAC0731A5DB}"/>
    <cellStyle name="20 % - Akzent1" xfId="33822" hidden="1" xr:uid="{06B30AA0-93E3-4166-A9DC-E8B9ABFE7C46}"/>
    <cellStyle name="20 % - Akzent1 2" xfId="34140" xr:uid="{D6196DC2-BFFA-4CCE-9944-BBD1C7F70CD1}"/>
    <cellStyle name="20 % - Akzent1 3" xfId="34009" xr:uid="{E433CFA9-7620-4C3D-BAF1-941665EB66A5}"/>
    <cellStyle name="20 % - Akzent2" xfId="33825" hidden="1" xr:uid="{5A2B1FCE-6B9A-4D3D-8334-80FDFF0E032B}"/>
    <cellStyle name="20 % - Akzent2 2" xfId="34141" xr:uid="{6845E304-D336-4BEF-8BA2-C9D733BE52F0}"/>
    <cellStyle name="20 % - Akzent2 3" xfId="34010" xr:uid="{6653FBB1-C0BD-445B-A39C-E6F300D97F43}"/>
    <cellStyle name="20 % - Akzent3" xfId="33828" hidden="1" xr:uid="{AA23CE8F-E48E-4704-BBE1-8845468DCA78}"/>
    <cellStyle name="20 % - Akzent3 2" xfId="34142" xr:uid="{C582F2EE-5F7A-479D-A827-256BF890EA0B}"/>
    <cellStyle name="20 % - Akzent3 3" xfId="34011" xr:uid="{A9869D6E-A940-43FC-901B-FC4468DC5A2A}"/>
    <cellStyle name="20 % - Akzent4" xfId="33831" hidden="1" xr:uid="{EB363AF7-58DA-434E-B4FC-4FEDB28E6426}"/>
    <cellStyle name="20 % - Akzent4 2" xfId="34143" xr:uid="{49CFCBC2-2B8D-4AE0-8CA4-8779D7AFEB3F}"/>
    <cellStyle name="20 % - Akzent4 3" xfId="34012" xr:uid="{F7DF3FBE-986A-43EA-9B9F-F2CF98AF4AC7}"/>
    <cellStyle name="20 % - Akzent5" xfId="33834" hidden="1" xr:uid="{86D72061-9315-4E32-A762-972CBE28995D}"/>
    <cellStyle name="20 % - Akzent5 2" xfId="34144" xr:uid="{E4DF0DA1-E1BA-4871-B15D-555711C2559E}"/>
    <cellStyle name="20 % - Akzent5 3" xfId="34013" xr:uid="{0E69DFAB-BEC0-4E6B-9BE7-FFAF38C979CF}"/>
    <cellStyle name="20 % - Akzent6" xfId="33837" hidden="1" xr:uid="{AFBF9BCD-B801-4F88-A008-8011D8536567}"/>
    <cellStyle name="20 % - Akzent6 2" xfId="34145" xr:uid="{BBEC9396-048A-4E01-BFA1-ABAB2F62D7FE}"/>
    <cellStyle name="20 % - Akzent6 3" xfId="34014" xr:uid="{A367955F-89C2-4D89-AAB3-625DCC51699B}"/>
    <cellStyle name="20% - Accent1" xfId="29" builtinId="30" customBuiltin="1"/>
    <cellStyle name="20% - Accent1 10" xfId="1370" xr:uid="{976A92D2-3B45-4671-8767-167C131B798A}"/>
    <cellStyle name="20% - Accent1 10 2" xfId="4161" xr:uid="{40038DA1-533F-4333-996E-58C6F0B681F9}"/>
    <cellStyle name="20% - Accent1 10 2 2" xfId="12491" xr:uid="{77485A68-4208-45D5-BEEE-2F8C6B3A6FCD}"/>
    <cellStyle name="20% - Accent1 10 2 2 2" xfId="29148" xr:uid="{19D04686-E433-4ED7-84C1-B3722CD42F4F}"/>
    <cellStyle name="20% - Accent1 10 2 3" xfId="20820" xr:uid="{3887F100-2EDF-40AC-8CDA-7C4746EAC915}"/>
    <cellStyle name="20% - Accent1 10 3" xfId="6937" xr:uid="{4DA70C4D-E1C5-4553-99FC-E05E08DE5E7D}"/>
    <cellStyle name="20% - Accent1 10 3 2" xfId="15267" xr:uid="{0254E884-CAAA-4688-9AED-292BCACDFB6C}"/>
    <cellStyle name="20% - Accent1 10 3 2 2" xfId="31924" xr:uid="{9BCCD3ED-3B1C-441B-A9FA-D5D1502E00E1}"/>
    <cellStyle name="20% - Accent1 10 3 3" xfId="23596" xr:uid="{3FE3AD7D-208A-4B12-933B-65CDA4CB8140}"/>
    <cellStyle name="20% - Accent1 10 4" xfId="9715" xr:uid="{F5D163DE-FD41-4BCF-BD50-8F663EAF94B0}"/>
    <cellStyle name="20% - Accent1 10 4 2" xfId="26372" xr:uid="{BFDADF3E-E380-44A8-ADD7-EB87770F14A0}"/>
    <cellStyle name="20% - Accent1 10 5" xfId="18044" xr:uid="{087E7B97-C34D-4022-A714-F6445180D4BF}"/>
    <cellStyle name="20% - Accent1 11" xfId="2832" xr:uid="{437E481C-0302-4515-83D4-802E68E537E5}"/>
    <cellStyle name="20% - Accent1 11 2" xfId="11164" xr:uid="{E30181D9-49AE-42E3-B9F1-383937FD75D4}"/>
    <cellStyle name="20% - Accent1 11 2 2" xfId="27821" xr:uid="{C6DB8B61-57D2-49B7-9430-EFC1F2251409}"/>
    <cellStyle name="20% - Accent1 11 3" xfId="19493" xr:uid="{93C5A891-205A-4A33-B1E9-7D98CE5768FA}"/>
    <cellStyle name="20% - Accent1 12" xfId="5610" xr:uid="{20A2AA5C-084B-4A25-BB92-6B4B233FCC71}"/>
    <cellStyle name="20% - Accent1 12 2" xfId="13940" xr:uid="{956B9D68-8E07-48B6-979A-43B5F8E42BE2}"/>
    <cellStyle name="20% - Accent1 12 2 2" xfId="30597" xr:uid="{8093F880-BE2A-4C2E-AB5F-2C4697D12234}"/>
    <cellStyle name="20% - Accent1 12 3" xfId="22269" xr:uid="{7ED4FCED-0C2D-45B5-892E-A7E69F687B1C}"/>
    <cellStyle name="20% - Accent1 13" xfId="8386" xr:uid="{EE91815C-1F8F-4A81-985B-95D3FD5A3419}"/>
    <cellStyle name="20% - Accent1 13 2" xfId="25045" xr:uid="{05E14B27-5E7A-407A-9672-29BA15C725F8}"/>
    <cellStyle name="20% - Accent1 14" xfId="16715" xr:uid="{DF89753D-8CBB-4B73-A762-85E6FF39714A}"/>
    <cellStyle name="20% - Accent1 15" xfId="34668" xr:uid="{6EA7A8DE-1101-4AEE-B551-BFDE814D762A}"/>
    <cellStyle name="20% - Accent1 2" xfId="66" xr:uid="{A9EAFF86-47CE-4A35-BF91-5861468CD997}"/>
    <cellStyle name="20% - Accent1 2 10" xfId="5645" xr:uid="{7821D125-8578-45E3-BE77-53D13F10D08D}"/>
    <cellStyle name="20% - Accent1 2 10 2" xfId="13975" xr:uid="{C368B514-0D46-433C-8302-BDE5E6C74606}"/>
    <cellStyle name="20% - Accent1 2 10 2 2" xfId="30632" xr:uid="{C3DEA5D4-C4D4-41C7-B099-A6C21BBAC9E8}"/>
    <cellStyle name="20% - Accent1 2 10 3" xfId="22304" xr:uid="{0E8C8DC6-6162-4611-894D-F7FDC23827B5}"/>
    <cellStyle name="20% - Accent1 2 11" xfId="8422" xr:uid="{A749B96D-0A1E-4379-9A98-615B34614359}"/>
    <cellStyle name="20% - Accent1 2 11 2" xfId="25080" xr:uid="{6EE8C2C6-0E15-44E0-AE07-CAB6EE990AB1}"/>
    <cellStyle name="20% - Accent1 2 12" xfId="16752" xr:uid="{1306734D-20FD-49A2-980C-6F7298ED2A40}"/>
    <cellStyle name="20% - Accent1 2 13" xfId="33851" xr:uid="{53027236-BC85-42E7-BBDD-CB9297801ED8}"/>
    <cellStyle name="20% - Accent1 2 2" xfId="127" xr:uid="{3B1C7198-D166-40BA-9EC5-EC59C8AE2A38}"/>
    <cellStyle name="20% - Accent1 2 2 10" xfId="8481" xr:uid="{1D611B12-168B-42CA-8F1F-142DD42C0CC9}"/>
    <cellStyle name="20% - Accent1 2 2 10 2" xfId="25138" xr:uid="{8CE01F8C-95DC-42C6-A095-C7C9F124F3C8}"/>
    <cellStyle name="20% - Accent1 2 2 11" xfId="16810" xr:uid="{378A821E-A7A6-47D4-A4FB-E0D7BDDFD822}"/>
    <cellStyle name="20% - Accent1 2 2 2" xfId="248" xr:uid="{D2792747-569A-4A05-9D5B-4B69A8C032FB}"/>
    <cellStyle name="20% - Accent1 2 2 2 2" xfId="491" xr:uid="{23D5398E-1993-4017-9525-0811BD6CE43C}"/>
    <cellStyle name="20% - Accent1 2 2 2 2 2" xfId="967" xr:uid="{0B474CE5-B396-4654-AE50-A5DECE113A67}"/>
    <cellStyle name="20% - Accent1 2 2 2 2 2 2" xfId="2295" xr:uid="{3159322D-C6E8-4FD7-9C82-B861E03B5D58}"/>
    <cellStyle name="20% - Accent1 2 2 2 2 2 2 2" xfId="5085" xr:uid="{21EFDE39-176E-40FC-886A-28489F7BA65E}"/>
    <cellStyle name="20% - Accent1 2 2 2 2 2 2 2 2" xfId="13415" xr:uid="{26AECC06-6828-4AD9-961F-0DD244526884}"/>
    <cellStyle name="20% - Accent1 2 2 2 2 2 2 2 2 2" xfId="30072" xr:uid="{4298D7A3-3687-4F5F-9E9A-C47E9DA976B0}"/>
    <cellStyle name="20% - Accent1 2 2 2 2 2 2 2 3" xfId="21744" xr:uid="{32B23C15-9D61-42B6-AEFE-AF7BE1375904}"/>
    <cellStyle name="20% - Accent1 2 2 2 2 2 2 3" xfId="7861" xr:uid="{48FF1D5E-66BD-41C4-9F95-55B91493127F}"/>
    <cellStyle name="20% - Accent1 2 2 2 2 2 2 3 2" xfId="16191" xr:uid="{3A124A51-E9CF-4C7F-A209-E4DA96076F04}"/>
    <cellStyle name="20% - Accent1 2 2 2 2 2 2 3 2 2" xfId="32848" xr:uid="{7305E500-A3F4-4CFC-9F4C-3E22FA80E813}"/>
    <cellStyle name="20% - Accent1 2 2 2 2 2 2 3 3" xfId="24520" xr:uid="{C05351D8-418D-4F46-A1C9-DF8531ED0748}"/>
    <cellStyle name="20% - Accent1 2 2 2 2 2 2 4" xfId="10639" xr:uid="{99AB8861-E1B4-43E5-90FA-0F915F0435C3}"/>
    <cellStyle name="20% - Accent1 2 2 2 2 2 2 4 2" xfId="27296" xr:uid="{CC2A603F-69F4-49DF-AB64-D4D9EE745820}"/>
    <cellStyle name="20% - Accent1 2 2 2 2 2 2 5" xfId="18968" xr:uid="{980BB5AF-123E-4DAA-A37F-42141C1CD889}"/>
    <cellStyle name="20% - Accent1 2 2 2 2 2 3" xfId="3758" xr:uid="{7D342DEF-7DB4-49F3-823D-D80925EDC780}"/>
    <cellStyle name="20% - Accent1 2 2 2 2 2 3 2" xfId="12088" xr:uid="{97CFC78F-52FD-47B4-A795-FF3D8588D893}"/>
    <cellStyle name="20% - Accent1 2 2 2 2 2 3 2 2" xfId="28745" xr:uid="{197CFCF8-C9A5-442F-9C3F-B0F7110B8B0F}"/>
    <cellStyle name="20% - Accent1 2 2 2 2 2 3 3" xfId="20417" xr:uid="{7F8AED68-FD3E-415F-AA87-E5B72BD570A6}"/>
    <cellStyle name="20% - Accent1 2 2 2 2 2 4" xfId="6534" xr:uid="{FF11B795-80C3-49E4-860C-D1335A7D9109}"/>
    <cellStyle name="20% - Accent1 2 2 2 2 2 4 2" xfId="14864" xr:uid="{BBD6E516-7F62-4AC1-AF3D-BFC788FA528C}"/>
    <cellStyle name="20% - Accent1 2 2 2 2 2 4 2 2" xfId="31521" xr:uid="{E0E50539-2282-4439-8CF6-0DE2415FF65C}"/>
    <cellStyle name="20% - Accent1 2 2 2 2 2 4 3" xfId="23193" xr:uid="{96839E7A-FF39-4057-9190-B5FA9E19908D}"/>
    <cellStyle name="20% - Accent1 2 2 2 2 2 5" xfId="9312" xr:uid="{53617B1B-8ECB-46F7-B445-12F499D196C7}"/>
    <cellStyle name="20% - Accent1 2 2 2 2 2 5 2" xfId="25969" xr:uid="{183A8D72-1DC8-4B69-8873-33FACFEBFD4B}"/>
    <cellStyle name="20% - Accent1 2 2 2 2 2 6" xfId="17641" xr:uid="{4FD51D3B-7918-4C16-8291-8140C0BE79F4}"/>
    <cellStyle name="20% - Accent1 2 2 2 2 3" xfId="1821" xr:uid="{BE850120-0CEB-4404-A0FA-D92C075F8EC1}"/>
    <cellStyle name="20% - Accent1 2 2 2 2 3 2" xfId="4611" xr:uid="{A7F391AA-437C-4C9B-826D-78147A0051EA}"/>
    <cellStyle name="20% - Accent1 2 2 2 2 3 2 2" xfId="12941" xr:uid="{A11DB7C0-DFD4-4E93-9EC6-419A7D5D6CAD}"/>
    <cellStyle name="20% - Accent1 2 2 2 2 3 2 2 2" xfId="29598" xr:uid="{2E0FF2DB-6EA1-4A52-A37C-F8D4A3BE034D}"/>
    <cellStyle name="20% - Accent1 2 2 2 2 3 2 3" xfId="21270" xr:uid="{05EA3442-96C0-4720-B24A-284BB2AD650B}"/>
    <cellStyle name="20% - Accent1 2 2 2 2 3 3" xfId="7387" xr:uid="{CDFDF6D1-8988-447C-A42E-F10CDCBC58AC}"/>
    <cellStyle name="20% - Accent1 2 2 2 2 3 3 2" xfId="15717" xr:uid="{D5266A9F-017D-426C-B329-FF665C6C5924}"/>
    <cellStyle name="20% - Accent1 2 2 2 2 3 3 2 2" xfId="32374" xr:uid="{994ECDE1-226F-43D3-986E-186AC3562CC7}"/>
    <cellStyle name="20% - Accent1 2 2 2 2 3 3 3" xfId="24046" xr:uid="{3042F474-14BD-47A2-B437-A60F6B3E5380}"/>
    <cellStyle name="20% - Accent1 2 2 2 2 3 4" xfId="10165" xr:uid="{5AFBB1C3-3E19-4371-89CB-587071A3D87A}"/>
    <cellStyle name="20% - Accent1 2 2 2 2 3 4 2" xfId="26822" xr:uid="{4175050E-8FA5-4208-8E3C-15FBA1A3F0A5}"/>
    <cellStyle name="20% - Accent1 2 2 2 2 3 5" xfId="18494" xr:uid="{DBFCCADC-2615-47DB-B215-9C09FC79AE7A}"/>
    <cellStyle name="20% - Accent1 2 2 2 2 4" xfId="3284" xr:uid="{CE873F79-AA8B-4452-B929-B1D762FC5A5D}"/>
    <cellStyle name="20% - Accent1 2 2 2 2 4 2" xfId="11614" xr:uid="{8F76D7F5-FA3B-4835-8EC0-EBF59F30C847}"/>
    <cellStyle name="20% - Accent1 2 2 2 2 4 2 2" xfId="28271" xr:uid="{F5425737-8C23-441B-BFA5-A05EE8A99665}"/>
    <cellStyle name="20% - Accent1 2 2 2 2 4 3" xfId="19943" xr:uid="{A9463471-37AD-4BC2-BB37-B83CA3C2CA3B}"/>
    <cellStyle name="20% - Accent1 2 2 2 2 5" xfId="6060" xr:uid="{52C9DD73-D73D-4C7F-83CB-1EC6435A89EB}"/>
    <cellStyle name="20% - Accent1 2 2 2 2 5 2" xfId="14390" xr:uid="{3280326F-0E0F-48D8-B94C-651E3B137D7A}"/>
    <cellStyle name="20% - Accent1 2 2 2 2 5 2 2" xfId="31047" xr:uid="{353AECD1-CB0F-482E-B195-CC4915466293}"/>
    <cellStyle name="20% - Accent1 2 2 2 2 5 3" xfId="22719" xr:uid="{D08ECCAF-7A76-40D0-A78A-75ECD82AA4BB}"/>
    <cellStyle name="20% - Accent1 2 2 2 2 6" xfId="8838" xr:uid="{CD0C0A5F-3F3F-4E89-B892-C133A42B2862}"/>
    <cellStyle name="20% - Accent1 2 2 2 2 6 2" xfId="25495" xr:uid="{F94E782C-BFB2-4FA7-A63A-6B0EAF8E19C5}"/>
    <cellStyle name="20% - Accent1 2 2 2 2 7" xfId="17167" xr:uid="{0A4EFEEA-0D45-4B6E-A392-FA211B97AB8E}"/>
    <cellStyle name="20% - Accent1 2 2 2 3" xfId="727" xr:uid="{56F88D7D-3FF7-4974-828E-17B4AD77DD6A}"/>
    <cellStyle name="20% - Accent1 2 2 2 3 2" xfId="2057" xr:uid="{EAD93A5F-26C9-4A3E-8546-D7D4CF480ED0}"/>
    <cellStyle name="20% - Accent1 2 2 2 3 2 2" xfId="4847" xr:uid="{0153CCF6-F478-4932-A6C7-DECF13E93814}"/>
    <cellStyle name="20% - Accent1 2 2 2 3 2 2 2" xfId="13177" xr:uid="{75B7A5C7-9F43-46E3-BF7C-CE4C35244391}"/>
    <cellStyle name="20% - Accent1 2 2 2 3 2 2 2 2" xfId="29834" xr:uid="{DBE9A64C-7D1D-4309-97E1-4A2EFE7D1524}"/>
    <cellStyle name="20% - Accent1 2 2 2 3 2 2 3" xfId="21506" xr:uid="{E1FE54C3-7BD1-4AE9-B2B6-DFC5F67C41C5}"/>
    <cellStyle name="20% - Accent1 2 2 2 3 2 3" xfId="7623" xr:uid="{638878CD-0250-4277-8C8A-4A8414593364}"/>
    <cellStyle name="20% - Accent1 2 2 2 3 2 3 2" xfId="15953" xr:uid="{FF187499-9856-4FED-A5A4-DD3ADDC29516}"/>
    <cellStyle name="20% - Accent1 2 2 2 3 2 3 2 2" xfId="32610" xr:uid="{5866C91A-C887-44DD-ACDD-293F197719E4}"/>
    <cellStyle name="20% - Accent1 2 2 2 3 2 3 3" xfId="24282" xr:uid="{62314394-3CAE-4C31-B700-29979F5E5AC9}"/>
    <cellStyle name="20% - Accent1 2 2 2 3 2 4" xfId="10401" xr:uid="{6A51087F-B7AF-4A6B-858C-24458C578422}"/>
    <cellStyle name="20% - Accent1 2 2 2 3 2 4 2" xfId="27058" xr:uid="{BC09D9EB-4EC3-4CED-BA00-8203B686784C}"/>
    <cellStyle name="20% - Accent1 2 2 2 3 2 5" xfId="18730" xr:uid="{1159F922-E374-4219-B8EE-87FBF2A9D1EC}"/>
    <cellStyle name="20% - Accent1 2 2 2 3 3" xfId="3520" xr:uid="{8450A81B-161C-4AEC-8CC4-EA2ED1961B1D}"/>
    <cellStyle name="20% - Accent1 2 2 2 3 3 2" xfId="11850" xr:uid="{FD663966-0EF8-4E2D-923A-9A8520E5A05A}"/>
    <cellStyle name="20% - Accent1 2 2 2 3 3 2 2" xfId="28507" xr:uid="{864090BE-D4D0-485C-8701-E178475F45A8}"/>
    <cellStyle name="20% - Accent1 2 2 2 3 3 3" xfId="20179" xr:uid="{E7991106-BA48-4175-B741-DA80DBA1F36B}"/>
    <cellStyle name="20% - Accent1 2 2 2 3 4" xfId="6296" xr:uid="{B861E4BA-24C7-48DD-980D-746B43098045}"/>
    <cellStyle name="20% - Accent1 2 2 2 3 4 2" xfId="14626" xr:uid="{6FA5F9EA-0BEE-43B7-A019-DF63141F426E}"/>
    <cellStyle name="20% - Accent1 2 2 2 3 4 2 2" xfId="31283" xr:uid="{E56D54E9-6A38-49DD-BD4A-EFA423A41989}"/>
    <cellStyle name="20% - Accent1 2 2 2 3 4 3" xfId="22955" xr:uid="{F25F926A-BE5F-4D36-8303-B5AD7D7A3789}"/>
    <cellStyle name="20% - Accent1 2 2 2 3 5" xfId="9074" xr:uid="{F86409BF-B3E4-4F32-A652-13E77A80D036}"/>
    <cellStyle name="20% - Accent1 2 2 2 3 5 2" xfId="25731" xr:uid="{01D1A84E-97E2-48F4-8B32-64619D1F34E8}"/>
    <cellStyle name="20% - Accent1 2 2 2 3 6" xfId="17403" xr:uid="{E1E1DAFE-F0E4-4D33-A9BE-9CBC84C4CA3A}"/>
    <cellStyle name="20% - Accent1 2 2 2 4" xfId="1204" xr:uid="{C7B91486-AAB3-4616-8289-D380BAD72D2F}"/>
    <cellStyle name="20% - Accent1 2 2 2 4 2" xfId="2532" xr:uid="{82376877-FA08-4B47-8236-A6ABD21CC295}"/>
    <cellStyle name="20% - Accent1 2 2 2 4 2 2" xfId="5322" xr:uid="{2407B543-3B5D-4CB5-A781-5D6668A9ACAF}"/>
    <cellStyle name="20% - Accent1 2 2 2 4 2 2 2" xfId="13652" xr:uid="{1190AF72-7625-4E6C-8272-495850BFAC10}"/>
    <cellStyle name="20% - Accent1 2 2 2 4 2 2 2 2" xfId="30309" xr:uid="{4ABA41C7-DBC6-4C1F-8698-47A78794B8C3}"/>
    <cellStyle name="20% - Accent1 2 2 2 4 2 2 3" xfId="21981" xr:uid="{04D15B70-3C9B-4CE5-A201-53EAA9829CD8}"/>
    <cellStyle name="20% - Accent1 2 2 2 4 2 3" xfId="8098" xr:uid="{F5B42D9C-B6BF-4CC9-8987-3FC1C7AC6A61}"/>
    <cellStyle name="20% - Accent1 2 2 2 4 2 3 2" xfId="16428" xr:uid="{E12C7D0C-7C2B-40DF-8BA5-B70729CCEBAC}"/>
    <cellStyle name="20% - Accent1 2 2 2 4 2 3 2 2" xfId="33085" xr:uid="{FC582428-E9ED-4C1E-8643-2F986D7EAECF}"/>
    <cellStyle name="20% - Accent1 2 2 2 4 2 3 3" xfId="24757" xr:uid="{18945017-54DD-45A8-9CC5-DAE88863CCF5}"/>
    <cellStyle name="20% - Accent1 2 2 2 4 2 4" xfId="10876" xr:uid="{1B58FDB9-3B1B-4601-A925-ABF9703BB09E}"/>
    <cellStyle name="20% - Accent1 2 2 2 4 2 4 2" xfId="27533" xr:uid="{47994CBF-18BB-490C-9C3C-6096FC7A84AA}"/>
    <cellStyle name="20% - Accent1 2 2 2 4 2 5" xfId="19205" xr:uid="{A252D847-8FD8-480D-B8E9-BCC72693DE32}"/>
    <cellStyle name="20% - Accent1 2 2 2 4 3" xfId="3995" xr:uid="{65FBEEE6-09D7-4D31-8D4D-5E8DEF88CDFE}"/>
    <cellStyle name="20% - Accent1 2 2 2 4 3 2" xfId="12325" xr:uid="{CF26E4F1-99AF-4328-8919-C86DB04E0E6E}"/>
    <cellStyle name="20% - Accent1 2 2 2 4 3 2 2" xfId="28982" xr:uid="{BCD552F4-F223-4DEA-ACCD-9298D5316DBD}"/>
    <cellStyle name="20% - Accent1 2 2 2 4 3 3" xfId="20654" xr:uid="{1BD90581-6FB6-43B9-90DE-79CC32E0E467}"/>
    <cellStyle name="20% - Accent1 2 2 2 4 4" xfId="6771" xr:uid="{DD37354B-A1C2-447F-85CE-EF457D622567}"/>
    <cellStyle name="20% - Accent1 2 2 2 4 4 2" xfId="15101" xr:uid="{7FD6B85B-897D-483D-9A41-10D2BBBD03EE}"/>
    <cellStyle name="20% - Accent1 2 2 2 4 4 2 2" xfId="31758" xr:uid="{7A30EF8A-8A9C-4E07-9FE0-DF036FC885D7}"/>
    <cellStyle name="20% - Accent1 2 2 2 4 4 3" xfId="23430" xr:uid="{EB110D8F-0B8E-4098-A0A8-347CFDADCE44}"/>
    <cellStyle name="20% - Accent1 2 2 2 4 5" xfId="9549" xr:uid="{20F15725-A824-462F-A0D9-A707659EED98}"/>
    <cellStyle name="20% - Accent1 2 2 2 4 5 2" xfId="26206" xr:uid="{9BB18515-BA6F-42AE-AAF2-B9A57F7B9850}"/>
    <cellStyle name="20% - Accent1 2 2 2 4 6" xfId="17878" xr:uid="{B51757F5-D97F-43A7-B1A2-28169B7AAE29}"/>
    <cellStyle name="20% - Accent1 2 2 2 5" xfId="1584" xr:uid="{09257452-EBAB-4840-B479-15B22E2F8BA4}"/>
    <cellStyle name="20% - Accent1 2 2 2 5 2" xfId="4374" xr:uid="{694A944C-4BAB-4E55-8686-EC5CCBFA4117}"/>
    <cellStyle name="20% - Accent1 2 2 2 5 2 2" xfId="12704" xr:uid="{38F66B9C-72A2-4A35-B12A-30F48386FD85}"/>
    <cellStyle name="20% - Accent1 2 2 2 5 2 2 2" xfId="29361" xr:uid="{942DCD6A-5074-4A5C-8558-B8FF17CF9383}"/>
    <cellStyle name="20% - Accent1 2 2 2 5 2 3" xfId="21033" xr:uid="{B3EA366E-F85F-4483-9F87-ABE10EE9868A}"/>
    <cellStyle name="20% - Accent1 2 2 2 5 3" xfId="7150" xr:uid="{93315C91-B3F2-4C33-AF23-7ECE9868FBC6}"/>
    <cellStyle name="20% - Accent1 2 2 2 5 3 2" xfId="15480" xr:uid="{C42091FE-F174-41DA-A8FB-0364B5145006}"/>
    <cellStyle name="20% - Accent1 2 2 2 5 3 2 2" xfId="32137" xr:uid="{54EA7050-B144-4C53-A1C4-8940D7086812}"/>
    <cellStyle name="20% - Accent1 2 2 2 5 3 3" xfId="23809" xr:uid="{FD86921A-27D6-4C0A-8A94-44C8CA284BC1}"/>
    <cellStyle name="20% - Accent1 2 2 2 5 4" xfId="9928" xr:uid="{0711318B-A50C-4C8E-8072-16DE477B7CAF}"/>
    <cellStyle name="20% - Accent1 2 2 2 5 4 2" xfId="26585" xr:uid="{CA01574E-698B-48E8-8FB4-AE9D2C64EA45}"/>
    <cellStyle name="20% - Accent1 2 2 2 5 5" xfId="18257" xr:uid="{D30C8DD5-5F84-417F-B8E8-E519C2C3AD3E}"/>
    <cellStyle name="20% - Accent1 2 2 2 6" xfId="3047" xr:uid="{983035DA-74E1-47AC-9F20-48F7A584A93B}"/>
    <cellStyle name="20% - Accent1 2 2 2 6 2" xfId="11377" xr:uid="{0B31550B-0780-4E00-B83F-E2DC42F26E5B}"/>
    <cellStyle name="20% - Accent1 2 2 2 6 2 2" xfId="28034" xr:uid="{E16B2B48-7F6D-4420-BEE0-8A347CE6DC50}"/>
    <cellStyle name="20% - Accent1 2 2 2 6 3" xfId="19706" xr:uid="{18177762-E931-4682-AF88-B78F9D7BDA6B}"/>
    <cellStyle name="20% - Accent1 2 2 2 7" xfId="5823" xr:uid="{285AFC33-32C2-4F14-B009-A60F02527BF1}"/>
    <cellStyle name="20% - Accent1 2 2 2 7 2" xfId="14153" xr:uid="{3CD22CF3-71BE-4857-AAC1-D0B937F2E088}"/>
    <cellStyle name="20% - Accent1 2 2 2 7 2 2" xfId="30810" xr:uid="{DB86FEBB-8FE5-48D3-8D8E-96712CF2FA03}"/>
    <cellStyle name="20% - Accent1 2 2 2 7 3" xfId="22482" xr:uid="{7D03CECA-B9F4-4CE6-9371-237DF26E2D6C}"/>
    <cellStyle name="20% - Accent1 2 2 2 8" xfId="8601" xr:uid="{755D742A-732A-4E26-9AA2-BEFBA8ED475C}"/>
    <cellStyle name="20% - Accent1 2 2 2 8 2" xfId="25258" xr:uid="{8FF23A56-05AF-4290-8DE5-231ED6171AF0}"/>
    <cellStyle name="20% - Accent1 2 2 2 9" xfId="16930" xr:uid="{687BFC33-5989-4AFA-BCD4-717B64DE5282}"/>
    <cellStyle name="20% - Accent1 2 2 3" xfId="371" xr:uid="{29B95771-5BB1-4B8A-8E4A-54CB8958AFB7}"/>
    <cellStyle name="20% - Accent1 2 2 3 2" xfId="849" xr:uid="{C887E8F3-F3F4-4C13-98BA-1C74960CEA0D}"/>
    <cellStyle name="20% - Accent1 2 2 3 2 2" xfId="2177" xr:uid="{07523E56-AA90-412F-B08C-9ED1B07B490A}"/>
    <cellStyle name="20% - Accent1 2 2 3 2 2 2" xfId="4967" xr:uid="{12E0BE94-6A84-4B05-B758-72A728B5EDC7}"/>
    <cellStyle name="20% - Accent1 2 2 3 2 2 2 2" xfId="13297" xr:uid="{DA720397-F39E-40B1-B7EF-A64DCDCCE57A}"/>
    <cellStyle name="20% - Accent1 2 2 3 2 2 2 2 2" xfId="29954" xr:uid="{B609F084-2D56-422B-B448-783D7E057CBC}"/>
    <cellStyle name="20% - Accent1 2 2 3 2 2 2 3" xfId="21626" xr:uid="{2A587CBA-CAE5-4548-A4EA-D0023E7F8C6A}"/>
    <cellStyle name="20% - Accent1 2 2 3 2 2 3" xfId="7743" xr:uid="{66A1C6B2-E3DB-495E-ADEF-AB2F467F7BED}"/>
    <cellStyle name="20% - Accent1 2 2 3 2 2 3 2" xfId="16073" xr:uid="{8E77602F-C5C6-4948-8053-B99FBADC0ED9}"/>
    <cellStyle name="20% - Accent1 2 2 3 2 2 3 2 2" xfId="32730" xr:uid="{32B4EE7C-C3CF-40F4-A2EB-F466397745CC}"/>
    <cellStyle name="20% - Accent1 2 2 3 2 2 3 3" xfId="24402" xr:uid="{723A2E9B-78FC-4D67-B6B7-2FFD41BF30DE}"/>
    <cellStyle name="20% - Accent1 2 2 3 2 2 4" xfId="10521" xr:uid="{D1E259EE-56B1-4F00-8453-DB7E2B619E12}"/>
    <cellStyle name="20% - Accent1 2 2 3 2 2 4 2" xfId="27178" xr:uid="{B6C233C2-2B0E-49D6-B23F-604314FF9FE8}"/>
    <cellStyle name="20% - Accent1 2 2 3 2 2 5" xfId="18850" xr:uid="{AFA674B8-0EF8-42D4-A263-34A42B62234A}"/>
    <cellStyle name="20% - Accent1 2 2 3 2 3" xfId="3640" xr:uid="{9D14D4D7-920D-4469-9ACE-52629501755E}"/>
    <cellStyle name="20% - Accent1 2 2 3 2 3 2" xfId="11970" xr:uid="{EDFBA4A8-86CD-4359-8093-1564B7F3B2B1}"/>
    <cellStyle name="20% - Accent1 2 2 3 2 3 2 2" xfId="28627" xr:uid="{B521389C-EFD9-4BF3-8514-D302C3118E80}"/>
    <cellStyle name="20% - Accent1 2 2 3 2 3 3" xfId="20299" xr:uid="{7B04B949-1604-44A7-9EC9-A5E890C9999C}"/>
    <cellStyle name="20% - Accent1 2 2 3 2 4" xfId="6416" xr:uid="{FF636183-77DF-42BE-8AFB-94C4C3B7CA63}"/>
    <cellStyle name="20% - Accent1 2 2 3 2 4 2" xfId="14746" xr:uid="{2EFAEDDB-D17E-4BC0-88B1-A150F54B256A}"/>
    <cellStyle name="20% - Accent1 2 2 3 2 4 2 2" xfId="31403" xr:uid="{A0BF4F64-0319-4149-905E-0BB14AB667AC}"/>
    <cellStyle name="20% - Accent1 2 2 3 2 4 3" xfId="23075" xr:uid="{F7CDDABD-81BB-41FC-A41A-94813205005E}"/>
    <cellStyle name="20% - Accent1 2 2 3 2 5" xfId="9194" xr:uid="{F218B8ED-554A-44C9-8CA6-B8614BCCE88D}"/>
    <cellStyle name="20% - Accent1 2 2 3 2 5 2" xfId="25851" xr:uid="{8BE1BCD4-88B9-4E8A-A166-C7775A406F1B}"/>
    <cellStyle name="20% - Accent1 2 2 3 2 6" xfId="17523" xr:uid="{3A13BD6B-C5D7-4819-8894-1FFB92C73894}"/>
    <cellStyle name="20% - Accent1 2 2 3 3" xfId="1701" xr:uid="{ACBF8254-C888-4DA8-AEB6-FCE189746214}"/>
    <cellStyle name="20% - Accent1 2 2 3 3 2" xfId="4491" xr:uid="{686260AF-40D1-4CD8-B304-DD5B17D6A1B8}"/>
    <cellStyle name="20% - Accent1 2 2 3 3 2 2" xfId="12821" xr:uid="{EAF956B5-DFA1-4F2E-84EE-AA498EFD1D38}"/>
    <cellStyle name="20% - Accent1 2 2 3 3 2 2 2" xfId="29478" xr:uid="{05725B82-F678-46E5-9383-1CD78B43E581}"/>
    <cellStyle name="20% - Accent1 2 2 3 3 2 3" xfId="21150" xr:uid="{4CBECDDF-78FE-4F67-B65A-F6390623F367}"/>
    <cellStyle name="20% - Accent1 2 2 3 3 3" xfId="7267" xr:uid="{65D3C2CE-38FA-4F1E-A610-1D5FD34EEF45}"/>
    <cellStyle name="20% - Accent1 2 2 3 3 3 2" xfId="15597" xr:uid="{607174C6-5B64-44E5-9D29-899136E647B6}"/>
    <cellStyle name="20% - Accent1 2 2 3 3 3 2 2" xfId="32254" xr:uid="{7CAFF001-37E4-4C37-B28F-29DED79FDC1E}"/>
    <cellStyle name="20% - Accent1 2 2 3 3 3 3" xfId="23926" xr:uid="{CAFF64FC-0323-449A-B5CD-4F5658413DA8}"/>
    <cellStyle name="20% - Accent1 2 2 3 3 4" xfId="10045" xr:uid="{42647772-4DCC-4B83-9EFE-CB41139264D8}"/>
    <cellStyle name="20% - Accent1 2 2 3 3 4 2" xfId="26702" xr:uid="{DBD8A218-0CFF-4390-9B09-D3D4FA9262DA}"/>
    <cellStyle name="20% - Accent1 2 2 3 3 5" xfId="18374" xr:uid="{8BA90992-81AC-420E-820F-99D56550AD63}"/>
    <cellStyle name="20% - Accent1 2 2 3 4" xfId="3164" xr:uid="{EA8D1E4B-C53A-4AA1-A3A2-3161E7F243BE}"/>
    <cellStyle name="20% - Accent1 2 2 3 4 2" xfId="11494" xr:uid="{60BE1809-F9FF-42B2-8220-F58C7A1A7539}"/>
    <cellStyle name="20% - Accent1 2 2 3 4 2 2" xfId="28151" xr:uid="{7C94028C-C1C3-4524-A351-3DF959E699DD}"/>
    <cellStyle name="20% - Accent1 2 2 3 4 3" xfId="19823" xr:uid="{22EEAC48-4A6B-4A02-BF03-381A821CBC60}"/>
    <cellStyle name="20% - Accent1 2 2 3 5" xfId="5940" xr:uid="{64DEB06C-0973-4C4F-B17B-FFA0DCFEEAE6}"/>
    <cellStyle name="20% - Accent1 2 2 3 5 2" xfId="14270" xr:uid="{5947FB33-0CED-41F8-895B-0729F6A8F763}"/>
    <cellStyle name="20% - Accent1 2 2 3 5 2 2" xfId="30927" xr:uid="{9A3ED357-F068-40F8-B0A9-4275836E1117}"/>
    <cellStyle name="20% - Accent1 2 2 3 5 3" xfId="22599" xr:uid="{0BA3B3E2-567B-4549-AF24-1183F0353CD9}"/>
    <cellStyle name="20% - Accent1 2 2 3 6" xfId="8718" xr:uid="{A29AB2C8-DC25-44E5-9157-26ECC2E8F91B}"/>
    <cellStyle name="20% - Accent1 2 2 3 6 2" xfId="25375" xr:uid="{1D394208-FE5C-4437-B69B-BDEC9B31FAC8}"/>
    <cellStyle name="20% - Accent1 2 2 3 7" xfId="17047" xr:uid="{66A2CE3C-0E9A-45A7-9A72-73BCB8FF9C2F}"/>
    <cellStyle name="20% - Accent1 2 2 4" xfId="607" xr:uid="{8CDD5E3F-252F-4FD7-9DB1-2DB7923AFB5C}"/>
    <cellStyle name="20% - Accent1 2 2 4 2" xfId="1937" xr:uid="{56C9FBB4-25BF-4358-9CA4-366568700FFD}"/>
    <cellStyle name="20% - Accent1 2 2 4 2 2" xfId="4727" xr:uid="{742D62F4-4433-42E4-964E-4086C2CEC105}"/>
    <cellStyle name="20% - Accent1 2 2 4 2 2 2" xfId="13057" xr:uid="{69D4AA02-A68E-4810-882F-35B10B63EE4C}"/>
    <cellStyle name="20% - Accent1 2 2 4 2 2 2 2" xfId="29714" xr:uid="{EFD25D15-9A43-46F0-9F18-420056FE9D26}"/>
    <cellStyle name="20% - Accent1 2 2 4 2 2 3" xfId="21386" xr:uid="{31F307F4-E5B7-4385-88B2-D6511A4F8D0C}"/>
    <cellStyle name="20% - Accent1 2 2 4 2 3" xfId="7503" xr:uid="{58654067-B5F8-4CCA-BF69-4BA921821D68}"/>
    <cellStyle name="20% - Accent1 2 2 4 2 3 2" xfId="15833" xr:uid="{BC42922D-3340-417D-96D1-CE123FB61703}"/>
    <cellStyle name="20% - Accent1 2 2 4 2 3 2 2" xfId="32490" xr:uid="{C67842C9-69F3-4984-B0BD-28E6DD96DC21}"/>
    <cellStyle name="20% - Accent1 2 2 4 2 3 3" xfId="24162" xr:uid="{5212CFED-4AC0-491B-AEA3-6F4D29F97794}"/>
    <cellStyle name="20% - Accent1 2 2 4 2 4" xfId="10281" xr:uid="{8002DB41-4E24-4012-A98A-75D77D9230E9}"/>
    <cellStyle name="20% - Accent1 2 2 4 2 4 2" xfId="26938" xr:uid="{EB3E548D-694E-47BD-92BA-D1FD5BC34885}"/>
    <cellStyle name="20% - Accent1 2 2 4 2 5" xfId="18610" xr:uid="{6E6F4912-EAB9-4C93-B0F9-03F71B670716}"/>
    <cellStyle name="20% - Accent1 2 2 4 3" xfId="3400" xr:uid="{FF45D513-699C-4382-966B-502FC5C919B7}"/>
    <cellStyle name="20% - Accent1 2 2 4 3 2" xfId="11730" xr:uid="{8AFB468F-5F4D-41FE-A788-07D13B51A118}"/>
    <cellStyle name="20% - Accent1 2 2 4 3 2 2" xfId="28387" xr:uid="{30B84F87-F283-4629-A308-8788AAF0FF65}"/>
    <cellStyle name="20% - Accent1 2 2 4 3 3" xfId="20059" xr:uid="{757BF590-BEBF-4D11-ADD1-CE654529FE60}"/>
    <cellStyle name="20% - Accent1 2 2 4 4" xfId="6176" xr:uid="{429CF249-C400-4925-B658-D17E2D548D84}"/>
    <cellStyle name="20% - Accent1 2 2 4 4 2" xfId="14506" xr:uid="{38A1A8AB-010A-460A-9734-F44009C5F921}"/>
    <cellStyle name="20% - Accent1 2 2 4 4 2 2" xfId="31163" xr:uid="{EDBB346B-F866-4136-A5AC-4F5D90A69778}"/>
    <cellStyle name="20% - Accent1 2 2 4 4 3" xfId="22835" xr:uid="{86875A3A-A935-405F-B263-45F3C61541F1}"/>
    <cellStyle name="20% - Accent1 2 2 4 5" xfId="8954" xr:uid="{2B8C6937-0FEF-4AEF-AFFF-9E5A66174B14}"/>
    <cellStyle name="20% - Accent1 2 2 4 5 2" xfId="25611" xr:uid="{685A3A48-409A-44A6-A04D-6FA9DDB086B1}"/>
    <cellStyle name="20% - Accent1 2 2 4 6" xfId="17283" xr:uid="{416B84AE-FF55-42C0-AB77-396C3096EDA4}"/>
    <cellStyle name="20% - Accent1 2 2 5" xfId="1084" xr:uid="{9E4881B3-4E19-4D9B-97C8-097C700B7021}"/>
    <cellStyle name="20% - Accent1 2 2 5 2" xfId="2412" xr:uid="{ADBDBA80-EE09-4474-AED7-78F884B43223}"/>
    <cellStyle name="20% - Accent1 2 2 5 2 2" xfId="5202" xr:uid="{997DF9EF-4DCD-4135-B700-B4643CC80A39}"/>
    <cellStyle name="20% - Accent1 2 2 5 2 2 2" xfId="13532" xr:uid="{9B18983F-5E6A-417C-8F14-00897C94A117}"/>
    <cellStyle name="20% - Accent1 2 2 5 2 2 2 2" xfId="30189" xr:uid="{92922292-EC9A-4482-BC16-DAB8F2F58003}"/>
    <cellStyle name="20% - Accent1 2 2 5 2 2 3" xfId="21861" xr:uid="{7B8C7756-C5F9-47C8-923C-734B81F9B0CB}"/>
    <cellStyle name="20% - Accent1 2 2 5 2 3" xfId="7978" xr:uid="{8C40F1B0-5126-4D59-A905-EB2DF625A2F2}"/>
    <cellStyle name="20% - Accent1 2 2 5 2 3 2" xfId="16308" xr:uid="{C6DB33A1-E34E-43EB-9D87-26F45E8F7AD1}"/>
    <cellStyle name="20% - Accent1 2 2 5 2 3 2 2" xfId="32965" xr:uid="{ED2C2FEE-2B4C-4E96-96C4-BE61CEAE708B}"/>
    <cellStyle name="20% - Accent1 2 2 5 2 3 3" xfId="24637" xr:uid="{DF9C292D-9ACF-43CC-A77B-813E051AB532}"/>
    <cellStyle name="20% - Accent1 2 2 5 2 4" xfId="10756" xr:uid="{9B971AE5-E9C7-4D18-8211-2801A3F24971}"/>
    <cellStyle name="20% - Accent1 2 2 5 2 4 2" xfId="27413" xr:uid="{94B725F6-CAC9-4A08-8EF0-172CF183647C}"/>
    <cellStyle name="20% - Accent1 2 2 5 2 5" xfId="19085" xr:uid="{711C02AA-9325-4D47-BAF0-F9C169BE0B80}"/>
    <cellStyle name="20% - Accent1 2 2 5 3" xfId="3875" xr:uid="{87EFA9DB-7FEA-4D09-83D7-47496293657E}"/>
    <cellStyle name="20% - Accent1 2 2 5 3 2" xfId="12205" xr:uid="{24ECCCAB-A3CC-49E5-9433-1D6FFE10215A}"/>
    <cellStyle name="20% - Accent1 2 2 5 3 2 2" xfId="28862" xr:uid="{27A31D37-6DBE-41C0-92D9-C65E69E19777}"/>
    <cellStyle name="20% - Accent1 2 2 5 3 3" xfId="20534" xr:uid="{7DCA085D-0BAE-42BC-9FCF-B64081E5ABFE}"/>
    <cellStyle name="20% - Accent1 2 2 5 4" xfId="6651" xr:uid="{9345AD1B-512F-4CB1-8B2B-F32E277FFEAC}"/>
    <cellStyle name="20% - Accent1 2 2 5 4 2" xfId="14981" xr:uid="{58BF977F-37C6-41F7-833A-DDFFB275AB1D}"/>
    <cellStyle name="20% - Accent1 2 2 5 4 2 2" xfId="31638" xr:uid="{62D6B2B5-1B23-46B9-B824-9B5FE7127F0F}"/>
    <cellStyle name="20% - Accent1 2 2 5 4 3" xfId="23310" xr:uid="{8AD04C4A-C58C-4F0B-92DE-8BF50DD98782}"/>
    <cellStyle name="20% - Accent1 2 2 5 5" xfId="9429" xr:uid="{E63EACB4-EAC6-4111-B0C4-C8D9DB7DC7FC}"/>
    <cellStyle name="20% - Accent1 2 2 5 5 2" xfId="26086" xr:uid="{7547334F-3FE1-40A0-BCF6-318CE1D655F0}"/>
    <cellStyle name="20% - Accent1 2 2 5 6" xfId="17758" xr:uid="{1C63A221-7F08-4CEE-A108-62694C083D73}"/>
    <cellStyle name="20% - Accent1 2 2 6" xfId="1349" xr:uid="{D1CA2A40-E19A-4294-8F52-20E8E78EE030}"/>
    <cellStyle name="20% - Accent1 2 2 6 2" xfId="2677" xr:uid="{86B1D1BF-E66A-49F2-ACD1-114652D1B4A0}"/>
    <cellStyle name="20% - Accent1 2 2 6 2 2" xfId="5467" xr:uid="{D005C515-BE2B-4083-8F66-DA6A746C562D}"/>
    <cellStyle name="20% - Accent1 2 2 6 2 2 2" xfId="13797" xr:uid="{E1483F77-F3CA-47CF-B863-48B93AE1BF9C}"/>
    <cellStyle name="20% - Accent1 2 2 6 2 2 2 2" xfId="30454" xr:uid="{A51AD909-3C3B-4261-83D4-CAC65ED95017}"/>
    <cellStyle name="20% - Accent1 2 2 6 2 2 3" xfId="22126" xr:uid="{23955A23-E3DC-414B-A704-39DB719FB133}"/>
    <cellStyle name="20% - Accent1 2 2 6 2 3" xfId="8243" xr:uid="{8866BB7F-05F4-4EE3-B7F8-1CB9273850A1}"/>
    <cellStyle name="20% - Accent1 2 2 6 2 3 2" xfId="16573" xr:uid="{DC407C32-1CB7-4B93-A95C-EB3BAF70211B}"/>
    <cellStyle name="20% - Accent1 2 2 6 2 3 2 2" xfId="33230" xr:uid="{5A861011-3706-4409-A9BA-53E615A3C1A9}"/>
    <cellStyle name="20% - Accent1 2 2 6 2 3 3" xfId="24902" xr:uid="{2E9DBC3C-720B-4A13-A090-C1E4051BFC45}"/>
    <cellStyle name="20% - Accent1 2 2 6 2 4" xfId="11021" xr:uid="{815AD552-D1CA-4211-B642-BB159BACF269}"/>
    <cellStyle name="20% - Accent1 2 2 6 2 4 2" xfId="27678" xr:uid="{F2123C78-F310-4BA2-9CCB-ED9FD73FA0C7}"/>
    <cellStyle name="20% - Accent1 2 2 6 2 5" xfId="19350" xr:uid="{B3624088-292B-49D0-964A-D82FB0CE5A50}"/>
    <cellStyle name="20% - Accent1 2 2 6 3" xfId="4140" xr:uid="{C42BE0BA-FB92-4644-A0B8-71A5CF609F78}"/>
    <cellStyle name="20% - Accent1 2 2 6 3 2" xfId="12470" xr:uid="{5AC42B5D-A628-46D7-BCE6-B2CFC257D4C7}"/>
    <cellStyle name="20% - Accent1 2 2 6 3 2 2" xfId="29127" xr:uid="{A4947FCC-B660-4585-BE4A-C9BBD6DD51DF}"/>
    <cellStyle name="20% - Accent1 2 2 6 3 3" xfId="20799" xr:uid="{C12309D4-430F-42A6-8761-E7D6C332EE94}"/>
    <cellStyle name="20% - Accent1 2 2 6 4" xfId="6916" xr:uid="{E8F1A7DC-868F-497C-90CE-7DDEBE2EE6E7}"/>
    <cellStyle name="20% - Accent1 2 2 6 4 2" xfId="15246" xr:uid="{D2A48231-7F86-453E-AB9C-F7CCA163339E}"/>
    <cellStyle name="20% - Accent1 2 2 6 4 2 2" xfId="31903" xr:uid="{8AFE760F-09D7-4CC6-95B7-410DA801B16E}"/>
    <cellStyle name="20% - Accent1 2 2 6 4 3" xfId="23575" xr:uid="{C15BABB3-8038-49A9-98E4-AA95AAC28B46}"/>
    <cellStyle name="20% - Accent1 2 2 6 5" xfId="9694" xr:uid="{27A353E6-DAA1-4CF9-AF75-843944E57309}"/>
    <cellStyle name="20% - Accent1 2 2 6 5 2" xfId="26351" xr:uid="{D1CDD983-5765-4089-84DD-BE92E7601EB9}"/>
    <cellStyle name="20% - Accent1 2 2 6 6" xfId="18023" xr:uid="{DD65BECA-AB09-4667-96F9-38F1F9AEE6D6}"/>
    <cellStyle name="20% - Accent1 2 2 7" xfId="1464" xr:uid="{6B28BCBA-D01D-4EE8-B05B-4A56D976556B}"/>
    <cellStyle name="20% - Accent1 2 2 7 2" xfId="4254" xr:uid="{27981E7E-E324-41D6-B429-11C6AB2A5561}"/>
    <cellStyle name="20% - Accent1 2 2 7 2 2" xfId="12584" xr:uid="{A4C6BEA6-6888-4B00-A5DB-D648A509FEC1}"/>
    <cellStyle name="20% - Accent1 2 2 7 2 2 2" xfId="29241" xr:uid="{D6559F3F-B6F1-4896-B158-BBD526E443AE}"/>
    <cellStyle name="20% - Accent1 2 2 7 2 3" xfId="20913" xr:uid="{569CB9DB-8B9B-486F-B3E2-A9BC02682D60}"/>
    <cellStyle name="20% - Accent1 2 2 7 3" xfId="7030" xr:uid="{31F6E1FB-7CED-4D48-902E-A22C132E32EE}"/>
    <cellStyle name="20% - Accent1 2 2 7 3 2" xfId="15360" xr:uid="{A319BB75-4D29-4A87-8CBD-BF58CFADBCCE}"/>
    <cellStyle name="20% - Accent1 2 2 7 3 2 2" xfId="32017" xr:uid="{3605B066-B81C-4A78-869F-AB05735BB74E}"/>
    <cellStyle name="20% - Accent1 2 2 7 3 3" xfId="23689" xr:uid="{5485F857-7CD0-4F2D-8012-81C1033B1AAB}"/>
    <cellStyle name="20% - Accent1 2 2 7 4" xfId="9808" xr:uid="{D7B91A50-D023-4B7A-898F-248320CB55DA}"/>
    <cellStyle name="20% - Accent1 2 2 7 4 2" xfId="26465" xr:uid="{147D0A3B-CD6F-4A5F-BC64-6EDE434A1CDA}"/>
    <cellStyle name="20% - Accent1 2 2 7 5" xfId="18137" xr:uid="{D6DD4D0A-0569-4CE9-A7BB-6A495613AC9D}"/>
    <cellStyle name="20% - Accent1 2 2 8" xfId="2927" xr:uid="{CB4249C6-7BFB-4DF6-A26E-B801ACAC0E49}"/>
    <cellStyle name="20% - Accent1 2 2 8 2" xfId="11257" xr:uid="{5BDC1B4A-6BF6-4EB5-BD68-CDE9A308FAFC}"/>
    <cellStyle name="20% - Accent1 2 2 8 2 2" xfId="27914" xr:uid="{30E98D1F-34EE-4860-BC12-65081BC08241}"/>
    <cellStyle name="20% - Accent1 2 2 8 3" xfId="19586" xr:uid="{26574A5D-2CED-4C85-83DB-990F26735D81}"/>
    <cellStyle name="20% - Accent1 2 2 9" xfId="5703" xr:uid="{99B6E991-1EDF-4D82-AF91-178BC27BE0CE}"/>
    <cellStyle name="20% - Accent1 2 2 9 2" xfId="14033" xr:uid="{BDCA3255-C41F-43ED-824F-B888D08C760D}"/>
    <cellStyle name="20% - Accent1 2 2 9 2 2" xfId="30690" xr:uid="{6F835DF1-9D4F-4009-8B74-0CC5CA2F061D}"/>
    <cellStyle name="20% - Accent1 2 2 9 3" xfId="22362" xr:uid="{5E1253F0-49EC-4C73-AF8D-BFA09FE386B5}"/>
    <cellStyle name="20% - Accent1 2 3" xfId="186" xr:uid="{135047E4-38B4-4300-A008-9564323973B8}"/>
    <cellStyle name="20% - Accent1 2 3 2" xfId="429" xr:uid="{176566DE-E7F8-43CC-93AF-59769800CA19}"/>
    <cellStyle name="20% - Accent1 2 3 2 2" xfId="906" xr:uid="{BE380B19-4112-4E64-8B9E-F6975AF1E3F6}"/>
    <cellStyle name="20% - Accent1 2 3 2 2 2" xfId="2234" xr:uid="{CDD3D64E-2501-4B9D-A8C1-37B8B4A0EBF4}"/>
    <cellStyle name="20% - Accent1 2 3 2 2 2 2" xfId="5024" xr:uid="{715EBB7E-C7A1-49AF-AF26-98D5F3C34DDD}"/>
    <cellStyle name="20% - Accent1 2 3 2 2 2 2 2" xfId="13354" xr:uid="{A3FFE607-7A4D-40D3-9A5F-6F6E26952E1C}"/>
    <cellStyle name="20% - Accent1 2 3 2 2 2 2 2 2" xfId="30011" xr:uid="{35DC53DA-8EBA-4517-B88D-AE269DE0363E}"/>
    <cellStyle name="20% - Accent1 2 3 2 2 2 2 3" xfId="21683" xr:uid="{B441CE6C-0274-4544-9D81-1426A3704384}"/>
    <cellStyle name="20% - Accent1 2 3 2 2 2 3" xfId="7800" xr:uid="{F76761AD-1FA0-4C86-A8D2-D911BE2CFD05}"/>
    <cellStyle name="20% - Accent1 2 3 2 2 2 3 2" xfId="16130" xr:uid="{6D5B4BD8-7595-43F0-B518-FE6354D689BD}"/>
    <cellStyle name="20% - Accent1 2 3 2 2 2 3 2 2" xfId="32787" xr:uid="{E6385C5F-6A8B-4C05-9A32-08853D561FF5}"/>
    <cellStyle name="20% - Accent1 2 3 2 2 2 3 3" xfId="24459" xr:uid="{9E48429F-FB79-4585-861B-342F3F7F2821}"/>
    <cellStyle name="20% - Accent1 2 3 2 2 2 4" xfId="10578" xr:uid="{0435A262-EAE6-4962-AE6A-248FF0F5DFF6}"/>
    <cellStyle name="20% - Accent1 2 3 2 2 2 4 2" xfId="27235" xr:uid="{0967D7C1-5FE0-43B0-8B47-D397F3477CEB}"/>
    <cellStyle name="20% - Accent1 2 3 2 2 2 5" xfId="18907" xr:uid="{8D9C4208-EC18-423F-ADFC-D3C91AF63CB3}"/>
    <cellStyle name="20% - Accent1 2 3 2 2 3" xfId="3697" xr:uid="{B5A1F643-51AE-46DC-A090-CB706420388D}"/>
    <cellStyle name="20% - Accent1 2 3 2 2 3 2" xfId="12027" xr:uid="{D74FA8FD-C653-457F-B49D-F7DCB8B811DB}"/>
    <cellStyle name="20% - Accent1 2 3 2 2 3 2 2" xfId="28684" xr:uid="{2B9279D4-AD41-47FD-BCD8-6807309C2E89}"/>
    <cellStyle name="20% - Accent1 2 3 2 2 3 3" xfId="20356" xr:uid="{A20900A4-08A8-4551-A503-280142E93EFE}"/>
    <cellStyle name="20% - Accent1 2 3 2 2 4" xfId="6473" xr:uid="{C51F49D8-7D78-4D14-B99D-82F0BE26BA8C}"/>
    <cellStyle name="20% - Accent1 2 3 2 2 4 2" xfId="14803" xr:uid="{42C0B26F-4F3A-4F56-ADB4-6D5A14F4322F}"/>
    <cellStyle name="20% - Accent1 2 3 2 2 4 2 2" xfId="31460" xr:uid="{C6E650D1-3571-4EFB-9246-0BBCCD5156D1}"/>
    <cellStyle name="20% - Accent1 2 3 2 2 4 3" xfId="23132" xr:uid="{4527367C-EDE6-400D-A430-83E7706820CB}"/>
    <cellStyle name="20% - Accent1 2 3 2 2 5" xfId="9251" xr:uid="{24968A4A-CBC2-4BCF-B26D-ED99C00FDFCE}"/>
    <cellStyle name="20% - Accent1 2 3 2 2 5 2" xfId="25908" xr:uid="{77C98820-E175-4505-8969-C3195348ABC9}"/>
    <cellStyle name="20% - Accent1 2 3 2 2 6" xfId="17580" xr:uid="{0E331A34-0A6B-4DC7-AC37-F3A00992DDE6}"/>
    <cellStyle name="20% - Accent1 2 3 2 3" xfId="1759" xr:uid="{3345C3AA-4144-439E-86BD-46E9CA827844}"/>
    <cellStyle name="20% - Accent1 2 3 2 3 2" xfId="4549" xr:uid="{CEBF9117-38CF-4E42-9F19-CE1939A4BEE0}"/>
    <cellStyle name="20% - Accent1 2 3 2 3 2 2" xfId="12879" xr:uid="{60CF0305-8765-4642-A4B5-F67ED2BCF1C1}"/>
    <cellStyle name="20% - Accent1 2 3 2 3 2 2 2" xfId="29536" xr:uid="{6E39F6A2-8848-4E75-AA31-2D4F5F3635A6}"/>
    <cellStyle name="20% - Accent1 2 3 2 3 2 3" xfId="21208" xr:uid="{64092233-0A6A-4051-802D-3813C6A51F07}"/>
    <cellStyle name="20% - Accent1 2 3 2 3 3" xfId="7325" xr:uid="{9CE58978-6474-4C28-AF43-C21243A1F919}"/>
    <cellStyle name="20% - Accent1 2 3 2 3 3 2" xfId="15655" xr:uid="{2DA0FE10-7F1C-45B9-9C6B-ED58F980533C}"/>
    <cellStyle name="20% - Accent1 2 3 2 3 3 2 2" xfId="32312" xr:uid="{B1ADD031-0E28-4818-A46E-26B1B9E96600}"/>
    <cellStyle name="20% - Accent1 2 3 2 3 3 3" xfId="23984" xr:uid="{959F90EF-C1BA-412D-9AAF-73B830E803E3}"/>
    <cellStyle name="20% - Accent1 2 3 2 3 4" xfId="10103" xr:uid="{C78C5126-82B7-44E2-8B2A-7336BE76EAF1}"/>
    <cellStyle name="20% - Accent1 2 3 2 3 4 2" xfId="26760" xr:uid="{F7293840-9664-4189-B072-2A1D7285052C}"/>
    <cellStyle name="20% - Accent1 2 3 2 3 5" xfId="18432" xr:uid="{73CF0642-5DB6-45BD-93C1-0E6060BC0A73}"/>
    <cellStyle name="20% - Accent1 2 3 2 4" xfId="3222" xr:uid="{3DE97500-1FA2-4FD1-B222-5C5FEA5CD926}"/>
    <cellStyle name="20% - Accent1 2 3 2 4 2" xfId="11552" xr:uid="{491B29ED-DCE8-4C4A-8C6B-AE53BA22C161}"/>
    <cellStyle name="20% - Accent1 2 3 2 4 2 2" xfId="28209" xr:uid="{09976DC0-16DB-40F9-B2E3-15207FFE8C4B}"/>
    <cellStyle name="20% - Accent1 2 3 2 4 3" xfId="19881" xr:uid="{6209617C-2495-4D9A-BE39-25ABD3600CAA}"/>
    <cellStyle name="20% - Accent1 2 3 2 5" xfId="5998" xr:uid="{376F90B0-3780-4985-B32B-69A82D8D6AF6}"/>
    <cellStyle name="20% - Accent1 2 3 2 5 2" xfId="14328" xr:uid="{1160E4CC-A451-4A2D-A291-2C2CAD9CC248}"/>
    <cellStyle name="20% - Accent1 2 3 2 5 2 2" xfId="30985" xr:uid="{B9B1AA35-B633-4AE4-8EC1-6E9113ACE31B}"/>
    <cellStyle name="20% - Accent1 2 3 2 5 3" xfId="22657" xr:uid="{AD7522A8-B71A-4DFD-B2FE-95D7FAA66F57}"/>
    <cellStyle name="20% - Accent1 2 3 2 6" xfId="8776" xr:uid="{DA5651FE-AFD5-4F38-907A-9E5F81205F6A}"/>
    <cellStyle name="20% - Accent1 2 3 2 6 2" xfId="25433" xr:uid="{A8B960BA-DCD4-4428-B4BC-05AF7748E66E}"/>
    <cellStyle name="20% - Accent1 2 3 2 7" xfId="17105" xr:uid="{C47F8E8E-35CE-4986-B774-F3FAABF85D10}"/>
    <cellStyle name="20% - Accent1 2 3 3" xfId="665" xr:uid="{73ACDE98-B656-455B-9F43-E53F40897857}"/>
    <cellStyle name="20% - Accent1 2 3 3 2" xfId="1995" xr:uid="{0E774535-62BA-4D00-9590-9BBB776356C2}"/>
    <cellStyle name="20% - Accent1 2 3 3 2 2" xfId="4785" xr:uid="{9437EF0D-C688-440F-A1D3-65A172BC3257}"/>
    <cellStyle name="20% - Accent1 2 3 3 2 2 2" xfId="13115" xr:uid="{75352C03-7644-4FB7-8FDB-47A43115732F}"/>
    <cellStyle name="20% - Accent1 2 3 3 2 2 2 2" xfId="29772" xr:uid="{4392D4C2-F8B0-43A0-92CC-4623E4F2FA9A}"/>
    <cellStyle name="20% - Accent1 2 3 3 2 2 3" xfId="21444" xr:uid="{2FB6D244-879B-48C3-A8E8-B074A321B3BD}"/>
    <cellStyle name="20% - Accent1 2 3 3 2 3" xfId="7561" xr:uid="{8AC3ABC2-6CEF-4ADF-AD88-1D65CD4320B5}"/>
    <cellStyle name="20% - Accent1 2 3 3 2 3 2" xfId="15891" xr:uid="{396101B1-AC53-4A47-8DD8-31F80FECB2FB}"/>
    <cellStyle name="20% - Accent1 2 3 3 2 3 2 2" xfId="32548" xr:uid="{FDED8A20-4A2E-43C0-BDC9-973A9F77AC16}"/>
    <cellStyle name="20% - Accent1 2 3 3 2 3 3" xfId="24220" xr:uid="{6F2C57EC-4D89-4CC0-A1B0-AD7D00E59AB4}"/>
    <cellStyle name="20% - Accent1 2 3 3 2 4" xfId="10339" xr:uid="{03A7D7F2-E9D9-410C-855C-6317DE46F288}"/>
    <cellStyle name="20% - Accent1 2 3 3 2 4 2" xfId="26996" xr:uid="{271AFDA2-0757-4145-887A-941E51B39D71}"/>
    <cellStyle name="20% - Accent1 2 3 3 2 5" xfId="18668" xr:uid="{7E05F276-D1A4-4400-BE54-0B17F4E99A76}"/>
    <cellStyle name="20% - Accent1 2 3 3 3" xfId="3458" xr:uid="{54B9C4C2-3BAC-4846-B05E-9380F55FA03A}"/>
    <cellStyle name="20% - Accent1 2 3 3 3 2" xfId="11788" xr:uid="{EB97A4FB-D6BA-483A-AB94-B988FE05CE77}"/>
    <cellStyle name="20% - Accent1 2 3 3 3 2 2" xfId="28445" xr:uid="{9E906F7D-3381-4C7D-A732-192E91D0A5F0}"/>
    <cellStyle name="20% - Accent1 2 3 3 3 3" xfId="20117" xr:uid="{5861C8CC-EE08-4049-A18E-0810940E4D06}"/>
    <cellStyle name="20% - Accent1 2 3 3 4" xfId="6234" xr:uid="{17E8E19B-03BF-4840-9A4F-804E1BA96ADA}"/>
    <cellStyle name="20% - Accent1 2 3 3 4 2" xfId="14564" xr:uid="{947F44D3-B73B-490C-A2DC-834DA34C6039}"/>
    <cellStyle name="20% - Accent1 2 3 3 4 2 2" xfId="31221" xr:uid="{199AB5FF-C1C9-44BA-B6E3-90AE23B05E1B}"/>
    <cellStyle name="20% - Accent1 2 3 3 4 3" xfId="22893" xr:uid="{F9ABCAA7-1077-409D-A257-6EFE3545F3E7}"/>
    <cellStyle name="20% - Accent1 2 3 3 5" xfId="9012" xr:uid="{B1A4CEA3-B2DE-4D25-901E-3BCE252C8BF3}"/>
    <cellStyle name="20% - Accent1 2 3 3 5 2" xfId="25669" xr:uid="{15FE0D60-2033-4426-B7FC-123F88CDFEA9}"/>
    <cellStyle name="20% - Accent1 2 3 3 6" xfId="17341" xr:uid="{07125E45-27DD-4C67-BB15-5B0C830203C7}"/>
    <cellStyle name="20% - Accent1 2 3 4" xfId="1142" xr:uid="{B80E8F04-6BFC-4F68-8D91-3FFDBB423416}"/>
    <cellStyle name="20% - Accent1 2 3 4 2" xfId="2470" xr:uid="{D1C2BEC0-CECC-48BF-ADC7-2F1B41959E10}"/>
    <cellStyle name="20% - Accent1 2 3 4 2 2" xfId="5260" xr:uid="{D86E5506-0899-4AE9-A25D-BB463778B3B6}"/>
    <cellStyle name="20% - Accent1 2 3 4 2 2 2" xfId="13590" xr:uid="{1CA9ECF5-236F-44A1-AAE2-F381CB060459}"/>
    <cellStyle name="20% - Accent1 2 3 4 2 2 2 2" xfId="30247" xr:uid="{9BAB3FC0-C4E7-4DA1-A737-9F09810690C9}"/>
    <cellStyle name="20% - Accent1 2 3 4 2 2 3" xfId="21919" xr:uid="{E950E1A2-0F19-4221-99CC-F98831A89561}"/>
    <cellStyle name="20% - Accent1 2 3 4 2 3" xfId="8036" xr:uid="{7C1A07DE-C57A-4DCB-B469-A3EB4A4E27CE}"/>
    <cellStyle name="20% - Accent1 2 3 4 2 3 2" xfId="16366" xr:uid="{F127F9DC-781F-43B3-B026-59B93F82EB13}"/>
    <cellStyle name="20% - Accent1 2 3 4 2 3 2 2" xfId="33023" xr:uid="{9BC58C52-F241-40FC-8320-541D2ABCC294}"/>
    <cellStyle name="20% - Accent1 2 3 4 2 3 3" xfId="24695" xr:uid="{6F207ABC-212E-4E21-A431-4D5683C7829C}"/>
    <cellStyle name="20% - Accent1 2 3 4 2 4" xfId="10814" xr:uid="{FB49B6C6-ED87-4060-B9D3-0D030502D273}"/>
    <cellStyle name="20% - Accent1 2 3 4 2 4 2" xfId="27471" xr:uid="{78715EAD-97DC-4794-8A32-9034D26D7041}"/>
    <cellStyle name="20% - Accent1 2 3 4 2 5" xfId="19143" xr:uid="{80FC8D03-B65F-4200-99D2-D53A2E6B5123}"/>
    <cellStyle name="20% - Accent1 2 3 4 3" xfId="3933" xr:uid="{C87F0058-DBC6-45D2-AB9F-B9C37188BC42}"/>
    <cellStyle name="20% - Accent1 2 3 4 3 2" xfId="12263" xr:uid="{D00CDCE7-D62D-4B1C-929F-3ABAE6112C2A}"/>
    <cellStyle name="20% - Accent1 2 3 4 3 2 2" xfId="28920" xr:uid="{778CCDDB-05C7-4A28-8D61-1C0F199C9DCA}"/>
    <cellStyle name="20% - Accent1 2 3 4 3 3" xfId="20592" xr:uid="{41E7972A-A41A-4858-AA75-1095CE4B003C}"/>
    <cellStyle name="20% - Accent1 2 3 4 4" xfId="6709" xr:uid="{D4EDE6A0-F4C7-4768-BBDE-A089FC3B11C7}"/>
    <cellStyle name="20% - Accent1 2 3 4 4 2" xfId="15039" xr:uid="{B5C4F75D-E0A9-438C-83FF-972FC903E996}"/>
    <cellStyle name="20% - Accent1 2 3 4 4 2 2" xfId="31696" xr:uid="{6BCFEA9B-63A7-41B5-BB34-34D74E429387}"/>
    <cellStyle name="20% - Accent1 2 3 4 4 3" xfId="23368" xr:uid="{F7DA4388-5B4C-4BBB-9D5D-12211D51A415}"/>
    <cellStyle name="20% - Accent1 2 3 4 5" xfId="9487" xr:uid="{47C136A5-FBA0-426A-8CE8-0495D75C8F81}"/>
    <cellStyle name="20% - Accent1 2 3 4 5 2" xfId="26144" xr:uid="{367C168A-5AD0-4ED6-B5B1-8E9B8ABA36D9}"/>
    <cellStyle name="20% - Accent1 2 3 4 6" xfId="17816" xr:uid="{7B7E2246-4BAB-4FFD-AC22-9A5CFA30326C}"/>
    <cellStyle name="20% - Accent1 2 3 5" xfId="1522" xr:uid="{E727430D-1E31-49EC-8FCE-7721CEF81473}"/>
    <cellStyle name="20% - Accent1 2 3 5 2" xfId="4312" xr:uid="{3E705E68-5788-4AEB-9A0B-E57EC68C0B17}"/>
    <cellStyle name="20% - Accent1 2 3 5 2 2" xfId="12642" xr:uid="{B6A40CB8-21D7-4513-A344-CA031CA0E9A2}"/>
    <cellStyle name="20% - Accent1 2 3 5 2 2 2" xfId="29299" xr:uid="{A9219C4B-FAAD-4222-A529-C938669B265A}"/>
    <cellStyle name="20% - Accent1 2 3 5 2 3" xfId="20971" xr:uid="{696DF0A1-73E7-4C5B-9E73-23FCBBBF25C6}"/>
    <cellStyle name="20% - Accent1 2 3 5 3" xfId="7088" xr:uid="{9264F5F8-116D-49F4-94A1-2D2CD9F5487A}"/>
    <cellStyle name="20% - Accent1 2 3 5 3 2" xfId="15418" xr:uid="{568043A6-D8B7-4539-8110-CCFA0429C791}"/>
    <cellStyle name="20% - Accent1 2 3 5 3 2 2" xfId="32075" xr:uid="{9C27C08A-0B76-49B6-88AF-8C3B085F810D}"/>
    <cellStyle name="20% - Accent1 2 3 5 3 3" xfId="23747" xr:uid="{A76E8588-0A08-4268-980A-EFBBD18BA0A4}"/>
    <cellStyle name="20% - Accent1 2 3 5 4" xfId="9866" xr:uid="{C17FAC1F-91AE-4386-AB96-C7865721272B}"/>
    <cellStyle name="20% - Accent1 2 3 5 4 2" xfId="26523" xr:uid="{9278F7F8-BC3A-4F02-8DD6-AD1B75C72D95}"/>
    <cellStyle name="20% - Accent1 2 3 5 5" xfId="18195" xr:uid="{BEA0B106-D6B5-4819-A45C-C2C1D0143AE8}"/>
    <cellStyle name="20% - Accent1 2 3 6" xfId="2985" xr:uid="{56AF02CA-147A-43FC-926F-908184AE86FB}"/>
    <cellStyle name="20% - Accent1 2 3 6 2" xfId="11315" xr:uid="{3416FC8B-5919-4532-B1D1-721F6FF04F35}"/>
    <cellStyle name="20% - Accent1 2 3 6 2 2" xfId="27972" xr:uid="{8A783D6A-1334-4281-9B63-8990A9727F01}"/>
    <cellStyle name="20% - Accent1 2 3 6 3" xfId="19644" xr:uid="{8FE54C2C-5AAA-4A6E-A63C-D96341C3D209}"/>
    <cellStyle name="20% - Accent1 2 3 7" xfId="5761" xr:uid="{8B270CAD-7EF4-49F4-A5D6-04A759D0CB83}"/>
    <cellStyle name="20% - Accent1 2 3 7 2" xfId="14091" xr:uid="{B3480257-C376-4278-AD77-B9EECAAC4678}"/>
    <cellStyle name="20% - Accent1 2 3 7 2 2" xfId="30748" xr:uid="{DB6B966A-47F5-4128-8176-875FDB6C8D02}"/>
    <cellStyle name="20% - Accent1 2 3 7 3" xfId="22420" xr:uid="{E6731EC5-A551-4A5F-9E46-8C4346A9B45B}"/>
    <cellStyle name="20% - Accent1 2 3 8" xfId="8539" xr:uid="{230B7213-FA8A-4505-B7CE-C9AE18903083}"/>
    <cellStyle name="20% - Accent1 2 3 8 2" xfId="25196" xr:uid="{7E819779-B097-4C46-8A81-DD0DF90B0E31}"/>
    <cellStyle name="20% - Accent1 2 3 9" xfId="16868" xr:uid="{C3E6D550-E88D-4F63-8A39-E7593B431E40}"/>
    <cellStyle name="20% - Accent1 2 4" xfId="313" xr:uid="{D21F8CA2-41D4-4822-8E31-EDA439D12062}"/>
    <cellStyle name="20% - Accent1 2 4 2" xfId="793" xr:uid="{2D8E2239-A959-493B-BFEF-02B242B67552}"/>
    <cellStyle name="20% - Accent1 2 4 2 2" xfId="2121" xr:uid="{C8D70596-5173-4996-ABA4-BE2D8325E043}"/>
    <cellStyle name="20% - Accent1 2 4 2 2 2" xfId="4911" xr:uid="{5E16C15C-87F9-4C42-822F-0DCE3DAC479E}"/>
    <cellStyle name="20% - Accent1 2 4 2 2 2 2" xfId="13241" xr:uid="{3E13258B-A4C2-4231-9F29-34A8773A0420}"/>
    <cellStyle name="20% - Accent1 2 4 2 2 2 2 2" xfId="29898" xr:uid="{0A93B17E-CB17-4977-8D2B-820CCF9914E8}"/>
    <cellStyle name="20% - Accent1 2 4 2 2 2 3" xfId="21570" xr:uid="{FC13072D-4E60-46E3-8E54-CA67706208B4}"/>
    <cellStyle name="20% - Accent1 2 4 2 2 3" xfId="7687" xr:uid="{C14811E4-425A-482E-AEDA-9A8496D854D2}"/>
    <cellStyle name="20% - Accent1 2 4 2 2 3 2" xfId="16017" xr:uid="{3C19351F-C196-432B-865A-9047FF1B7A78}"/>
    <cellStyle name="20% - Accent1 2 4 2 2 3 2 2" xfId="32674" xr:uid="{5EDD92F5-A3DE-4D77-B3C1-5BD4320085D5}"/>
    <cellStyle name="20% - Accent1 2 4 2 2 3 3" xfId="24346" xr:uid="{A87FCA06-6743-4356-8F5C-3BD32520B4C2}"/>
    <cellStyle name="20% - Accent1 2 4 2 2 4" xfId="10465" xr:uid="{E03B2D88-A0E6-48EF-BE90-283D692EA992}"/>
    <cellStyle name="20% - Accent1 2 4 2 2 4 2" xfId="27122" xr:uid="{1700CCD1-3542-4A61-9573-1132813B4277}"/>
    <cellStyle name="20% - Accent1 2 4 2 2 5" xfId="18794" xr:uid="{4792E06B-A8DA-4EFB-BF95-BBD93D97BFB4}"/>
    <cellStyle name="20% - Accent1 2 4 2 3" xfId="3584" xr:uid="{458AC002-8D9D-4A82-B3D9-4E6D823417C3}"/>
    <cellStyle name="20% - Accent1 2 4 2 3 2" xfId="11914" xr:uid="{2165DA84-35CB-460C-894F-1EE063E1FA0A}"/>
    <cellStyle name="20% - Accent1 2 4 2 3 2 2" xfId="28571" xr:uid="{64AB924E-74AC-4F5D-9A3B-A888AEE939BF}"/>
    <cellStyle name="20% - Accent1 2 4 2 3 3" xfId="20243" xr:uid="{01CE2AB1-6CE9-42BF-A557-3C4584AD10A5}"/>
    <cellStyle name="20% - Accent1 2 4 2 4" xfId="6360" xr:uid="{2D77FB9D-B010-490B-833A-E6C38FCE622A}"/>
    <cellStyle name="20% - Accent1 2 4 2 4 2" xfId="14690" xr:uid="{C3E16467-591D-4E1C-8416-48B1CF178118}"/>
    <cellStyle name="20% - Accent1 2 4 2 4 2 2" xfId="31347" xr:uid="{0285E080-5248-4C90-842E-1E01E91234DA}"/>
    <cellStyle name="20% - Accent1 2 4 2 4 3" xfId="23019" xr:uid="{63F6B18A-C1D0-4B1E-A32B-8FCD91B2865F}"/>
    <cellStyle name="20% - Accent1 2 4 2 5" xfId="9138" xr:uid="{2D6816F1-58BB-4A3C-96E7-440EF84F1CA9}"/>
    <cellStyle name="20% - Accent1 2 4 2 5 2" xfId="25795" xr:uid="{F9474E8A-7305-4C2E-AC52-F408E762B0E8}"/>
    <cellStyle name="20% - Accent1 2 4 2 6" xfId="17467" xr:uid="{1EF28AB9-88B8-4542-A303-D9ADB43258C1}"/>
    <cellStyle name="20% - Accent1 2 4 3" xfId="1643" xr:uid="{C04D2CDA-46E4-4A00-A4F9-D3632451FD9F}"/>
    <cellStyle name="20% - Accent1 2 4 3 2" xfId="4433" xr:uid="{305F4995-FAE0-4667-93EF-D6EF62306849}"/>
    <cellStyle name="20% - Accent1 2 4 3 2 2" xfId="12763" xr:uid="{E2C25E11-5E86-4532-A362-030A63188281}"/>
    <cellStyle name="20% - Accent1 2 4 3 2 2 2" xfId="29420" xr:uid="{BBD1014C-4111-4BAF-9EE3-AA88E442B820}"/>
    <cellStyle name="20% - Accent1 2 4 3 2 3" xfId="21092" xr:uid="{5F4708B5-D9AB-41CF-BC96-413C22C82461}"/>
    <cellStyle name="20% - Accent1 2 4 3 3" xfId="7209" xr:uid="{F8BFA04D-310E-4DC2-A08A-99F2FF5F424C}"/>
    <cellStyle name="20% - Accent1 2 4 3 3 2" xfId="15539" xr:uid="{8CDB5BE3-3FC9-4016-95D1-69C9FCAD5994}"/>
    <cellStyle name="20% - Accent1 2 4 3 3 2 2" xfId="32196" xr:uid="{D40AE967-FFFA-4A64-9040-74B9918FCF5C}"/>
    <cellStyle name="20% - Accent1 2 4 3 3 3" xfId="23868" xr:uid="{963882CF-4C07-444D-9ED5-0B077396CF3C}"/>
    <cellStyle name="20% - Accent1 2 4 3 4" xfId="9987" xr:uid="{99F4AF6D-4BD5-4B41-88F0-470C40F6D70F}"/>
    <cellStyle name="20% - Accent1 2 4 3 4 2" xfId="26644" xr:uid="{93D258DC-E4D2-4224-A9D9-60DFD6740387}"/>
    <cellStyle name="20% - Accent1 2 4 3 5" xfId="18316" xr:uid="{ED3825F5-5CBA-4964-ACF7-39780847A79F}"/>
    <cellStyle name="20% - Accent1 2 4 4" xfId="3106" xr:uid="{77060ABF-DBEA-439C-A6AB-657EC7682032}"/>
    <cellStyle name="20% - Accent1 2 4 4 2" xfId="11436" xr:uid="{BF599702-C588-45E4-A9B6-43948155687D}"/>
    <cellStyle name="20% - Accent1 2 4 4 2 2" xfId="28093" xr:uid="{81C48648-C191-4572-B946-0BCFC8660D72}"/>
    <cellStyle name="20% - Accent1 2 4 4 3" xfId="19765" xr:uid="{55313D64-6E0D-4ED3-9A9E-0601EBD919AD}"/>
    <cellStyle name="20% - Accent1 2 4 5" xfId="5882" xr:uid="{7E31FBD4-0A9B-4AE7-A13D-DD04E317882A}"/>
    <cellStyle name="20% - Accent1 2 4 5 2" xfId="14212" xr:uid="{F5725338-7060-482F-8423-FBDF4AEF20AD}"/>
    <cellStyle name="20% - Accent1 2 4 5 2 2" xfId="30869" xr:uid="{043B66AD-E78D-43A5-B526-94D2F60D1D55}"/>
    <cellStyle name="20% - Accent1 2 4 5 3" xfId="22541" xr:uid="{92836860-A11F-42F4-BDA0-5EE417892757}"/>
    <cellStyle name="20% - Accent1 2 4 6" xfId="8660" xr:uid="{4858ED02-D0A7-463A-829E-32C6430B63BA}"/>
    <cellStyle name="20% - Accent1 2 4 6 2" xfId="25317" xr:uid="{534CD8CF-9F7B-4B5E-99ED-95DEC3C62026}"/>
    <cellStyle name="20% - Accent1 2 4 7" xfId="16989" xr:uid="{578F04FF-E0D8-4840-9E69-04E942152178}"/>
    <cellStyle name="20% - Accent1 2 5" xfId="549" xr:uid="{EEBBC04A-1AE0-4A22-80B9-0527782F8470}"/>
    <cellStyle name="20% - Accent1 2 5 2" xfId="1879" xr:uid="{A09AB511-AD1A-4891-B141-84FECED285A2}"/>
    <cellStyle name="20% - Accent1 2 5 2 2" xfId="4669" xr:uid="{F53A3D43-7EEB-43E1-AB67-FE7823171EE0}"/>
    <cellStyle name="20% - Accent1 2 5 2 2 2" xfId="12999" xr:uid="{CB0B3514-93AF-4D64-882B-2A19992DE872}"/>
    <cellStyle name="20% - Accent1 2 5 2 2 2 2" xfId="29656" xr:uid="{6EE580B7-9E55-4578-869C-7192F1830B94}"/>
    <cellStyle name="20% - Accent1 2 5 2 2 3" xfId="21328" xr:uid="{154DDB46-C95C-4F61-89DD-B68D73AD7E09}"/>
    <cellStyle name="20% - Accent1 2 5 2 3" xfId="7445" xr:uid="{E063B0BE-683D-4ED7-A1D3-47C27C38E42A}"/>
    <cellStyle name="20% - Accent1 2 5 2 3 2" xfId="15775" xr:uid="{AE8A5B37-F6FD-4158-A8CC-D57C10965138}"/>
    <cellStyle name="20% - Accent1 2 5 2 3 2 2" xfId="32432" xr:uid="{F33F876F-35B6-4F56-9EA0-B9FA3CBC2E67}"/>
    <cellStyle name="20% - Accent1 2 5 2 3 3" xfId="24104" xr:uid="{9EE23B77-792F-4FFC-8D3D-D97FE43D2895}"/>
    <cellStyle name="20% - Accent1 2 5 2 4" xfId="10223" xr:uid="{4C4A56F1-0FD7-48DA-B4B8-94048FAA4AF5}"/>
    <cellStyle name="20% - Accent1 2 5 2 4 2" xfId="26880" xr:uid="{D16AE36A-728C-4FD7-8378-EF3603FACD73}"/>
    <cellStyle name="20% - Accent1 2 5 2 5" xfId="18552" xr:uid="{60CF40B5-E72F-422F-AD29-14F530BA6EF6}"/>
    <cellStyle name="20% - Accent1 2 5 3" xfId="3342" xr:uid="{59E5CB37-284B-4E84-A1AD-26E560D1E95B}"/>
    <cellStyle name="20% - Accent1 2 5 3 2" xfId="11672" xr:uid="{8DDBC872-1DF9-4936-A30B-E812AFCDD924}"/>
    <cellStyle name="20% - Accent1 2 5 3 2 2" xfId="28329" xr:uid="{8C6876EA-2BD1-4573-A47F-81E42C1E3B80}"/>
    <cellStyle name="20% - Accent1 2 5 3 3" xfId="20001" xr:uid="{9E422D3F-F4EB-4A49-9D92-63B3F6F063EA}"/>
    <cellStyle name="20% - Accent1 2 5 4" xfId="6118" xr:uid="{DC0E770C-834E-4F97-8557-EA297AD726B3}"/>
    <cellStyle name="20% - Accent1 2 5 4 2" xfId="14448" xr:uid="{34ABD6D5-02A2-4573-B204-6D92C21D6EA4}"/>
    <cellStyle name="20% - Accent1 2 5 4 2 2" xfId="31105" xr:uid="{27EB6418-2FA4-4259-AC60-8F6C62F8360B}"/>
    <cellStyle name="20% - Accent1 2 5 4 3" xfId="22777" xr:uid="{1B18CBFD-2620-429C-8ABE-3C8AA1ECBEC0}"/>
    <cellStyle name="20% - Accent1 2 5 5" xfId="8896" xr:uid="{5D059D09-8A9D-4A83-B191-1762837B7F4D}"/>
    <cellStyle name="20% - Accent1 2 5 5 2" xfId="25553" xr:uid="{7F753285-5D77-4CBA-891E-1B73C2A925AA}"/>
    <cellStyle name="20% - Accent1 2 5 6" xfId="17225" xr:uid="{1FF7E540-BDBB-4FE1-A193-86C8F05E3AC4}"/>
    <cellStyle name="20% - Accent1 2 6" xfId="1026" xr:uid="{30892D03-DB7A-4C7D-8DD7-7BDEFA8EB50E}"/>
    <cellStyle name="20% - Accent1 2 6 2" xfId="2354" xr:uid="{8D995491-F31E-415F-BE33-281F7C251618}"/>
    <cellStyle name="20% - Accent1 2 6 2 2" xfId="5144" xr:uid="{2742F472-5CE9-4C86-AEE1-B25B3DA61F0E}"/>
    <cellStyle name="20% - Accent1 2 6 2 2 2" xfId="13474" xr:uid="{AC8B53FA-1970-4640-835E-C99BB6587878}"/>
    <cellStyle name="20% - Accent1 2 6 2 2 2 2" xfId="30131" xr:uid="{4A5FA3F1-566A-4E15-A12D-51E731BE96EC}"/>
    <cellStyle name="20% - Accent1 2 6 2 2 3" xfId="21803" xr:uid="{89DB0D6A-DC37-4829-99B3-3B971AEB0C93}"/>
    <cellStyle name="20% - Accent1 2 6 2 3" xfId="7920" xr:uid="{327D26BB-3FD6-4638-9CDB-6DB7FB5168E8}"/>
    <cellStyle name="20% - Accent1 2 6 2 3 2" xfId="16250" xr:uid="{91581646-15CF-4D10-860A-44F441242827}"/>
    <cellStyle name="20% - Accent1 2 6 2 3 2 2" xfId="32907" xr:uid="{7B08705A-2F56-49B7-AD90-EB19BBA452C8}"/>
    <cellStyle name="20% - Accent1 2 6 2 3 3" xfId="24579" xr:uid="{B904B8C6-653A-48C9-A7D6-469ADE83EAC9}"/>
    <cellStyle name="20% - Accent1 2 6 2 4" xfId="10698" xr:uid="{167986AC-E7F5-42BB-9508-39E4BA0FFD40}"/>
    <cellStyle name="20% - Accent1 2 6 2 4 2" xfId="27355" xr:uid="{C978173C-96EE-471C-8A39-24E92E01E999}"/>
    <cellStyle name="20% - Accent1 2 6 2 5" xfId="19027" xr:uid="{3A68844B-495C-4AB6-A26D-8EB4D16801C1}"/>
    <cellStyle name="20% - Accent1 2 6 3" xfId="3817" xr:uid="{6E9DF57E-A5EE-46A7-AE29-668691266B2B}"/>
    <cellStyle name="20% - Accent1 2 6 3 2" xfId="12147" xr:uid="{B2092B2E-1759-4560-8D38-B2F9906988B8}"/>
    <cellStyle name="20% - Accent1 2 6 3 2 2" xfId="28804" xr:uid="{223A3226-5C71-413F-8DF2-E17713A1193E}"/>
    <cellStyle name="20% - Accent1 2 6 3 3" xfId="20476" xr:uid="{450C118F-A15E-4F77-882A-66A5D8CACE95}"/>
    <cellStyle name="20% - Accent1 2 6 4" xfId="6593" xr:uid="{E6CAFEF1-EBB8-41D0-90D2-6F6AAFE5AC15}"/>
    <cellStyle name="20% - Accent1 2 6 4 2" xfId="14923" xr:uid="{20FBBEFD-651A-4898-909A-422EDC4313F8}"/>
    <cellStyle name="20% - Accent1 2 6 4 2 2" xfId="31580" xr:uid="{45C2770B-F2B5-4D45-9BCD-0436B76F79E7}"/>
    <cellStyle name="20% - Accent1 2 6 4 3" xfId="23252" xr:uid="{64B95073-F907-4209-B762-5611BB6E88B9}"/>
    <cellStyle name="20% - Accent1 2 6 5" xfId="9371" xr:uid="{DEF5ECAE-296F-4A9A-A5E8-0D0BDB8131E7}"/>
    <cellStyle name="20% - Accent1 2 6 5 2" xfId="26028" xr:uid="{A2734CF6-7089-411B-B5F7-1419B88151B6}"/>
    <cellStyle name="20% - Accent1 2 6 6" xfId="17700" xr:uid="{EB9E9668-AE0D-452C-9D54-1FCE28ABCA53}"/>
    <cellStyle name="20% - Accent1 2 7" xfId="1287" xr:uid="{7A45B710-E5C5-4AF7-9F2B-9B6D299E4AA1}"/>
    <cellStyle name="20% - Accent1 2 7 2" xfId="2615" xr:uid="{EDA972B4-4C1C-42FB-B306-E2E6E157F32F}"/>
    <cellStyle name="20% - Accent1 2 7 2 2" xfId="5405" xr:uid="{DEB888EE-3EF7-4616-8470-49912DDD8DDC}"/>
    <cellStyle name="20% - Accent1 2 7 2 2 2" xfId="13735" xr:uid="{63AF40EE-AEAA-420D-BA39-A642DF88A56D}"/>
    <cellStyle name="20% - Accent1 2 7 2 2 2 2" xfId="30392" xr:uid="{D13CA99E-2DB2-48E1-8D50-337F340E114D}"/>
    <cellStyle name="20% - Accent1 2 7 2 2 3" xfId="22064" xr:uid="{01A042B5-C26D-4289-A4CD-ECD631A1F9F9}"/>
    <cellStyle name="20% - Accent1 2 7 2 3" xfId="8181" xr:uid="{AD3C1C65-73BB-420D-B20F-7BF36D310241}"/>
    <cellStyle name="20% - Accent1 2 7 2 3 2" xfId="16511" xr:uid="{ACEB9D4F-89B4-4374-AA00-DFE4C1299AEE}"/>
    <cellStyle name="20% - Accent1 2 7 2 3 2 2" xfId="33168" xr:uid="{6416F607-8C86-4D0B-B1B2-2B7F16DA7560}"/>
    <cellStyle name="20% - Accent1 2 7 2 3 3" xfId="24840" xr:uid="{D91FC3D4-FA6E-485D-A166-E5A50A229766}"/>
    <cellStyle name="20% - Accent1 2 7 2 4" xfId="10959" xr:uid="{35A28A52-EFCB-451C-8E3B-76A2B8F562EF}"/>
    <cellStyle name="20% - Accent1 2 7 2 4 2" xfId="27616" xr:uid="{B10A11CD-0BC2-4B75-A240-E43B4CB02C37}"/>
    <cellStyle name="20% - Accent1 2 7 2 5" xfId="19288" xr:uid="{40AFFE7F-211A-43D2-A0D2-9EDC8D20F1ED}"/>
    <cellStyle name="20% - Accent1 2 7 3" xfId="4078" xr:uid="{B74B87A9-226F-41B5-92AA-555E4D9EA6F4}"/>
    <cellStyle name="20% - Accent1 2 7 3 2" xfId="12408" xr:uid="{BBFE7462-FF3D-47BA-B040-0BA047BBB322}"/>
    <cellStyle name="20% - Accent1 2 7 3 2 2" xfId="29065" xr:uid="{791E7871-4A56-4D22-85F5-472833810071}"/>
    <cellStyle name="20% - Accent1 2 7 3 3" xfId="20737" xr:uid="{99C5296B-63BB-41DE-94D4-0C673D832A51}"/>
    <cellStyle name="20% - Accent1 2 7 4" xfId="6854" xr:uid="{0E89C0B3-BDE9-45AB-A3CB-38DC2AFE3FDC}"/>
    <cellStyle name="20% - Accent1 2 7 4 2" xfId="15184" xr:uid="{DA24701E-0658-4D75-82E7-F90D34FCAB0D}"/>
    <cellStyle name="20% - Accent1 2 7 4 2 2" xfId="31841" xr:uid="{7E995968-0CB1-4E79-BE81-2C123ABE7FC7}"/>
    <cellStyle name="20% - Accent1 2 7 4 3" xfId="23513" xr:uid="{3B801987-9FDB-4EFB-901F-00BEB6D26301}"/>
    <cellStyle name="20% - Accent1 2 7 5" xfId="9632" xr:uid="{B8D1BE26-5A11-491C-8B75-E5CB5E366BD6}"/>
    <cellStyle name="20% - Accent1 2 7 5 2" xfId="26289" xr:uid="{BEA48B36-05ED-4721-BBA5-89D599ACDAA3}"/>
    <cellStyle name="20% - Accent1 2 7 6" xfId="17961" xr:uid="{AC26A7C4-72CB-4DB8-B102-A7C6FD38EFA7}"/>
    <cellStyle name="20% - Accent1 2 8" xfId="1405" xr:uid="{FDD020DF-B058-48EA-A984-0D55525A1FA2}"/>
    <cellStyle name="20% - Accent1 2 8 2" xfId="4196" xr:uid="{F5A76D39-E1BD-40ED-9DAF-748FDF14167C}"/>
    <cellStyle name="20% - Accent1 2 8 2 2" xfId="12526" xr:uid="{94CC9DEE-F7C5-49BB-84DB-FB4FEE16C5FD}"/>
    <cellStyle name="20% - Accent1 2 8 2 2 2" xfId="29183" xr:uid="{DA8AF761-C409-4AEC-9904-D3B7C5074947}"/>
    <cellStyle name="20% - Accent1 2 8 2 3" xfId="20855" xr:uid="{90C70668-2D65-4262-B153-1AC989D8EF50}"/>
    <cellStyle name="20% - Accent1 2 8 3" xfId="6972" xr:uid="{DD919FD7-E38D-405A-919E-56FA01E31C2D}"/>
    <cellStyle name="20% - Accent1 2 8 3 2" xfId="15302" xr:uid="{B8B7F2B6-603B-4AA3-ACB3-F3A6578D9597}"/>
    <cellStyle name="20% - Accent1 2 8 3 2 2" xfId="31959" xr:uid="{BBA1AB0F-3F29-4721-9813-C652AB6A0E76}"/>
    <cellStyle name="20% - Accent1 2 8 3 3" xfId="23631" xr:uid="{FFC23317-7034-4D17-9150-95C337A7986A}"/>
    <cellStyle name="20% - Accent1 2 8 4" xfId="9750" xr:uid="{96B1F527-92D6-4825-AABB-5645181DB6DF}"/>
    <cellStyle name="20% - Accent1 2 8 4 2" xfId="26407" xr:uid="{71B55259-45FD-43A9-BDD8-17C489622BCC}"/>
    <cellStyle name="20% - Accent1 2 8 5" xfId="18079" xr:uid="{0564ED4B-6E1E-4095-B481-49057D845ED3}"/>
    <cellStyle name="20% - Accent1 2 9" xfId="2868" xr:uid="{CC53236E-C576-4503-B186-CF1C3366A599}"/>
    <cellStyle name="20% - Accent1 2 9 2" xfId="11199" xr:uid="{FD5A2967-58E0-408C-8489-A49BD2DBF837}"/>
    <cellStyle name="20% - Accent1 2 9 2 2" xfId="27856" xr:uid="{8ADE6778-C16A-44A9-88BC-91800CD14930}"/>
    <cellStyle name="20% - Accent1 2 9 3" xfId="19528" xr:uid="{0E0D3360-1C80-4856-8D52-3E4A22B6BA0D}"/>
    <cellStyle name="20% - Accent1 3" xfId="90" xr:uid="{C4BFAB27-AD03-42B4-965F-1E73AA9DEC93}"/>
    <cellStyle name="20% - Accent1 3 10" xfId="8446" xr:uid="{3B61D936-1D32-47AB-AE65-77D676519D61}"/>
    <cellStyle name="20% - Accent1 3 10 2" xfId="25103" xr:uid="{D6ED61E2-1809-4208-BB27-BA05D797DC82}"/>
    <cellStyle name="20% - Accent1 3 11" xfId="16775" xr:uid="{2DBE4CAA-0A75-4C79-B524-601F67992CAD}"/>
    <cellStyle name="20% - Accent1 3 12" xfId="33966" xr:uid="{59C30EE6-AF9F-4F58-9E3D-B8DA4F289F69}"/>
    <cellStyle name="20% - Accent1 3 2" xfId="213" xr:uid="{13148F87-0A42-4BA3-868C-367D6ADC5EDD}"/>
    <cellStyle name="20% - Accent1 3 2 2" xfId="456" xr:uid="{5681B2C7-064E-4CC8-9342-722656BB8B44}"/>
    <cellStyle name="20% - Accent1 3 2 2 2" xfId="933" xr:uid="{52CFDE21-2EA8-41F0-B2E6-0886B7F8C9CD}"/>
    <cellStyle name="20% - Accent1 3 2 2 2 2" xfId="2261" xr:uid="{33E3674D-EA25-4E82-8367-11F417ABD00B}"/>
    <cellStyle name="20% - Accent1 3 2 2 2 2 2" xfId="5051" xr:uid="{B1AC9675-97C6-4BBE-A900-18D3BAFB3DFF}"/>
    <cellStyle name="20% - Accent1 3 2 2 2 2 2 2" xfId="13381" xr:uid="{761A5B02-727F-4D94-A367-1CED259BA27D}"/>
    <cellStyle name="20% - Accent1 3 2 2 2 2 2 2 2" xfId="30038" xr:uid="{FBC2ACEC-1DC1-4BF8-BA99-B62841AEBB95}"/>
    <cellStyle name="20% - Accent1 3 2 2 2 2 2 3" xfId="21710" xr:uid="{EB3482DC-9D66-4728-BEC6-CE200095B6F3}"/>
    <cellStyle name="20% - Accent1 3 2 2 2 2 3" xfId="7827" xr:uid="{43D6448F-A3E1-4FEC-B6BE-4A3A2717069E}"/>
    <cellStyle name="20% - Accent1 3 2 2 2 2 3 2" xfId="16157" xr:uid="{BCE518B6-0777-4FD9-A925-D4C41D2A47DE}"/>
    <cellStyle name="20% - Accent1 3 2 2 2 2 3 2 2" xfId="32814" xr:uid="{4C89EB70-1C48-488C-8CB6-314D2068CAD4}"/>
    <cellStyle name="20% - Accent1 3 2 2 2 2 3 3" xfId="24486" xr:uid="{74EC482F-BBCB-4089-AE5E-95572B6919E5}"/>
    <cellStyle name="20% - Accent1 3 2 2 2 2 4" xfId="10605" xr:uid="{D96BAD05-8FFB-4734-84BF-D7E548446B17}"/>
    <cellStyle name="20% - Accent1 3 2 2 2 2 4 2" xfId="27262" xr:uid="{33BEB639-DB87-4881-9502-0C36DE6CEA1E}"/>
    <cellStyle name="20% - Accent1 3 2 2 2 2 5" xfId="18934" xr:uid="{90296A62-F98E-4C28-92C4-90EC2DDCB2C8}"/>
    <cellStyle name="20% - Accent1 3 2 2 2 3" xfId="3724" xr:uid="{33C12420-46FE-41CC-BA15-1B3F6D385651}"/>
    <cellStyle name="20% - Accent1 3 2 2 2 3 2" xfId="12054" xr:uid="{34087C45-DB05-414C-9230-1D30B9D2F416}"/>
    <cellStyle name="20% - Accent1 3 2 2 2 3 2 2" xfId="28711" xr:uid="{BF142B9A-4D29-43DB-BC94-5AEC81866F9F}"/>
    <cellStyle name="20% - Accent1 3 2 2 2 3 3" xfId="20383" xr:uid="{24DA1340-520B-4F3A-B31F-63124F05F06B}"/>
    <cellStyle name="20% - Accent1 3 2 2 2 4" xfId="6500" xr:uid="{9797A739-44A1-4100-83DB-B95167D64AC5}"/>
    <cellStyle name="20% - Accent1 3 2 2 2 4 2" xfId="14830" xr:uid="{9AC82858-94B7-4DDD-B9E3-66A84F320407}"/>
    <cellStyle name="20% - Accent1 3 2 2 2 4 2 2" xfId="31487" xr:uid="{40AFC2CA-9EFB-4241-918E-A6E813206B31}"/>
    <cellStyle name="20% - Accent1 3 2 2 2 4 3" xfId="23159" xr:uid="{13CC284A-04A0-4075-94C5-DF2552D40D61}"/>
    <cellStyle name="20% - Accent1 3 2 2 2 5" xfId="9278" xr:uid="{5BA97E90-9C92-4AD2-95A8-9237BA5164B8}"/>
    <cellStyle name="20% - Accent1 3 2 2 2 5 2" xfId="25935" xr:uid="{B528FE4F-33D5-4F09-B85D-CE4AEDAF5847}"/>
    <cellStyle name="20% - Accent1 3 2 2 2 6" xfId="17607" xr:uid="{E6E4F3D5-774D-4C86-8BD0-E32DE012CE9F}"/>
    <cellStyle name="20% - Accent1 3 2 2 3" xfId="1786" xr:uid="{A42793AB-3E79-41CF-B0C7-B7FB87C08217}"/>
    <cellStyle name="20% - Accent1 3 2 2 3 2" xfId="4576" xr:uid="{BD3C8C7D-54B7-44AA-BCE6-6CAD1BDC64EF}"/>
    <cellStyle name="20% - Accent1 3 2 2 3 2 2" xfId="12906" xr:uid="{EEAEE670-51B9-438B-92B4-EA49D2EC775A}"/>
    <cellStyle name="20% - Accent1 3 2 2 3 2 2 2" xfId="29563" xr:uid="{2A5387F6-25C1-48D4-A6CE-5B2F64C7DBA1}"/>
    <cellStyle name="20% - Accent1 3 2 2 3 2 3" xfId="21235" xr:uid="{F4CA557C-BC1D-4595-A3D2-15CE7599A915}"/>
    <cellStyle name="20% - Accent1 3 2 2 3 3" xfId="7352" xr:uid="{714CD7F7-1F1C-479C-9E69-7723CEFA3C03}"/>
    <cellStyle name="20% - Accent1 3 2 2 3 3 2" xfId="15682" xr:uid="{810DB5EE-0A25-4712-B8D2-A59BD7AB02F2}"/>
    <cellStyle name="20% - Accent1 3 2 2 3 3 2 2" xfId="32339" xr:uid="{2E23EBA2-C358-4E37-96C0-EBA1512E2A76}"/>
    <cellStyle name="20% - Accent1 3 2 2 3 3 3" xfId="24011" xr:uid="{44F89F3B-8FC7-4F5F-A042-CD8217C7E238}"/>
    <cellStyle name="20% - Accent1 3 2 2 3 4" xfId="10130" xr:uid="{ACBF4E2A-A03B-43EC-A415-9D8729EAE781}"/>
    <cellStyle name="20% - Accent1 3 2 2 3 4 2" xfId="26787" xr:uid="{DE3CE291-E12F-4151-83C5-C7C3698251CC}"/>
    <cellStyle name="20% - Accent1 3 2 2 3 5" xfId="18459" xr:uid="{243F7276-5796-4970-9746-1265E57AE575}"/>
    <cellStyle name="20% - Accent1 3 2 2 4" xfId="3249" xr:uid="{FC47B43F-4E83-4986-9974-5F9C9A6A8CB3}"/>
    <cellStyle name="20% - Accent1 3 2 2 4 2" xfId="11579" xr:uid="{26D57B9B-B26D-4F3B-8179-30C828F1D6E4}"/>
    <cellStyle name="20% - Accent1 3 2 2 4 2 2" xfId="28236" xr:uid="{E496C1C8-3889-4E7B-A144-FC26CB827E40}"/>
    <cellStyle name="20% - Accent1 3 2 2 4 3" xfId="19908" xr:uid="{2038470B-E20A-4BF0-9493-309019D489C6}"/>
    <cellStyle name="20% - Accent1 3 2 2 5" xfId="6025" xr:uid="{EA4D79C4-1EB1-4D09-A67D-301E47FB4E0A}"/>
    <cellStyle name="20% - Accent1 3 2 2 5 2" xfId="14355" xr:uid="{0AA56B68-B553-4754-9606-CE31BC1B2E7B}"/>
    <cellStyle name="20% - Accent1 3 2 2 5 2 2" xfId="31012" xr:uid="{4477C698-A11F-45D9-8D4D-6F9AAA20F949}"/>
    <cellStyle name="20% - Accent1 3 2 2 5 3" xfId="22684" xr:uid="{5D2B91D8-C937-46EB-8DD0-856EB725FC3D}"/>
    <cellStyle name="20% - Accent1 3 2 2 6" xfId="8803" xr:uid="{CB41E562-53CE-4CE0-9023-D86155476BCC}"/>
    <cellStyle name="20% - Accent1 3 2 2 6 2" xfId="25460" xr:uid="{9262DDB8-2FC6-4F7A-8124-C01830F1B57E}"/>
    <cellStyle name="20% - Accent1 3 2 2 7" xfId="17132" xr:uid="{811A0EF7-E438-4A86-B25D-28C034CAF16C}"/>
    <cellStyle name="20% - Accent1 3 2 3" xfId="692" xr:uid="{2CF65399-BC38-4DFE-A077-EBCEA95AAB67}"/>
    <cellStyle name="20% - Accent1 3 2 3 2" xfId="2022" xr:uid="{535E3A09-8CD6-4451-A660-C6F1E45EC670}"/>
    <cellStyle name="20% - Accent1 3 2 3 2 2" xfId="4812" xr:uid="{28329A74-7CC0-439E-A87B-28823ECD125A}"/>
    <cellStyle name="20% - Accent1 3 2 3 2 2 2" xfId="13142" xr:uid="{0B2AB255-3AF5-48CA-975F-A943354FFB23}"/>
    <cellStyle name="20% - Accent1 3 2 3 2 2 2 2" xfId="29799" xr:uid="{B0E3B6F4-D0CF-4B84-ADFE-5888B4EBA489}"/>
    <cellStyle name="20% - Accent1 3 2 3 2 2 3" xfId="21471" xr:uid="{0A78DCBF-EEDA-4CB7-8997-51BEE9C13124}"/>
    <cellStyle name="20% - Accent1 3 2 3 2 3" xfId="7588" xr:uid="{18311E9D-8CB2-4ED4-A79B-FBEF45AC4B21}"/>
    <cellStyle name="20% - Accent1 3 2 3 2 3 2" xfId="15918" xr:uid="{F371B474-D619-4C32-B73C-170838DA8C1F}"/>
    <cellStyle name="20% - Accent1 3 2 3 2 3 2 2" xfId="32575" xr:uid="{448F5E73-BC8A-42BD-BC91-37E33B268155}"/>
    <cellStyle name="20% - Accent1 3 2 3 2 3 3" xfId="24247" xr:uid="{BBAFF031-B5CF-4A91-BE0B-933ED669EF8E}"/>
    <cellStyle name="20% - Accent1 3 2 3 2 4" xfId="10366" xr:uid="{18EB206B-9339-49BF-BEC9-DB3BA151A624}"/>
    <cellStyle name="20% - Accent1 3 2 3 2 4 2" xfId="27023" xr:uid="{99E5C1E9-7CD8-497A-99AC-5756EDFE21B2}"/>
    <cellStyle name="20% - Accent1 3 2 3 2 5" xfId="18695" xr:uid="{D83B677C-785D-45C2-A2B5-146C1727E79A}"/>
    <cellStyle name="20% - Accent1 3 2 3 3" xfId="3485" xr:uid="{0361E6E9-B81B-4F00-A47D-BA22953109CF}"/>
    <cellStyle name="20% - Accent1 3 2 3 3 2" xfId="11815" xr:uid="{3BCEF5CD-932F-466B-9579-FB3184FB699E}"/>
    <cellStyle name="20% - Accent1 3 2 3 3 2 2" xfId="28472" xr:uid="{BDC3FEB1-D85B-4C3C-A632-B6FD6243A243}"/>
    <cellStyle name="20% - Accent1 3 2 3 3 3" xfId="20144" xr:uid="{61F748EF-E30F-4106-91DB-A88DAC79AB3A}"/>
    <cellStyle name="20% - Accent1 3 2 3 4" xfId="6261" xr:uid="{29738CCB-7310-418B-BAEB-6453CD420F06}"/>
    <cellStyle name="20% - Accent1 3 2 3 4 2" xfId="14591" xr:uid="{719B692A-64A1-4CD7-AF90-F5EDD8D02152}"/>
    <cellStyle name="20% - Accent1 3 2 3 4 2 2" xfId="31248" xr:uid="{B488B658-BFFE-48A9-8CEA-15A7CF8D097A}"/>
    <cellStyle name="20% - Accent1 3 2 3 4 3" xfId="22920" xr:uid="{1DBB0856-6546-40F2-93F6-A947D7A88E54}"/>
    <cellStyle name="20% - Accent1 3 2 3 5" xfId="9039" xr:uid="{BB5F656B-C140-476F-A9DE-6F245DABCA6E}"/>
    <cellStyle name="20% - Accent1 3 2 3 5 2" xfId="25696" xr:uid="{A8074C59-F786-468D-B78C-21E35D5DAC99}"/>
    <cellStyle name="20% - Accent1 3 2 3 6" xfId="17368" xr:uid="{1F454E21-BCEA-4CBF-8C0F-C7F3F1945D76}"/>
    <cellStyle name="20% - Accent1 3 2 4" xfId="1169" xr:uid="{FA49B141-8D0C-48A7-B5AE-EF958E12BAD5}"/>
    <cellStyle name="20% - Accent1 3 2 4 2" xfId="2497" xr:uid="{CE7CB231-EACA-414C-AA5D-2AD549825B46}"/>
    <cellStyle name="20% - Accent1 3 2 4 2 2" xfId="5287" xr:uid="{C6FB49D2-6512-45ED-B3B0-4319973DCDBA}"/>
    <cellStyle name="20% - Accent1 3 2 4 2 2 2" xfId="13617" xr:uid="{A19E2331-ECB6-4025-93C2-61A31C2D45A7}"/>
    <cellStyle name="20% - Accent1 3 2 4 2 2 2 2" xfId="30274" xr:uid="{5E615A02-F20A-4214-A3D5-A441AF3E8F31}"/>
    <cellStyle name="20% - Accent1 3 2 4 2 2 3" xfId="21946" xr:uid="{2759F731-3645-4CE7-B7F7-86A9CA5D0EC9}"/>
    <cellStyle name="20% - Accent1 3 2 4 2 3" xfId="8063" xr:uid="{89B40AF8-687E-4042-873E-2B6410E7B4B5}"/>
    <cellStyle name="20% - Accent1 3 2 4 2 3 2" xfId="16393" xr:uid="{B720C173-83D8-43EF-885A-E2ABE6936C8D}"/>
    <cellStyle name="20% - Accent1 3 2 4 2 3 2 2" xfId="33050" xr:uid="{25D1A708-4AB8-45C3-95E3-5AADA6B0BA7B}"/>
    <cellStyle name="20% - Accent1 3 2 4 2 3 3" xfId="24722" xr:uid="{BCBEE834-C1A9-4CD0-910B-8FB7D18B7F87}"/>
    <cellStyle name="20% - Accent1 3 2 4 2 4" xfId="10841" xr:uid="{B0D1B458-4BD6-4197-B849-A504D451B4DF}"/>
    <cellStyle name="20% - Accent1 3 2 4 2 4 2" xfId="27498" xr:uid="{4B8512AB-AE7B-40A6-841A-75543F6CB713}"/>
    <cellStyle name="20% - Accent1 3 2 4 2 5" xfId="19170" xr:uid="{B059C222-0C07-4936-B977-3C1579AD4959}"/>
    <cellStyle name="20% - Accent1 3 2 4 3" xfId="3960" xr:uid="{73B1AB94-9BD0-4751-B221-4BB315DE8A45}"/>
    <cellStyle name="20% - Accent1 3 2 4 3 2" xfId="12290" xr:uid="{6108A35B-32EC-485E-98A0-762F1A4D6144}"/>
    <cellStyle name="20% - Accent1 3 2 4 3 2 2" xfId="28947" xr:uid="{C87CE053-528A-443B-BF85-6926534DD140}"/>
    <cellStyle name="20% - Accent1 3 2 4 3 3" xfId="20619" xr:uid="{4CF3A1DB-92AD-495D-992E-5F9FFAA537CB}"/>
    <cellStyle name="20% - Accent1 3 2 4 4" xfId="6736" xr:uid="{0BE5098E-1863-4EDB-A33E-304D778E43DB}"/>
    <cellStyle name="20% - Accent1 3 2 4 4 2" xfId="15066" xr:uid="{63143E24-B5F1-4816-9B83-59DCF337A2E4}"/>
    <cellStyle name="20% - Accent1 3 2 4 4 2 2" xfId="31723" xr:uid="{23C46FD6-44CA-475B-AB57-BDAD0186AB46}"/>
    <cellStyle name="20% - Accent1 3 2 4 4 3" xfId="23395" xr:uid="{D8FD532C-474A-48A0-98E3-7CE4BD377175}"/>
    <cellStyle name="20% - Accent1 3 2 4 5" xfId="9514" xr:uid="{437340A4-5037-41D3-90BF-B2507241A3B9}"/>
    <cellStyle name="20% - Accent1 3 2 4 5 2" xfId="26171" xr:uid="{6B2858BF-75FB-4298-AFA4-E32290A90A08}"/>
    <cellStyle name="20% - Accent1 3 2 4 6" xfId="17843" xr:uid="{AFE64EA0-A479-4168-B14F-8A6945D0AC6E}"/>
    <cellStyle name="20% - Accent1 3 2 5" xfId="1549" xr:uid="{EB8D8335-F3EF-4A98-A7B0-76F336B5EF43}"/>
    <cellStyle name="20% - Accent1 3 2 5 2" xfId="4339" xr:uid="{AC4305C1-7207-4C37-9775-9EAFB2A993C1}"/>
    <cellStyle name="20% - Accent1 3 2 5 2 2" xfId="12669" xr:uid="{9BD13AB4-1A76-41F1-8342-13653A8DD2E2}"/>
    <cellStyle name="20% - Accent1 3 2 5 2 2 2" xfId="29326" xr:uid="{C9F40C19-E7F5-4AC7-9E23-11B16E0B21E2}"/>
    <cellStyle name="20% - Accent1 3 2 5 2 3" xfId="20998" xr:uid="{1C3965D3-9042-420D-9E57-0BB8105969E7}"/>
    <cellStyle name="20% - Accent1 3 2 5 3" xfId="7115" xr:uid="{7F962977-003F-4950-A92A-1876C57D0854}"/>
    <cellStyle name="20% - Accent1 3 2 5 3 2" xfId="15445" xr:uid="{C2256FA6-0266-4789-8DF9-D968E71F77CB}"/>
    <cellStyle name="20% - Accent1 3 2 5 3 2 2" xfId="32102" xr:uid="{D3A18DAB-5A18-4E4C-84C2-1F85A60D29B5}"/>
    <cellStyle name="20% - Accent1 3 2 5 3 3" xfId="23774" xr:uid="{E2DE9412-EFB7-48D6-A1D1-E7DB748ADDC5}"/>
    <cellStyle name="20% - Accent1 3 2 5 4" xfId="9893" xr:uid="{984CDFB6-576C-46C0-AF70-C9D6078DFF67}"/>
    <cellStyle name="20% - Accent1 3 2 5 4 2" xfId="26550" xr:uid="{C5D53BBE-F089-489F-84C3-9EDACE7AADC7}"/>
    <cellStyle name="20% - Accent1 3 2 5 5" xfId="18222" xr:uid="{2F35BB9F-CA7B-46ED-94F9-26B2DB6FF149}"/>
    <cellStyle name="20% - Accent1 3 2 6" xfId="3012" xr:uid="{91038FF0-4D0F-4DCB-A5E8-7BFBC3AF79CA}"/>
    <cellStyle name="20% - Accent1 3 2 6 2" xfId="11342" xr:uid="{95F34EEF-E083-4F42-B714-76AAC9C3C774}"/>
    <cellStyle name="20% - Accent1 3 2 6 2 2" xfId="27999" xr:uid="{31D92334-185A-4B4F-9274-4248D3DB2372}"/>
    <cellStyle name="20% - Accent1 3 2 6 3" xfId="19671" xr:uid="{D5CE6BD2-0D05-4CBD-9190-A819F5DFA46E}"/>
    <cellStyle name="20% - Accent1 3 2 7" xfId="5788" xr:uid="{D0752D69-4F35-430A-A0BF-ED0B8E81B826}"/>
    <cellStyle name="20% - Accent1 3 2 7 2" xfId="14118" xr:uid="{AD764ECD-45E0-491D-BE37-3A3A6331BEEB}"/>
    <cellStyle name="20% - Accent1 3 2 7 2 2" xfId="30775" xr:uid="{6FC6C6BE-FA02-4854-A162-6193620B68FF}"/>
    <cellStyle name="20% - Accent1 3 2 7 3" xfId="22447" xr:uid="{1DD150A2-A146-4EE5-B4BA-B029FBD4B5A6}"/>
    <cellStyle name="20% - Accent1 3 2 8" xfId="8566" xr:uid="{F347DCCE-B83A-4F68-806E-CD9357D62D43}"/>
    <cellStyle name="20% - Accent1 3 2 8 2" xfId="25223" xr:uid="{59F3F8F2-EEB0-4C42-AC9F-6EBF3A1CE59F}"/>
    <cellStyle name="20% - Accent1 3 2 9" xfId="16895" xr:uid="{574DA665-1660-4211-A49A-001DDB0E2019}"/>
    <cellStyle name="20% - Accent1 3 3" xfId="336" xr:uid="{1A826E1A-453C-46DB-8643-9B747045AC7F}"/>
    <cellStyle name="20% - Accent1 3 3 2" xfId="815" xr:uid="{897D030A-F09A-4AF2-AFB5-9894DF31BCC6}"/>
    <cellStyle name="20% - Accent1 3 3 2 2" xfId="2143" xr:uid="{EEC77F57-6F77-452F-A2FF-1920BE542996}"/>
    <cellStyle name="20% - Accent1 3 3 2 2 2" xfId="4933" xr:uid="{E6A0485A-006B-4E64-A09D-E0DDCCFFD67B}"/>
    <cellStyle name="20% - Accent1 3 3 2 2 2 2" xfId="13263" xr:uid="{937C90A0-1037-4521-A673-CE10712E7313}"/>
    <cellStyle name="20% - Accent1 3 3 2 2 2 2 2" xfId="29920" xr:uid="{99485C94-7E5D-4C8E-9BDC-BB9DDC68DAAF}"/>
    <cellStyle name="20% - Accent1 3 3 2 2 2 3" xfId="21592" xr:uid="{0E3090DD-E8FE-4F91-AB6D-92DC8ED8188F}"/>
    <cellStyle name="20% - Accent1 3 3 2 2 3" xfId="7709" xr:uid="{739F6002-583E-40CD-9296-EA5202EA7079}"/>
    <cellStyle name="20% - Accent1 3 3 2 2 3 2" xfId="16039" xr:uid="{76C101D2-4EE5-45DD-B757-3925862BEFE3}"/>
    <cellStyle name="20% - Accent1 3 3 2 2 3 2 2" xfId="32696" xr:uid="{ACD24FF0-9351-4230-B3E2-57011E2E30C5}"/>
    <cellStyle name="20% - Accent1 3 3 2 2 3 3" xfId="24368" xr:uid="{464FDDAE-AB66-4E26-AE9D-662C471CE145}"/>
    <cellStyle name="20% - Accent1 3 3 2 2 4" xfId="10487" xr:uid="{9D24B6E8-3EF3-43E5-99C0-5D58384D831F}"/>
    <cellStyle name="20% - Accent1 3 3 2 2 4 2" xfId="27144" xr:uid="{3A76E2CD-C990-4DD2-88A7-3F1E9C3FC3E6}"/>
    <cellStyle name="20% - Accent1 3 3 2 2 5" xfId="18816" xr:uid="{B62147DB-BA36-4939-B4B4-181CBF9444FD}"/>
    <cellStyle name="20% - Accent1 3 3 2 3" xfId="3606" xr:uid="{30232806-FF1B-4430-8F5F-E6DF50D361A5}"/>
    <cellStyle name="20% - Accent1 3 3 2 3 2" xfId="11936" xr:uid="{EED3614F-4C8A-4A29-8232-718A17F4E43C}"/>
    <cellStyle name="20% - Accent1 3 3 2 3 2 2" xfId="28593" xr:uid="{10346DEE-A490-4379-A6EA-B495F1609A09}"/>
    <cellStyle name="20% - Accent1 3 3 2 3 3" xfId="20265" xr:uid="{04EA09D4-1860-4342-9018-9BF0A9311312}"/>
    <cellStyle name="20% - Accent1 3 3 2 4" xfId="6382" xr:uid="{AAD759F0-CFEA-4DAF-B1DA-56C1EDFFE63C}"/>
    <cellStyle name="20% - Accent1 3 3 2 4 2" xfId="14712" xr:uid="{BCC12D17-0C8B-42C0-A53B-9337B8B2910A}"/>
    <cellStyle name="20% - Accent1 3 3 2 4 2 2" xfId="31369" xr:uid="{9E53F6EC-8425-450F-9EE6-98E1AE97B07B}"/>
    <cellStyle name="20% - Accent1 3 3 2 4 3" xfId="23041" xr:uid="{25C69025-A9E4-47AE-8571-43D71E494670}"/>
    <cellStyle name="20% - Accent1 3 3 2 5" xfId="9160" xr:uid="{3CE5B997-B818-426B-92C8-E1BE46B7F3AB}"/>
    <cellStyle name="20% - Accent1 3 3 2 5 2" xfId="25817" xr:uid="{A2332615-87D8-49AB-8EAC-EA2BB8DBEB1B}"/>
    <cellStyle name="20% - Accent1 3 3 2 6" xfId="17489" xr:uid="{C97056D8-877B-40DF-B83F-5B71DD1AC406}"/>
    <cellStyle name="20% - Accent1 3 3 3" xfId="1666" xr:uid="{251719B5-2CF6-475E-BF2D-A3B368098A82}"/>
    <cellStyle name="20% - Accent1 3 3 3 2" xfId="4456" xr:uid="{A414CFDF-06F4-4DE6-88FB-221134A4F349}"/>
    <cellStyle name="20% - Accent1 3 3 3 2 2" xfId="12786" xr:uid="{E71EB70A-8C2E-4D29-A0F4-91765C040B51}"/>
    <cellStyle name="20% - Accent1 3 3 3 2 2 2" xfId="29443" xr:uid="{AE077436-8C85-4480-A7C0-F5FD5D9014CF}"/>
    <cellStyle name="20% - Accent1 3 3 3 2 3" xfId="21115" xr:uid="{9E2B6B89-C5CA-4E65-9388-40D2321DA954}"/>
    <cellStyle name="20% - Accent1 3 3 3 3" xfId="7232" xr:uid="{5BB8CE0A-0B51-4692-8265-2C55BF74B485}"/>
    <cellStyle name="20% - Accent1 3 3 3 3 2" xfId="15562" xr:uid="{D2D4C1EA-5E98-414D-A9AA-D22CF05E3884}"/>
    <cellStyle name="20% - Accent1 3 3 3 3 2 2" xfId="32219" xr:uid="{FA4435A9-D80B-4D80-A15F-C012EBC3F478}"/>
    <cellStyle name="20% - Accent1 3 3 3 3 3" xfId="23891" xr:uid="{9EC124AD-26BB-47DF-9BAF-A3C7A3C47C5E}"/>
    <cellStyle name="20% - Accent1 3 3 3 4" xfId="10010" xr:uid="{71555218-C6D4-4F8C-AA18-7BF96561FDEF}"/>
    <cellStyle name="20% - Accent1 3 3 3 4 2" xfId="26667" xr:uid="{A3723259-7670-46A3-B5AF-95FBF5621A3F}"/>
    <cellStyle name="20% - Accent1 3 3 3 5" xfId="18339" xr:uid="{8D90771A-3053-4476-84B4-9CDA393012F6}"/>
    <cellStyle name="20% - Accent1 3 3 4" xfId="3129" xr:uid="{DF9CE9F9-E695-4EB6-AB37-6CE3B40E15E3}"/>
    <cellStyle name="20% - Accent1 3 3 4 2" xfId="11459" xr:uid="{F69E0BEC-A16B-4D6C-B2BC-99D8305DED80}"/>
    <cellStyle name="20% - Accent1 3 3 4 2 2" xfId="28116" xr:uid="{854D6E5A-48FE-4982-879D-6D48BA4B5BDA}"/>
    <cellStyle name="20% - Accent1 3 3 4 3" xfId="19788" xr:uid="{EC9D0DB8-9740-4477-B07D-BB0858A7C106}"/>
    <cellStyle name="20% - Accent1 3 3 5" xfId="5905" xr:uid="{DAE96C8C-CD23-4CE9-8920-ABDF44A98D37}"/>
    <cellStyle name="20% - Accent1 3 3 5 2" xfId="14235" xr:uid="{5AE9C2EC-55F5-49BB-BB16-A3BDE8EB5B2A}"/>
    <cellStyle name="20% - Accent1 3 3 5 2 2" xfId="30892" xr:uid="{E3325D9C-FAED-4E02-A90C-1156B4D3ACC4}"/>
    <cellStyle name="20% - Accent1 3 3 5 3" xfId="22564" xr:uid="{E0C10453-6337-43AE-B00D-8605BDDFFF44}"/>
    <cellStyle name="20% - Accent1 3 3 6" xfId="8683" xr:uid="{3B25C51B-EDAD-4EE1-B8F6-0D322A982498}"/>
    <cellStyle name="20% - Accent1 3 3 6 2" xfId="25340" xr:uid="{BE9BCB7B-16BA-43D8-8957-814819B9EC96}"/>
    <cellStyle name="20% - Accent1 3 3 7" xfId="17012" xr:uid="{6B1CC4FE-1C48-4110-B028-D27F0748694A}"/>
    <cellStyle name="20% - Accent1 3 4" xfId="572" xr:uid="{0FEA770D-2266-4D9C-8C78-79206233FF8F}"/>
    <cellStyle name="20% - Accent1 3 4 2" xfId="1902" xr:uid="{5E23CD08-9B8D-44FC-BC36-D8E876CB7500}"/>
    <cellStyle name="20% - Accent1 3 4 2 2" xfId="4692" xr:uid="{3D1D31E9-E6EE-45A1-8891-E4C01C340F51}"/>
    <cellStyle name="20% - Accent1 3 4 2 2 2" xfId="13022" xr:uid="{14BDDE36-9E3E-45F4-88E8-987FB966236C}"/>
    <cellStyle name="20% - Accent1 3 4 2 2 2 2" xfId="29679" xr:uid="{76529EE9-A0E7-469C-96CA-F4295D578CAF}"/>
    <cellStyle name="20% - Accent1 3 4 2 2 3" xfId="21351" xr:uid="{6655E9CC-3BD7-4FBB-8CE8-52EC103B8B56}"/>
    <cellStyle name="20% - Accent1 3 4 2 3" xfId="7468" xr:uid="{4960D92D-F299-40CE-9771-F4B2E13C38F0}"/>
    <cellStyle name="20% - Accent1 3 4 2 3 2" xfId="15798" xr:uid="{07B519F8-0225-4F94-BDFA-1B14F7A56E23}"/>
    <cellStyle name="20% - Accent1 3 4 2 3 2 2" xfId="32455" xr:uid="{32AE3609-8A10-46CA-AB48-09DDA9C05547}"/>
    <cellStyle name="20% - Accent1 3 4 2 3 3" xfId="24127" xr:uid="{1CFE9C8F-7A1C-473E-BFA7-A8C18E2A00B4}"/>
    <cellStyle name="20% - Accent1 3 4 2 4" xfId="10246" xr:uid="{2672ADD0-9FA2-43F4-ADBF-15AF460E0FC6}"/>
    <cellStyle name="20% - Accent1 3 4 2 4 2" xfId="26903" xr:uid="{A91A865F-BFEF-4C6A-9525-662A38C3CBC3}"/>
    <cellStyle name="20% - Accent1 3 4 2 5" xfId="18575" xr:uid="{C82596A1-55FE-41AE-8B89-99049DCC96EF}"/>
    <cellStyle name="20% - Accent1 3 4 3" xfId="3365" xr:uid="{933BDD1B-F85E-4EB2-B754-FFE53B39D0D2}"/>
    <cellStyle name="20% - Accent1 3 4 3 2" xfId="11695" xr:uid="{BC666081-BA37-49A3-9C17-AFD354D0FCF0}"/>
    <cellStyle name="20% - Accent1 3 4 3 2 2" xfId="28352" xr:uid="{E869906B-D311-4905-B661-CC9E91E43C5B}"/>
    <cellStyle name="20% - Accent1 3 4 3 3" xfId="20024" xr:uid="{BDB279BC-C952-4F51-B8D4-76315EDC420D}"/>
    <cellStyle name="20% - Accent1 3 4 4" xfId="6141" xr:uid="{D8422ECE-95F9-4594-8FBD-861C2607740F}"/>
    <cellStyle name="20% - Accent1 3 4 4 2" xfId="14471" xr:uid="{CBDAE829-E245-4D44-BC2F-751A23A6302E}"/>
    <cellStyle name="20% - Accent1 3 4 4 2 2" xfId="31128" xr:uid="{ADE3958D-B881-4876-B01A-43F13858C176}"/>
    <cellStyle name="20% - Accent1 3 4 4 3" xfId="22800" xr:uid="{7FE81881-67F4-49D6-9624-93334AD92E7F}"/>
    <cellStyle name="20% - Accent1 3 4 5" xfId="8919" xr:uid="{55182617-107C-402F-AF87-3D8208202392}"/>
    <cellStyle name="20% - Accent1 3 4 5 2" xfId="25576" xr:uid="{B8F99E60-7E51-43B5-8935-EB226FB6798E}"/>
    <cellStyle name="20% - Accent1 3 4 6" xfId="17248" xr:uid="{42541D0C-48BC-46D0-BDF6-2D3407E07590}"/>
    <cellStyle name="20% - Accent1 3 5" xfId="1049" xr:uid="{C89272CE-69FD-4077-8CED-C942BED9FC27}"/>
    <cellStyle name="20% - Accent1 3 5 2" xfId="2377" xr:uid="{3D5D3531-45D1-4B8F-AFAE-68D31023435F}"/>
    <cellStyle name="20% - Accent1 3 5 2 2" xfId="5167" xr:uid="{E0241EBA-2C82-44FB-9CE7-1C2505357655}"/>
    <cellStyle name="20% - Accent1 3 5 2 2 2" xfId="13497" xr:uid="{07CBFEEF-7F40-4A4D-A06F-9634F8C065AF}"/>
    <cellStyle name="20% - Accent1 3 5 2 2 2 2" xfId="30154" xr:uid="{34C474A3-0D31-4567-B37E-3D877C4E1262}"/>
    <cellStyle name="20% - Accent1 3 5 2 2 3" xfId="21826" xr:uid="{43D204D9-2EE2-46EB-93DF-0DABBF1207E8}"/>
    <cellStyle name="20% - Accent1 3 5 2 3" xfId="7943" xr:uid="{1836D872-4D52-4944-8011-E4A273EA45B2}"/>
    <cellStyle name="20% - Accent1 3 5 2 3 2" xfId="16273" xr:uid="{EB43AB1C-DF6F-4183-83C2-69B0F7AE55C8}"/>
    <cellStyle name="20% - Accent1 3 5 2 3 2 2" xfId="32930" xr:uid="{C3757D5B-2075-4085-B330-A8BA245091FD}"/>
    <cellStyle name="20% - Accent1 3 5 2 3 3" xfId="24602" xr:uid="{E8D0CDCF-B379-4669-81F1-A8D6A455F136}"/>
    <cellStyle name="20% - Accent1 3 5 2 4" xfId="10721" xr:uid="{70E1E0D6-5CB4-4553-A97B-D54B8C7D2BA8}"/>
    <cellStyle name="20% - Accent1 3 5 2 4 2" xfId="27378" xr:uid="{5B9A309F-8215-4A68-AB60-C2C0057CAA36}"/>
    <cellStyle name="20% - Accent1 3 5 2 5" xfId="19050" xr:uid="{7202038C-CB88-41E3-9369-841C1241B074}"/>
    <cellStyle name="20% - Accent1 3 5 3" xfId="3840" xr:uid="{5002DC3A-76B1-43BD-AFE2-A1204BA085D1}"/>
    <cellStyle name="20% - Accent1 3 5 3 2" xfId="12170" xr:uid="{58F9C1D6-6E62-4506-A863-B7303B09F336}"/>
    <cellStyle name="20% - Accent1 3 5 3 2 2" xfId="28827" xr:uid="{A1D09F72-0C45-484B-A3E6-09269A6054DE}"/>
    <cellStyle name="20% - Accent1 3 5 3 3" xfId="20499" xr:uid="{6C9199A9-E329-4175-B587-A273C7A86C2B}"/>
    <cellStyle name="20% - Accent1 3 5 4" xfId="6616" xr:uid="{779DD7C9-B087-46B2-9F42-4FBF9250F5C3}"/>
    <cellStyle name="20% - Accent1 3 5 4 2" xfId="14946" xr:uid="{2E9EA93B-3A91-40A0-BAAA-AF215111787D}"/>
    <cellStyle name="20% - Accent1 3 5 4 2 2" xfId="31603" xr:uid="{B9FFC6E9-1615-409B-9AAA-5CF0EAC196E4}"/>
    <cellStyle name="20% - Accent1 3 5 4 3" xfId="23275" xr:uid="{5AF379A8-B596-4E66-B881-BCA3A567BF36}"/>
    <cellStyle name="20% - Accent1 3 5 5" xfId="9394" xr:uid="{F6CDF705-6CE6-411D-8C86-85E784790F67}"/>
    <cellStyle name="20% - Accent1 3 5 5 2" xfId="26051" xr:uid="{4510DE05-21E9-46A4-8ACB-918A2BA297D5}"/>
    <cellStyle name="20% - Accent1 3 5 6" xfId="17723" xr:uid="{9BC96F78-AED9-42F6-BC5C-5AC3B13A29D4}"/>
    <cellStyle name="20% - Accent1 3 6" xfId="1314" xr:uid="{F975323D-81D1-44C0-8B08-878C0DA31050}"/>
    <cellStyle name="20% - Accent1 3 6 2" xfId="2642" xr:uid="{86398596-4925-4DE9-B012-4ECA418CDAD6}"/>
    <cellStyle name="20% - Accent1 3 6 2 2" xfId="5432" xr:uid="{27B18AD6-EE41-44F3-BA8B-4EE0CD1FD4F6}"/>
    <cellStyle name="20% - Accent1 3 6 2 2 2" xfId="13762" xr:uid="{8D2859B9-D064-47B4-8D6D-0C0E48C0B9D2}"/>
    <cellStyle name="20% - Accent1 3 6 2 2 2 2" xfId="30419" xr:uid="{C5CC9060-4BF5-431F-9D55-4AD0254E2058}"/>
    <cellStyle name="20% - Accent1 3 6 2 2 3" xfId="22091" xr:uid="{C89C52B4-CEF2-4988-940B-9FE0598214CD}"/>
    <cellStyle name="20% - Accent1 3 6 2 3" xfId="8208" xr:uid="{01A95D8D-667A-4882-A500-C5014E600468}"/>
    <cellStyle name="20% - Accent1 3 6 2 3 2" xfId="16538" xr:uid="{F8DD42A5-5F0C-4515-B4C4-F119F1580C66}"/>
    <cellStyle name="20% - Accent1 3 6 2 3 2 2" xfId="33195" xr:uid="{D00C5A69-EF42-419F-9212-B25EBFD86400}"/>
    <cellStyle name="20% - Accent1 3 6 2 3 3" xfId="24867" xr:uid="{F9461FA4-A128-4487-858D-7D12C15E2A06}"/>
    <cellStyle name="20% - Accent1 3 6 2 4" xfId="10986" xr:uid="{612C4E78-373F-40F0-94D3-DC17A7EE9919}"/>
    <cellStyle name="20% - Accent1 3 6 2 4 2" xfId="27643" xr:uid="{2B3F150E-2FC9-464D-A2E8-D60BAE1A699B}"/>
    <cellStyle name="20% - Accent1 3 6 2 5" xfId="19315" xr:uid="{4953B7BE-BBDE-4BD4-884B-CD76738792CB}"/>
    <cellStyle name="20% - Accent1 3 6 3" xfId="4105" xr:uid="{32E8A107-F913-4A81-963A-92500F187BCE}"/>
    <cellStyle name="20% - Accent1 3 6 3 2" xfId="12435" xr:uid="{A97AF463-DB28-44BF-BBB9-EAC0C0786637}"/>
    <cellStyle name="20% - Accent1 3 6 3 2 2" xfId="29092" xr:uid="{DBC8E57B-D0E1-4714-8105-B803EBB573A1}"/>
    <cellStyle name="20% - Accent1 3 6 3 3" xfId="20764" xr:uid="{96ED172E-7FA1-459E-AB7F-FF989DBBFC26}"/>
    <cellStyle name="20% - Accent1 3 6 4" xfId="6881" xr:uid="{289987F5-A4E3-4D7B-B98D-1F622E5A0AF3}"/>
    <cellStyle name="20% - Accent1 3 6 4 2" xfId="15211" xr:uid="{B6AF81AE-3B41-4613-A348-E48BD511E0BC}"/>
    <cellStyle name="20% - Accent1 3 6 4 2 2" xfId="31868" xr:uid="{129268D7-44D8-4C34-AC0D-8268CA68E76B}"/>
    <cellStyle name="20% - Accent1 3 6 4 3" xfId="23540" xr:uid="{8978636C-EAD1-466E-AF8A-B5CC4B18BF85}"/>
    <cellStyle name="20% - Accent1 3 6 5" xfId="9659" xr:uid="{D0CF6085-95D9-4981-993E-C95D61BA7A0A}"/>
    <cellStyle name="20% - Accent1 3 6 5 2" xfId="26316" xr:uid="{219A2DF0-1B5B-4D36-89ED-D34DEC95021C}"/>
    <cellStyle name="20% - Accent1 3 6 6" xfId="17988" xr:uid="{299E4393-8363-47E9-BABC-CDE4772BD78C}"/>
    <cellStyle name="20% - Accent1 3 7" xfId="1429" xr:uid="{469E1B09-A43A-42CB-8846-A3FB7418E0AC}"/>
    <cellStyle name="20% - Accent1 3 7 2" xfId="4219" xr:uid="{511A488C-15D8-4061-BD25-523D4129BA93}"/>
    <cellStyle name="20% - Accent1 3 7 2 2" xfId="12549" xr:uid="{2298446A-06AF-4056-A0EC-3242970B73AE}"/>
    <cellStyle name="20% - Accent1 3 7 2 2 2" xfId="29206" xr:uid="{ED0AFF19-3BA9-4517-B2E5-1A51BB06CEE1}"/>
    <cellStyle name="20% - Accent1 3 7 2 3" xfId="20878" xr:uid="{B501BF21-E588-4235-A6DA-614DF3383FA3}"/>
    <cellStyle name="20% - Accent1 3 7 3" xfId="6995" xr:uid="{D7331008-4304-4DE5-A866-D0F884D79197}"/>
    <cellStyle name="20% - Accent1 3 7 3 2" xfId="15325" xr:uid="{7E4406B0-3A33-4F43-A0B7-B9BE6E22BFEB}"/>
    <cellStyle name="20% - Accent1 3 7 3 2 2" xfId="31982" xr:uid="{229C76A3-741F-4AE1-A3E0-FC9BD5661577}"/>
    <cellStyle name="20% - Accent1 3 7 3 3" xfId="23654" xr:uid="{0FAA7600-37BD-4984-A21D-EF561BB23956}"/>
    <cellStyle name="20% - Accent1 3 7 4" xfId="9773" xr:uid="{E4865E32-7E7E-4545-808E-4B1C4D3F6A07}"/>
    <cellStyle name="20% - Accent1 3 7 4 2" xfId="26430" xr:uid="{C59EBB27-BA64-48C0-99E6-D912ECF86CDF}"/>
    <cellStyle name="20% - Accent1 3 7 5" xfId="18102" xr:uid="{A694446A-EF6A-48F1-AA1A-4222C57A4CC2}"/>
    <cellStyle name="20% - Accent1 3 8" xfId="2892" xr:uid="{7916F27C-0C63-4A5D-922B-101C4EDA0083}"/>
    <cellStyle name="20% - Accent1 3 8 2" xfId="11222" xr:uid="{D99F4829-0039-4C29-A3DA-A4580AD1E30C}"/>
    <cellStyle name="20% - Accent1 3 8 2 2" xfId="27879" xr:uid="{272372CC-211B-4DD7-BC89-672F87D5692A}"/>
    <cellStyle name="20% - Accent1 3 8 3" xfId="19551" xr:uid="{EAFB5B27-887B-4B1A-87F5-AE6C891A1B15}"/>
    <cellStyle name="20% - Accent1 3 9" xfId="5668" xr:uid="{C689961C-72EC-4944-98E2-FBC2C3449804}"/>
    <cellStyle name="20% - Accent1 3 9 2" xfId="13998" xr:uid="{89ECD450-BD08-4371-A093-AA2765FF9E22}"/>
    <cellStyle name="20% - Accent1 3 9 2 2" xfId="30655" xr:uid="{AACC1EF4-E673-4C65-BE2E-CC372985F255}"/>
    <cellStyle name="20% - Accent1 3 9 3" xfId="22327" xr:uid="{5229C5A5-6A30-4DDF-8B93-9A8C3987DC85}"/>
    <cellStyle name="20% - Accent1 4" xfId="151" xr:uid="{F03B6B1A-6960-44BC-87F0-7022CCD9E6FB}"/>
    <cellStyle name="20% - Accent1 4 2" xfId="394" xr:uid="{85F2DBFD-038B-4E62-9176-1598C90B4F68}"/>
    <cellStyle name="20% - Accent1 4 2 2" xfId="871" xr:uid="{2F4F7F81-A22C-4E2D-82EC-AF21D1C499CD}"/>
    <cellStyle name="20% - Accent1 4 2 2 2" xfId="2199" xr:uid="{BA6213AA-2319-4BD5-A56E-D251E44CFC00}"/>
    <cellStyle name="20% - Accent1 4 2 2 2 2" xfId="4989" xr:uid="{73387BC4-28B0-4AC1-96A9-20DB20150A15}"/>
    <cellStyle name="20% - Accent1 4 2 2 2 2 2" xfId="13319" xr:uid="{FB21DBFB-2CDC-4F59-94FC-F9D0E44C3F75}"/>
    <cellStyle name="20% - Accent1 4 2 2 2 2 2 2" xfId="29976" xr:uid="{EC51303D-F98C-4FA2-A5E5-314EEF86B04B}"/>
    <cellStyle name="20% - Accent1 4 2 2 2 2 3" xfId="21648" xr:uid="{0DEDE8C9-3EDC-4DB4-8C88-7CD266C89CA1}"/>
    <cellStyle name="20% - Accent1 4 2 2 2 3" xfId="7765" xr:uid="{BAFA57E5-A36B-4BB5-8466-8FBA5EDBF94B}"/>
    <cellStyle name="20% - Accent1 4 2 2 2 3 2" xfId="16095" xr:uid="{60BDD78E-81CA-4357-BDA0-744FC6611A4C}"/>
    <cellStyle name="20% - Accent1 4 2 2 2 3 2 2" xfId="32752" xr:uid="{606432AE-042C-4DF1-BD03-3D380C6083AD}"/>
    <cellStyle name="20% - Accent1 4 2 2 2 3 3" xfId="24424" xr:uid="{8A9A1020-7188-4C5B-91D2-A5F273609E34}"/>
    <cellStyle name="20% - Accent1 4 2 2 2 4" xfId="10543" xr:uid="{2D4BE54E-118E-45E0-971C-91F24E517F89}"/>
    <cellStyle name="20% - Accent1 4 2 2 2 4 2" xfId="27200" xr:uid="{5C74F67D-FD41-49EB-B1A4-4FC56AEAAF95}"/>
    <cellStyle name="20% - Accent1 4 2 2 2 5" xfId="18872" xr:uid="{D431131C-FF9F-4D8F-A056-737741DFCDC7}"/>
    <cellStyle name="20% - Accent1 4 2 2 3" xfId="3662" xr:uid="{CD855D49-31C5-487B-98A4-28699459C7FE}"/>
    <cellStyle name="20% - Accent1 4 2 2 3 2" xfId="11992" xr:uid="{103FEC6F-D85A-4699-91DA-AD6122B5AC78}"/>
    <cellStyle name="20% - Accent1 4 2 2 3 2 2" xfId="28649" xr:uid="{1B216DAB-3619-44CB-B7B4-ECD799504416}"/>
    <cellStyle name="20% - Accent1 4 2 2 3 3" xfId="20321" xr:uid="{CC56C2B6-769E-4924-BD3F-22C1854F506B}"/>
    <cellStyle name="20% - Accent1 4 2 2 4" xfId="6438" xr:uid="{6481D21E-8A23-49FB-A061-4715DF836219}"/>
    <cellStyle name="20% - Accent1 4 2 2 4 2" xfId="14768" xr:uid="{BC0C9859-5C47-41E2-A60F-9009CC2E0085}"/>
    <cellStyle name="20% - Accent1 4 2 2 4 2 2" xfId="31425" xr:uid="{41E00F7A-8209-4069-87B8-B8A0BFBFD389}"/>
    <cellStyle name="20% - Accent1 4 2 2 4 3" xfId="23097" xr:uid="{D25EA4F2-F61D-4176-B863-53FE6ED875AD}"/>
    <cellStyle name="20% - Accent1 4 2 2 5" xfId="9216" xr:uid="{474DE9E6-A58E-476B-80DD-01785E70F18C}"/>
    <cellStyle name="20% - Accent1 4 2 2 5 2" xfId="25873" xr:uid="{B5C956F6-A9DD-44EE-943B-06F1C09A7062}"/>
    <cellStyle name="20% - Accent1 4 2 2 6" xfId="17545" xr:uid="{28390C01-EB8D-4CDE-8728-793F0F7B1187}"/>
    <cellStyle name="20% - Accent1 4 2 3" xfId="1724" xr:uid="{97E559E1-12BA-4D46-BAA5-F115063879AE}"/>
    <cellStyle name="20% - Accent1 4 2 3 2" xfId="4514" xr:uid="{A3CF17BE-948F-4B7A-A6E6-8D2D323B568D}"/>
    <cellStyle name="20% - Accent1 4 2 3 2 2" xfId="12844" xr:uid="{2B1AC357-3440-47CA-B38E-053D27A4E95E}"/>
    <cellStyle name="20% - Accent1 4 2 3 2 2 2" xfId="29501" xr:uid="{49D55A6B-42C3-4AF2-8FFF-571D7717D25A}"/>
    <cellStyle name="20% - Accent1 4 2 3 2 3" xfId="21173" xr:uid="{D1359419-F4A7-4F21-A801-C9CBBB2A2796}"/>
    <cellStyle name="20% - Accent1 4 2 3 3" xfId="7290" xr:uid="{6F94D43D-C8F1-4DA0-8DEF-317DD17BC708}"/>
    <cellStyle name="20% - Accent1 4 2 3 3 2" xfId="15620" xr:uid="{9E961DEE-7A40-4911-B318-5E34D4AC5396}"/>
    <cellStyle name="20% - Accent1 4 2 3 3 2 2" xfId="32277" xr:uid="{4291DB32-A403-497E-A519-BB2877122123}"/>
    <cellStyle name="20% - Accent1 4 2 3 3 3" xfId="23949" xr:uid="{00B70A2B-B8DA-4279-A32A-1CDE036797A6}"/>
    <cellStyle name="20% - Accent1 4 2 3 4" xfId="10068" xr:uid="{05ADD9D7-21C8-4E34-A0C9-E247C1BBF50A}"/>
    <cellStyle name="20% - Accent1 4 2 3 4 2" xfId="26725" xr:uid="{5D44EC48-CAB7-4778-A4DB-73F37B390BE2}"/>
    <cellStyle name="20% - Accent1 4 2 3 5" xfId="18397" xr:uid="{0DC184D9-553E-4776-8428-FDAB2F0115C6}"/>
    <cellStyle name="20% - Accent1 4 2 4" xfId="3187" xr:uid="{0A8E02FD-121D-4541-9A49-DF36088A1A92}"/>
    <cellStyle name="20% - Accent1 4 2 4 2" xfId="11517" xr:uid="{46B133DB-8B0B-4CCE-88D3-1028F3EB2B53}"/>
    <cellStyle name="20% - Accent1 4 2 4 2 2" xfId="28174" xr:uid="{9981465D-6C8E-4AD7-AE51-1C08D7914EFF}"/>
    <cellStyle name="20% - Accent1 4 2 4 3" xfId="19846" xr:uid="{C56D8B51-01E9-4CE7-A987-AFCD08536D4C}"/>
    <cellStyle name="20% - Accent1 4 2 5" xfId="5963" xr:uid="{690866EB-0E62-4246-9650-3862FF925267}"/>
    <cellStyle name="20% - Accent1 4 2 5 2" xfId="14293" xr:uid="{B25815DF-9E1D-4005-B9C8-FCC6FDC9D2AD}"/>
    <cellStyle name="20% - Accent1 4 2 5 2 2" xfId="30950" xr:uid="{33398C6B-F624-4F36-AF6C-2414AFA50607}"/>
    <cellStyle name="20% - Accent1 4 2 5 3" xfId="22622" xr:uid="{166B9ACF-5A5F-4F73-862E-2CB9BB3B4AC5}"/>
    <cellStyle name="20% - Accent1 4 2 6" xfId="8741" xr:uid="{41BCADA7-E99D-4DA5-8870-88EB4F37E844}"/>
    <cellStyle name="20% - Accent1 4 2 6 2" xfId="25398" xr:uid="{8C15AFC9-BF70-4F89-8189-5CAF459CF926}"/>
    <cellStyle name="20% - Accent1 4 2 7" xfId="17070" xr:uid="{F18E0B4A-5442-4D36-AD01-D649182524E7}"/>
    <cellStyle name="20% - Accent1 4 3" xfId="630" xr:uid="{6786FB79-42B4-400F-8E9A-C75F62962F40}"/>
    <cellStyle name="20% - Accent1 4 3 2" xfId="1960" xr:uid="{D1256965-1E6E-4CD1-A36C-B0B0EF4A78FB}"/>
    <cellStyle name="20% - Accent1 4 3 2 2" xfId="4750" xr:uid="{C8A5E69A-8F78-4222-8ACE-1C8F46570DC7}"/>
    <cellStyle name="20% - Accent1 4 3 2 2 2" xfId="13080" xr:uid="{95B043E8-DAE3-4127-AE51-7892C2589001}"/>
    <cellStyle name="20% - Accent1 4 3 2 2 2 2" xfId="29737" xr:uid="{D1AEE4A2-08CB-4169-8334-C89CACCA3546}"/>
    <cellStyle name="20% - Accent1 4 3 2 2 3" xfId="21409" xr:uid="{9EB9D97A-4544-4F67-9AA6-B9ED685F3C5B}"/>
    <cellStyle name="20% - Accent1 4 3 2 3" xfId="7526" xr:uid="{19FC4D32-9EF7-43DE-A9E3-C3155D3DA661}"/>
    <cellStyle name="20% - Accent1 4 3 2 3 2" xfId="15856" xr:uid="{C671A33A-136D-429E-B912-D59D2D3F4152}"/>
    <cellStyle name="20% - Accent1 4 3 2 3 2 2" xfId="32513" xr:uid="{D0B8E0C0-CC52-4504-9613-713AD72D47A5}"/>
    <cellStyle name="20% - Accent1 4 3 2 3 3" xfId="24185" xr:uid="{D7E181D9-70FD-46FF-964C-D4203226B157}"/>
    <cellStyle name="20% - Accent1 4 3 2 4" xfId="10304" xr:uid="{552987E8-CC31-4D2C-9C7C-A3E3B67060A8}"/>
    <cellStyle name="20% - Accent1 4 3 2 4 2" xfId="26961" xr:uid="{90397A8A-58A0-4CA2-96D0-6DF3BAF72C16}"/>
    <cellStyle name="20% - Accent1 4 3 2 5" xfId="18633" xr:uid="{E5ED3DA0-31D3-46C1-AA22-8338677FA729}"/>
    <cellStyle name="20% - Accent1 4 3 3" xfId="3423" xr:uid="{DA3EE1E8-11E6-4A54-AF7D-53D5683530A4}"/>
    <cellStyle name="20% - Accent1 4 3 3 2" xfId="11753" xr:uid="{53B373DF-B52B-4A4F-9E86-E375566A1864}"/>
    <cellStyle name="20% - Accent1 4 3 3 2 2" xfId="28410" xr:uid="{1A8B3240-D85A-48E4-87A5-E4FE3597CFF5}"/>
    <cellStyle name="20% - Accent1 4 3 3 3" xfId="20082" xr:uid="{B287A6FA-CBF6-443A-A593-444B83E649E2}"/>
    <cellStyle name="20% - Accent1 4 3 4" xfId="6199" xr:uid="{B864146E-5394-4EA4-B7F0-5AD6352DC9A5}"/>
    <cellStyle name="20% - Accent1 4 3 4 2" xfId="14529" xr:uid="{A9918B1B-83AA-4C01-BFEB-BDAE75EF8445}"/>
    <cellStyle name="20% - Accent1 4 3 4 2 2" xfId="31186" xr:uid="{8DF003B7-C637-4B35-91C9-16AEE7B9FF88}"/>
    <cellStyle name="20% - Accent1 4 3 4 3" xfId="22858" xr:uid="{1F7B6D61-AC03-4F9A-A051-60869A245D02}"/>
    <cellStyle name="20% - Accent1 4 3 5" xfId="8977" xr:uid="{4665DFEA-E9C5-49BC-9AA9-77288E50F453}"/>
    <cellStyle name="20% - Accent1 4 3 5 2" xfId="25634" xr:uid="{EEEF72D4-015E-4494-AC92-B78FA05A14C9}"/>
    <cellStyle name="20% - Accent1 4 3 6" xfId="17306" xr:uid="{D17CC730-FF52-434A-8410-CD45819B9085}"/>
    <cellStyle name="20% - Accent1 4 4" xfId="1107" xr:uid="{EF4D7A2C-C272-46ED-9D62-8F9FA183424F}"/>
    <cellStyle name="20% - Accent1 4 4 2" xfId="2435" xr:uid="{36CAE271-EEEC-4FEA-A920-039B4BDA0A3D}"/>
    <cellStyle name="20% - Accent1 4 4 2 2" xfId="5225" xr:uid="{B672279D-95C8-474C-91EE-8D4DCFF0AA66}"/>
    <cellStyle name="20% - Accent1 4 4 2 2 2" xfId="13555" xr:uid="{8BFF0390-E8E2-43CA-8436-7C40AB7CD3D1}"/>
    <cellStyle name="20% - Accent1 4 4 2 2 2 2" xfId="30212" xr:uid="{B6EF1282-4F7E-4BA1-B8BA-DF1926EB73B3}"/>
    <cellStyle name="20% - Accent1 4 4 2 2 3" xfId="21884" xr:uid="{7A9BF2BB-499B-4DD5-B003-B874F25DB079}"/>
    <cellStyle name="20% - Accent1 4 4 2 3" xfId="8001" xr:uid="{4950EC7E-2726-4F18-AE34-91FE4D54BDE7}"/>
    <cellStyle name="20% - Accent1 4 4 2 3 2" xfId="16331" xr:uid="{34240CFF-BDF8-42AC-BCB3-C2EF1AC59880}"/>
    <cellStyle name="20% - Accent1 4 4 2 3 2 2" xfId="32988" xr:uid="{6ECEA56B-0920-4880-9D3D-B4B4E43D95FD}"/>
    <cellStyle name="20% - Accent1 4 4 2 3 3" xfId="24660" xr:uid="{65CDFF8F-0EF1-48BA-BE2F-D88625112B55}"/>
    <cellStyle name="20% - Accent1 4 4 2 4" xfId="10779" xr:uid="{6D93B3BB-4D9F-47FB-BA75-04ACAC5DC11C}"/>
    <cellStyle name="20% - Accent1 4 4 2 4 2" xfId="27436" xr:uid="{319F6C9B-5B48-44A2-B958-69C8BFB548FE}"/>
    <cellStyle name="20% - Accent1 4 4 2 5" xfId="19108" xr:uid="{18B40845-2339-4E2D-ADE4-1A2CA9FB9498}"/>
    <cellStyle name="20% - Accent1 4 4 3" xfId="3898" xr:uid="{031348E4-BE26-439A-A6F5-5EF9E708EA04}"/>
    <cellStyle name="20% - Accent1 4 4 3 2" xfId="12228" xr:uid="{C44EF38C-E97B-40E6-A6AA-45B3E7CDE14E}"/>
    <cellStyle name="20% - Accent1 4 4 3 2 2" xfId="28885" xr:uid="{42FB580D-9917-440A-9066-091558804DAE}"/>
    <cellStyle name="20% - Accent1 4 4 3 3" xfId="20557" xr:uid="{4075E82C-FF21-488A-9900-58C7E3B386F3}"/>
    <cellStyle name="20% - Accent1 4 4 4" xfId="6674" xr:uid="{43B91B4B-2EFB-42BC-BA88-B5CC5011A9E5}"/>
    <cellStyle name="20% - Accent1 4 4 4 2" xfId="15004" xr:uid="{2D909770-373C-495E-A9EF-965405644D20}"/>
    <cellStyle name="20% - Accent1 4 4 4 2 2" xfId="31661" xr:uid="{C5F688C4-2F6C-4C8C-9EDD-F2B84896D323}"/>
    <cellStyle name="20% - Accent1 4 4 4 3" xfId="23333" xr:uid="{FA3F8464-A706-4446-A4B5-FC7FB262277F}"/>
    <cellStyle name="20% - Accent1 4 4 5" xfId="9452" xr:uid="{998B972F-2C4D-4225-A611-694D3D781932}"/>
    <cellStyle name="20% - Accent1 4 4 5 2" xfId="26109" xr:uid="{A2C4D26B-2380-4B2E-8E8E-964C591D0999}"/>
    <cellStyle name="20% - Accent1 4 4 6" xfId="17781" xr:uid="{21469ACD-4FB0-49CB-92B4-5536C8F5A300}"/>
    <cellStyle name="20% - Accent1 4 5" xfId="1487" xr:uid="{1AF92143-FCB1-4B80-B927-41EAC449B62C}"/>
    <cellStyle name="20% - Accent1 4 5 2" xfId="4277" xr:uid="{CAC7BFCD-61E9-4A08-8663-805C1494903D}"/>
    <cellStyle name="20% - Accent1 4 5 2 2" xfId="12607" xr:uid="{08BA4D67-416E-4573-9074-6AE15A93FA6D}"/>
    <cellStyle name="20% - Accent1 4 5 2 2 2" xfId="29264" xr:uid="{9C681740-B845-4847-9F8B-56D1371E59BD}"/>
    <cellStyle name="20% - Accent1 4 5 2 3" xfId="20936" xr:uid="{B11AF2D5-8EEF-4785-BA1A-7F5CE8047056}"/>
    <cellStyle name="20% - Accent1 4 5 3" xfId="7053" xr:uid="{2F34A417-5C19-4580-9BE9-B2BF7020B54A}"/>
    <cellStyle name="20% - Accent1 4 5 3 2" xfId="15383" xr:uid="{653C7C0F-7F05-4D0E-B16C-93BAAE1A4AAE}"/>
    <cellStyle name="20% - Accent1 4 5 3 2 2" xfId="32040" xr:uid="{DA936A35-DD6D-4BD2-B380-F886972E3001}"/>
    <cellStyle name="20% - Accent1 4 5 3 3" xfId="23712" xr:uid="{ED803AA4-A175-4051-B555-207F83C0B3AD}"/>
    <cellStyle name="20% - Accent1 4 5 4" xfId="9831" xr:uid="{0C57A9E0-7B56-416C-A000-7C59C29E3722}"/>
    <cellStyle name="20% - Accent1 4 5 4 2" xfId="26488" xr:uid="{1CA83D58-D363-403A-9046-7A406A3083B3}"/>
    <cellStyle name="20% - Accent1 4 5 5" xfId="18160" xr:uid="{4342B4E4-607E-4CFE-9840-7981E3F04739}"/>
    <cellStyle name="20% - Accent1 4 6" xfId="2950" xr:uid="{F009DB4B-5A04-40B9-B5EA-573E36AB8212}"/>
    <cellStyle name="20% - Accent1 4 6 2" xfId="11280" xr:uid="{1630CF3D-D8E9-46F7-90BC-4C4D81238B44}"/>
    <cellStyle name="20% - Accent1 4 6 2 2" xfId="27937" xr:uid="{2118D8A8-FDE2-42D2-B0E5-213834BC6C03}"/>
    <cellStyle name="20% - Accent1 4 6 3" xfId="19609" xr:uid="{41D91526-74C1-4CE5-B878-9B1D11CFFD1A}"/>
    <cellStyle name="20% - Accent1 4 7" xfId="5726" xr:uid="{624D516D-F414-4514-9965-20ABC9DA25A5}"/>
    <cellStyle name="20% - Accent1 4 7 2" xfId="14056" xr:uid="{3B214FC1-C4EE-446C-BCC7-977EAAA995C4}"/>
    <cellStyle name="20% - Accent1 4 7 2 2" xfId="30713" xr:uid="{2B73E9E6-5462-41FA-A854-E7339240FA2B}"/>
    <cellStyle name="20% - Accent1 4 7 3" xfId="22385" xr:uid="{249BA697-1BE7-4DD0-910C-005DB07E637B}"/>
    <cellStyle name="20% - Accent1 4 8" xfId="8504" xr:uid="{FEB57D74-11FA-4214-AA02-6896AA2DC678}"/>
    <cellStyle name="20% - Accent1 4 8 2" xfId="25161" xr:uid="{215ACCAC-5F97-4A07-A67D-4267276FF948}"/>
    <cellStyle name="20% - Accent1 4 9" xfId="16833" xr:uid="{881EFBEC-4D84-4286-968A-5A6980FC320A}"/>
    <cellStyle name="20% - Accent1 5" xfId="282" xr:uid="{6839B732-5EE4-407E-8D77-3A03DB253621}"/>
    <cellStyle name="20% - Accent1 5 2" xfId="764" xr:uid="{1967279B-AB03-4D8A-8C6D-C8C7E21945C8}"/>
    <cellStyle name="20% - Accent1 5 2 2" xfId="2092" xr:uid="{40F3934C-9322-4E3B-8A35-3004CCFC42FC}"/>
    <cellStyle name="20% - Accent1 5 2 2 2" xfId="4882" xr:uid="{49B4E9C9-FCE7-4DCB-913F-260946E560C7}"/>
    <cellStyle name="20% - Accent1 5 2 2 2 2" xfId="13212" xr:uid="{8FD54F50-153F-4A02-87C7-CC41F4457C08}"/>
    <cellStyle name="20% - Accent1 5 2 2 2 2 2" xfId="29869" xr:uid="{82AD903D-CE87-4184-8F50-E9C36043091D}"/>
    <cellStyle name="20% - Accent1 5 2 2 2 3" xfId="21541" xr:uid="{20B6D255-BFCE-4A2E-939A-6BC376E23904}"/>
    <cellStyle name="20% - Accent1 5 2 2 3" xfId="7658" xr:uid="{BE97F48C-F0BF-4FC1-8615-F25FBFB8B606}"/>
    <cellStyle name="20% - Accent1 5 2 2 3 2" xfId="15988" xr:uid="{BAD9A225-ABF2-40FD-A429-60EAB0773433}"/>
    <cellStyle name="20% - Accent1 5 2 2 3 2 2" xfId="32645" xr:uid="{C3D08397-9E6D-4D15-B034-5FB80839A710}"/>
    <cellStyle name="20% - Accent1 5 2 2 3 3" xfId="24317" xr:uid="{746BA71C-AB53-421C-8B90-C834B2BA8B37}"/>
    <cellStyle name="20% - Accent1 5 2 2 4" xfId="10436" xr:uid="{C2D0BFED-711D-4076-B34B-E086B9EAE1A0}"/>
    <cellStyle name="20% - Accent1 5 2 2 4 2" xfId="27093" xr:uid="{5B4BEFA9-A395-4811-8D1F-BC0A2ED2A21F}"/>
    <cellStyle name="20% - Accent1 5 2 2 5" xfId="18765" xr:uid="{03F8E7C6-8784-4745-B890-7D5511250CDA}"/>
    <cellStyle name="20% - Accent1 5 2 3" xfId="3555" xr:uid="{64BB9FBA-E5A9-400F-BB23-70C4EFD91E82}"/>
    <cellStyle name="20% - Accent1 5 2 3 2" xfId="11885" xr:uid="{8790D5A5-1756-4684-B72C-0BF46FB3780C}"/>
    <cellStyle name="20% - Accent1 5 2 3 2 2" xfId="28542" xr:uid="{FE521C91-DA11-489C-9CEC-0A8BCB2362B0}"/>
    <cellStyle name="20% - Accent1 5 2 3 3" xfId="20214" xr:uid="{CF0AD9B9-3A71-4E4A-89B0-AF593561D8B2}"/>
    <cellStyle name="20% - Accent1 5 2 4" xfId="6331" xr:uid="{7FAC8D04-5174-4BE0-9CEC-64624E0538BE}"/>
    <cellStyle name="20% - Accent1 5 2 4 2" xfId="14661" xr:uid="{9C03D508-95F3-4B8F-8FA8-2A245DF41819}"/>
    <cellStyle name="20% - Accent1 5 2 4 2 2" xfId="31318" xr:uid="{200355C1-BBEE-4CD8-9FD2-BD4D97987B47}"/>
    <cellStyle name="20% - Accent1 5 2 4 3" xfId="22990" xr:uid="{40C59522-D6CF-497B-AB56-92FC3C42B53B}"/>
    <cellStyle name="20% - Accent1 5 2 5" xfId="9109" xr:uid="{F3642D84-2ED4-4EB5-B4F1-2AB3F94133C5}"/>
    <cellStyle name="20% - Accent1 5 2 5 2" xfId="25766" xr:uid="{53177C17-1D96-4912-B259-8D6F3753ED76}"/>
    <cellStyle name="20% - Accent1 5 2 6" xfId="17438" xr:uid="{9677EF27-60C6-40E7-B346-1F045FCCD8B2}"/>
    <cellStyle name="20% - Accent1 5 3" xfId="1612" xr:uid="{87BBD925-D718-4610-B32B-707553B7B43F}"/>
    <cellStyle name="20% - Accent1 5 3 2" xfId="4402" xr:uid="{89CD89D3-28B3-4E95-9274-2C3F18142BD3}"/>
    <cellStyle name="20% - Accent1 5 3 2 2" xfId="12732" xr:uid="{13BC4452-4AA3-43EC-9BE3-9209A6253C77}"/>
    <cellStyle name="20% - Accent1 5 3 2 2 2" xfId="29389" xr:uid="{6CABFDC8-DCD5-4D3C-933F-D1A10E357330}"/>
    <cellStyle name="20% - Accent1 5 3 2 3" xfId="21061" xr:uid="{300FC803-9616-4C3E-BAE6-8D1B4209F8AD}"/>
    <cellStyle name="20% - Accent1 5 3 3" xfId="7178" xr:uid="{FF4FA2B9-8FB2-4077-95B2-A5DFB5A9C2F5}"/>
    <cellStyle name="20% - Accent1 5 3 3 2" xfId="15508" xr:uid="{A1E2BCF3-4618-4646-A09A-F983CFC2D3BA}"/>
    <cellStyle name="20% - Accent1 5 3 3 2 2" xfId="32165" xr:uid="{BF09722B-2538-4646-91C8-44F1C3D028C0}"/>
    <cellStyle name="20% - Accent1 5 3 3 3" xfId="23837" xr:uid="{478E339E-4316-4AEC-A0CC-073B7095A6CA}"/>
    <cellStyle name="20% - Accent1 5 3 4" xfId="9956" xr:uid="{61EC19F7-933B-4C2B-82B8-69A59EE1EF4B}"/>
    <cellStyle name="20% - Accent1 5 3 4 2" xfId="26613" xr:uid="{8ECE6AC8-D024-4FB9-882F-B3CC8F19A0EA}"/>
    <cellStyle name="20% - Accent1 5 3 5" xfId="18285" xr:uid="{DBFBA334-4F2C-4108-BD77-54C0CD4F4E68}"/>
    <cellStyle name="20% - Accent1 5 4" xfId="3075" xr:uid="{B08320C6-663D-4F58-ADB3-E912402535D8}"/>
    <cellStyle name="20% - Accent1 5 4 2" xfId="11405" xr:uid="{2C5B96B8-7F47-4BD4-974F-F05D7C357EBD}"/>
    <cellStyle name="20% - Accent1 5 4 2 2" xfId="28062" xr:uid="{7B0052DA-49B5-40D9-9DCB-583CB00115AA}"/>
    <cellStyle name="20% - Accent1 5 4 3" xfId="19734" xr:uid="{DB020D41-40B6-4F26-80DE-105E6907C553}"/>
    <cellStyle name="20% - Accent1 5 5" xfId="5851" xr:uid="{1E2DE235-5322-483C-B114-94BD8CA505E0}"/>
    <cellStyle name="20% - Accent1 5 5 2" xfId="14181" xr:uid="{04CC955F-C121-452E-A46B-F98BC1267E24}"/>
    <cellStyle name="20% - Accent1 5 5 2 2" xfId="30838" xr:uid="{44F995C0-CA91-4488-9FDB-EAEBE354A96E}"/>
    <cellStyle name="20% - Accent1 5 5 3" xfId="22510" xr:uid="{FC67E8F1-606D-4BDE-9D36-230BCB8BC001}"/>
    <cellStyle name="20% - Accent1 5 6" xfId="8629" xr:uid="{39BBA9C1-A835-462B-A4D1-169C3DB9A172}"/>
    <cellStyle name="20% - Accent1 5 6 2" xfId="25286" xr:uid="{EB7E00A3-3F35-43BF-A940-8EDCF333A454}"/>
    <cellStyle name="20% - Accent1 5 7" xfId="16958" xr:uid="{F815A4CE-FA88-468B-9663-7D0874A455FF}"/>
    <cellStyle name="20% - Accent1 6" xfId="518" xr:uid="{EB6E7795-CCE4-46C7-9F65-9012BEFA9251}"/>
    <cellStyle name="20% - Accent1 6 2" xfId="1848" xr:uid="{4FDBF130-364E-4BBF-9E1B-7B79D4170829}"/>
    <cellStyle name="20% - Accent1 6 2 2" xfId="4638" xr:uid="{D69C74FF-68DC-4DD6-A143-F886C640CF35}"/>
    <cellStyle name="20% - Accent1 6 2 2 2" xfId="12968" xr:uid="{FBD26DCE-EB50-46B3-BDFF-A759E68EF1E6}"/>
    <cellStyle name="20% - Accent1 6 2 2 2 2" xfId="29625" xr:uid="{9981C362-ADA2-4DFE-938C-73E86A499874}"/>
    <cellStyle name="20% - Accent1 6 2 2 3" xfId="21297" xr:uid="{252AB1DD-C609-4FAF-AF74-768130FF1F75}"/>
    <cellStyle name="20% - Accent1 6 2 3" xfId="7414" xr:uid="{59A6C6ED-5365-4867-BBBA-DC4C1217D65C}"/>
    <cellStyle name="20% - Accent1 6 2 3 2" xfId="15744" xr:uid="{E9F9CD16-67E9-4774-AC89-C4B300A06413}"/>
    <cellStyle name="20% - Accent1 6 2 3 2 2" xfId="32401" xr:uid="{5F1FC5A4-BF3A-4C7E-9ECD-029CA8179652}"/>
    <cellStyle name="20% - Accent1 6 2 3 3" xfId="24073" xr:uid="{70305041-BCC1-4397-A223-D6163E2227D2}"/>
    <cellStyle name="20% - Accent1 6 2 4" xfId="10192" xr:uid="{FEEE9288-0E41-46A0-90E6-E7FDE1AC1E45}"/>
    <cellStyle name="20% - Accent1 6 2 4 2" xfId="26849" xr:uid="{7AEF16D5-AA52-4C60-8D6E-C0AD620A59AC}"/>
    <cellStyle name="20% - Accent1 6 2 5" xfId="18521" xr:uid="{1469C728-91D3-40EF-A670-9B94FF992948}"/>
    <cellStyle name="20% - Accent1 6 3" xfId="3311" xr:uid="{0055FD45-19B9-4827-A9AC-FC5B5CBC40A8}"/>
    <cellStyle name="20% - Accent1 6 3 2" xfId="11641" xr:uid="{65BA9268-6175-4A52-9468-E18E3AF679AD}"/>
    <cellStyle name="20% - Accent1 6 3 2 2" xfId="28298" xr:uid="{B18BBD5D-8C0C-41E2-8EF1-FB49BB1F5E42}"/>
    <cellStyle name="20% - Accent1 6 3 3" xfId="19970" xr:uid="{BBE6BB60-4D25-48EF-8B9B-4F49B1BB0268}"/>
    <cellStyle name="20% - Accent1 6 4" xfId="6087" xr:uid="{F76F70BF-7372-4EA5-BF4E-810B3CAD0880}"/>
    <cellStyle name="20% - Accent1 6 4 2" xfId="14417" xr:uid="{3F8E5975-14A9-4B18-9DC0-272A285020D7}"/>
    <cellStyle name="20% - Accent1 6 4 2 2" xfId="31074" xr:uid="{C1FB89D4-9A58-4358-B559-978A08ECE08E}"/>
    <cellStyle name="20% - Accent1 6 4 3" xfId="22746" xr:uid="{C17FC446-1ABB-4839-AEA2-611549D5764D}"/>
    <cellStyle name="20% - Accent1 6 5" xfId="8865" xr:uid="{8AE73D4D-431A-4CBE-AC2B-348777F45602}"/>
    <cellStyle name="20% - Accent1 6 5 2" xfId="25522" xr:uid="{4C1CE5BA-320E-4B20-AA39-30D396FB0B19}"/>
    <cellStyle name="20% - Accent1 6 6" xfId="17194" xr:uid="{99C5B877-BD3A-449F-95AB-D29D32B27ABB}"/>
    <cellStyle name="20% - Accent1 7" xfId="995" xr:uid="{FC4B655D-1C24-49BA-A4F7-E3588362DBB9}"/>
    <cellStyle name="20% - Accent1 7 2" xfId="2323" xr:uid="{4D1F8087-C3EB-4110-AA75-AE15AAE5A6B5}"/>
    <cellStyle name="20% - Accent1 7 2 2" xfId="5113" xr:uid="{F426E9FE-6158-415B-8FCD-199E281C0634}"/>
    <cellStyle name="20% - Accent1 7 2 2 2" xfId="13443" xr:uid="{D2042D4B-0C4F-4FC2-AECD-FBD181A3220F}"/>
    <cellStyle name="20% - Accent1 7 2 2 2 2" xfId="30100" xr:uid="{3ACFBA2A-1E83-453D-A6F2-3E9A8854FDA1}"/>
    <cellStyle name="20% - Accent1 7 2 2 3" xfId="21772" xr:uid="{D3FE0278-4F8B-4027-BF78-6DAF7BA8A53A}"/>
    <cellStyle name="20% - Accent1 7 2 3" xfId="7889" xr:uid="{508CB364-3660-43F3-A7F5-EF8828B3A4F8}"/>
    <cellStyle name="20% - Accent1 7 2 3 2" xfId="16219" xr:uid="{A2CB5F51-F583-45F3-A5B0-E67552379936}"/>
    <cellStyle name="20% - Accent1 7 2 3 2 2" xfId="32876" xr:uid="{B07C49E9-DE21-488A-A8F0-565DED93EC0A}"/>
    <cellStyle name="20% - Accent1 7 2 3 3" xfId="24548" xr:uid="{E10D1A28-8EB5-4EDC-BDB6-A1EE41D8B99F}"/>
    <cellStyle name="20% - Accent1 7 2 4" xfId="10667" xr:uid="{14B8BA7C-F3F7-43B7-8FB7-60A573D0E1EE}"/>
    <cellStyle name="20% - Accent1 7 2 4 2" xfId="27324" xr:uid="{44EF71FC-3AA9-4C3C-9A01-00F64D2D0C7D}"/>
    <cellStyle name="20% - Accent1 7 2 5" xfId="18996" xr:uid="{62370FDC-1FCC-4529-87E2-F6AFE1B17FCB}"/>
    <cellStyle name="20% - Accent1 7 3" xfId="3786" xr:uid="{B84B56B6-5A1B-4507-B82E-58B41B1DB06E}"/>
    <cellStyle name="20% - Accent1 7 3 2" xfId="12116" xr:uid="{C5EC14CB-A7A9-4DE4-B72D-64FFAE05626E}"/>
    <cellStyle name="20% - Accent1 7 3 2 2" xfId="28773" xr:uid="{BC687BB9-CCFB-4E42-A67C-DE39B2B72CD8}"/>
    <cellStyle name="20% - Accent1 7 3 3" xfId="20445" xr:uid="{78B3379E-7940-40EB-8CD2-2B5DD4BBA648}"/>
    <cellStyle name="20% - Accent1 7 4" xfId="6562" xr:uid="{4368FBFE-CC0A-4054-B2B4-778BA4023022}"/>
    <cellStyle name="20% - Accent1 7 4 2" xfId="14892" xr:uid="{8BCA1CAB-4967-420B-A4F5-808482F25277}"/>
    <cellStyle name="20% - Accent1 7 4 2 2" xfId="31549" xr:uid="{FD9107C2-9F06-49E7-94CC-BCB8E0D92CC0}"/>
    <cellStyle name="20% - Accent1 7 4 3" xfId="23221" xr:uid="{0CA28182-EDD4-4E09-AA1A-027CC3807443}"/>
    <cellStyle name="20% - Accent1 7 5" xfId="9340" xr:uid="{83D87767-5C2E-4D60-B63E-740689741427}"/>
    <cellStyle name="20% - Accent1 7 5 2" xfId="25997" xr:uid="{94A30D34-338F-461C-9A36-D304AE1F08D9}"/>
    <cellStyle name="20% - Accent1 7 6" xfId="17669" xr:uid="{C5B80381-FFA1-46C2-868E-62588302306C}"/>
    <cellStyle name="20% - Accent1 8" xfId="1230" xr:uid="{27D0234B-130E-4C9D-A531-4CDEDC9C861C}"/>
    <cellStyle name="20% - Accent1 8 2" xfId="2558" xr:uid="{0B34982B-20A3-48E1-8E83-60CD50DB50F0}"/>
    <cellStyle name="20% - Accent1 8 2 2" xfId="5348" xr:uid="{526A5A37-5DE6-45FD-810E-697CDEB84E06}"/>
    <cellStyle name="20% - Accent1 8 2 2 2" xfId="13678" xr:uid="{303E7BAC-7A40-4A9F-9576-D869B596903C}"/>
    <cellStyle name="20% - Accent1 8 2 2 2 2" xfId="30335" xr:uid="{DECA1716-78BF-429D-A85F-BDBFE9AF7418}"/>
    <cellStyle name="20% - Accent1 8 2 2 3" xfId="22007" xr:uid="{9000D157-8F02-4203-8878-E93276AFA8CC}"/>
    <cellStyle name="20% - Accent1 8 2 3" xfId="8124" xr:uid="{CC8436DE-E646-4C53-9C56-7F572962C74C}"/>
    <cellStyle name="20% - Accent1 8 2 3 2" xfId="16454" xr:uid="{B1B642ED-F7EE-4FAE-8D55-22468576403C}"/>
    <cellStyle name="20% - Accent1 8 2 3 2 2" xfId="33111" xr:uid="{A615F206-A352-483A-A67E-A7ABE2DA9315}"/>
    <cellStyle name="20% - Accent1 8 2 3 3" xfId="24783" xr:uid="{E95A11A3-5668-4840-A854-9272BC7745EE}"/>
    <cellStyle name="20% - Accent1 8 2 4" xfId="10902" xr:uid="{4CBE92D9-E038-4E8B-AA94-EC20536BEDB3}"/>
    <cellStyle name="20% - Accent1 8 2 4 2" xfId="27559" xr:uid="{21299AA8-044E-499C-B7F5-848CB6E82246}"/>
    <cellStyle name="20% - Accent1 8 2 5" xfId="19231" xr:uid="{19463075-E3D4-4289-9A05-3C010DFCEBBC}"/>
    <cellStyle name="20% - Accent1 8 3" xfId="4021" xr:uid="{D25F0575-9DB4-4824-8D38-E37B3E074F70}"/>
    <cellStyle name="20% - Accent1 8 3 2" xfId="12351" xr:uid="{F25EEAF1-A209-47EA-8F8A-F735D160550C}"/>
    <cellStyle name="20% - Accent1 8 3 2 2" xfId="29008" xr:uid="{4E9FD94A-FFAA-4578-A67A-8EA91BE725FF}"/>
    <cellStyle name="20% - Accent1 8 3 3" xfId="20680" xr:uid="{DB8CCF84-6056-4AF5-A328-BFF608C7CF9F}"/>
    <cellStyle name="20% - Accent1 8 4" xfId="6797" xr:uid="{2C7B6AEC-AB28-42A7-9DC0-73A867FDCA34}"/>
    <cellStyle name="20% - Accent1 8 4 2" xfId="15127" xr:uid="{E75D5322-85E5-40D0-85C6-7674A0A7092F}"/>
    <cellStyle name="20% - Accent1 8 4 2 2" xfId="31784" xr:uid="{FFD5F65B-517E-4CD5-A8DF-B464DAC9BDA9}"/>
    <cellStyle name="20% - Accent1 8 4 3" xfId="23456" xr:uid="{9DB2F647-5925-4451-A301-7782B617A135}"/>
    <cellStyle name="20% - Accent1 8 5" xfId="9575" xr:uid="{50F577BF-6454-481D-A01B-21B8738AA6E5}"/>
    <cellStyle name="20% - Accent1 8 5 2" xfId="26232" xr:uid="{5E72D187-2CFC-4CF6-B156-140190C9BAD6}"/>
    <cellStyle name="20% - Accent1 8 6" xfId="17904" xr:uid="{39EF6B29-173E-4050-9161-4EFC9729EB93}"/>
    <cellStyle name="20% - Accent1 9" xfId="1252" xr:uid="{79598E90-4C8E-499C-A930-275218ED9C4D}"/>
    <cellStyle name="20% - Accent1 9 2" xfId="2580" xr:uid="{5154913E-7F5B-4D40-9CED-CE96B3197603}"/>
    <cellStyle name="20% - Accent1 9 2 2" xfId="5370" xr:uid="{D61E64FC-4AAA-40AE-86FF-E0F9D00CFAF3}"/>
    <cellStyle name="20% - Accent1 9 2 2 2" xfId="13700" xr:uid="{1A093588-4F6C-461A-A763-195FA8DC60BE}"/>
    <cellStyle name="20% - Accent1 9 2 2 2 2" xfId="30357" xr:uid="{0E81FD09-5837-4763-A221-562D48E69866}"/>
    <cellStyle name="20% - Accent1 9 2 2 3" xfId="22029" xr:uid="{9B0C843B-A5A1-46CF-B3D0-5E2A82192A61}"/>
    <cellStyle name="20% - Accent1 9 2 3" xfId="8146" xr:uid="{72231F5C-854E-47CF-948B-027E18821460}"/>
    <cellStyle name="20% - Accent1 9 2 3 2" xfId="16476" xr:uid="{693B80B6-6D77-4147-95DA-854F243ABE56}"/>
    <cellStyle name="20% - Accent1 9 2 3 2 2" xfId="33133" xr:uid="{47F10EC9-536A-4F52-9D6B-04EB34E945C2}"/>
    <cellStyle name="20% - Accent1 9 2 3 3" xfId="24805" xr:uid="{8A095D50-E875-485F-A339-EC5549E3F409}"/>
    <cellStyle name="20% - Accent1 9 2 4" xfId="10924" xr:uid="{3D86E19A-4C4E-4A3D-A41C-31DA39F8F88D}"/>
    <cellStyle name="20% - Accent1 9 2 4 2" xfId="27581" xr:uid="{D14D65A7-2341-4C9A-8DD3-ACF4581C7B40}"/>
    <cellStyle name="20% - Accent1 9 2 5" xfId="19253" xr:uid="{4C9D6D1C-713A-4205-89D6-3B44DE3236BE}"/>
    <cellStyle name="20% - Accent1 9 3" xfId="4043" xr:uid="{9BA8436E-127B-486D-9091-96AEC3CA9F46}"/>
    <cellStyle name="20% - Accent1 9 3 2" xfId="12373" xr:uid="{7E3512BE-DC5F-4CC8-83E4-E857E37911E7}"/>
    <cellStyle name="20% - Accent1 9 3 2 2" xfId="29030" xr:uid="{C2DD1004-FD5D-462B-A0F8-875076F10D35}"/>
    <cellStyle name="20% - Accent1 9 3 3" xfId="20702" xr:uid="{52DE3BE2-07FD-4A07-A108-502D4CB26B3E}"/>
    <cellStyle name="20% - Accent1 9 4" xfId="6819" xr:uid="{9CC05EC7-2CBD-41C6-B134-EEA01B0783B9}"/>
    <cellStyle name="20% - Accent1 9 4 2" xfId="15149" xr:uid="{7D79822E-B4BD-45FC-A42B-4C69EEF0C3B0}"/>
    <cellStyle name="20% - Accent1 9 4 2 2" xfId="31806" xr:uid="{1A23D806-16C7-46E1-9D69-846640281825}"/>
    <cellStyle name="20% - Accent1 9 4 3" xfId="23478" xr:uid="{9A9A6831-3175-44C7-8EF8-980B0954CA45}"/>
    <cellStyle name="20% - Accent1 9 5" xfId="9597" xr:uid="{CCF5DAD8-6ABB-4DD6-86C1-F4E77E053B64}"/>
    <cellStyle name="20% - Accent1 9 5 2" xfId="26254" xr:uid="{8AE049DE-E8BA-4F81-A143-851F8D2DD8EB}"/>
    <cellStyle name="20% - Accent1 9 6" xfId="17926" xr:uid="{5D00EE94-EF67-45E5-A81C-B18C82A7FDC0}"/>
    <cellStyle name="20% - Accent2" xfId="33" builtinId="34" customBuiltin="1"/>
    <cellStyle name="20% - Accent2 10" xfId="1373" xr:uid="{2C289E1D-E340-46F4-AA8C-C6CCE0B17A24}"/>
    <cellStyle name="20% - Accent2 10 2" xfId="4164" xr:uid="{727F8986-E262-4A16-9E16-B3573DC5F570}"/>
    <cellStyle name="20% - Accent2 10 2 2" xfId="12494" xr:uid="{28689426-8DA3-42A1-82CB-3EC70D8FBBB3}"/>
    <cellStyle name="20% - Accent2 10 2 2 2" xfId="29151" xr:uid="{39CCCE53-9A00-4108-B3D1-A67F3D243E0F}"/>
    <cellStyle name="20% - Accent2 10 2 3" xfId="20823" xr:uid="{6652DF69-8141-412F-8D9E-B01AB94404E6}"/>
    <cellStyle name="20% - Accent2 10 3" xfId="6940" xr:uid="{50AB14AC-7D36-4599-8B9E-AAA4ED096F05}"/>
    <cellStyle name="20% - Accent2 10 3 2" xfId="15270" xr:uid="{8C61BA8C-585A-4A86-8452-70F95FDDD4FE}"/>
    <cellStyle name="20% - Accent2 10 3 2 2" xfId="31927" xr:uid="{319324F3-8CC2-4B80-8517-FEF42E617110}"/>
    <cellStyle name="20% - Accent2 10 3 3" xfId="23599" xr:uid="{E952B6F6-BDB5-4F58-BEE1-9B623DD37780}"/>
    <cellStyle name="20% - Accent2 10 4" xfId="9718" xr:uid="{D410DCF6-FC00-4C49-849F-AFF76D3E7855}"/>
    <cellStyle name="20% - Accent2 10 4 2" xfId="26375" xr:uid="{AD10EFA6-43AD-4EB4-BD9C-7FEDC9C1D4C0}"/>
    <cellStyle name="20% - Accent2 10 5" xfId="18047" xr:uid="{5F3637D5-7CBE-4B79-80E7-9344AEAC406A}"/>
    <cellStyle name="20% - Accent2 11" xfId="2835" xr:uid="{E7BCDFF5-B445-456B-99AD-5900BBA589F2}"/>
    <cellStyle name="20% - Accent2 11 2" xfId="11167" xr:uid="{96F75B6C-CDFA-4CEF-A67B-F4C665112C13}"/>
    <cellStyle name="20% - Accent2 11 2 2" xfId="27824" xr:uid="{3E353223-3CDF-4A75-BF6A-7E6E7942EB75}"/>
    <cellStyle name="20% - Accent2 11 3" xfId="19496" xr:uid="{3C71BDC4-117F-4110-AEE3-69DDF457C8D2}"/>
    <cellStyle name="20% - Accent2 12" xfId="5613" xr:uid="{6F4D69A4-F19C-419C-B617-AD9764E1208C}"/>
    <cellStyle name="20% - Accent2 12 2" xfId="13943" xr:uid="{F60A3468-57B2-483E-833D-8401B9B1DD83}"/>
    <cellStyle name="20% - Accent2 12 2 2" xfId="30600" xr:uid="{704DC0A6-0D3C-4EE3-964F-FA3A70390B96}"/>
    <cellStyle name="20% - Accent2 12 3" xfId="22272" xr:uid="{C56CA019-B7C7-499A-9F0E-513E14556CDF}"/>
    <cellStyle name="20% - Accent2 13" xfId="8389" xr:uid="{C5BB57F3-D8BB-4117-BF06-DA0245CE6212}"/>
    <cellStyle name="20% - Accent2 13 2" xfId="25048" xr:uid="{13F4BCFD-491F-4F75-B6CA-B9525DD1D657}"/>
    <cellStyle name="20% - Accent2 14" xfId="16718" xr:uid="{3DEE4B57-D99A-46C3-AA2E-01218804B311}"/>
    <cellStyle name="20% - Accent2 15" xfId="34671" xr:uid="{5C437C2A-41B7-4699-B32B-88094668E462}"/>
    <cellStyle name="20% - Accent2 2" xfId="69" xr:uid="{DCB20250-539E-4B4F-84FE-2E582920D2F1}"/>
    <cellStyle name="20% - Accent2 2 10" xfId="5648" xr:uid="{01C91D25-25DF-4551-8FF9-AC6BD3A875B7}"/>
    <cellStyle name="20% - Accent2 2 10 2" xfId="13978" xr:uid="{8C913311-1E69-40BE-B50A-DC262B13BE10}"/>
    <cellStyle name="20% - Accent2 2 10 2 2" xfId="30635" xr:uid="{AF95955D-F5BA-46DA-9729-FDB44396E68D}"/>
    <cellStyle name="20% - Accent2 2 10 3" xfId="22307" xr:uid="{EB96099A-D0E4-4CD4-9033-010E3F6B243A}"/>
    <cellStyle name="20% - Accent2 2 11" xfId="8425" xr:uid="{77AB2583-E541-4C01-8658-CE538605533F}"/>
    <cellStyle name="20% - Accent2 2 11 2" xfId="25083" xr:uid="{F523F712-B987-4B2E-94F9-CBD347B142CD}"/>
    <cellStyle name="20% - Accent2 2 12" xfId="16755" xr:uid="{3B4B65D2-0CAA-47B0-8F61-8166F1A95439}"/>
    <cellStyle name="20% - Accent2 2 13" xfId="33852" xr:uid="{E9F4C84B-4CAB-48E6-8508-404E13197334}"/>
    <cellStyle name="20% - Accent2 2 2" xfId="130" xr:uid="{D373A728-995C-4987-A2C0-08CEAAEB4E62}"/>
    <cellStyle name="20% - Accent2 2 2 10" xfId="8484" xr:uid="{1D09D905-AB32-40AA-93FF-954307FC7181}"/>
    <cellStyle name="20% - Accent2 2 2 10 2" xfId="25141" xr:uid="{5568CAA7-E289-474E-BD3C-5235CD67F508}"/>
    <cellStyle name="20% - Accent2 2 2 11" xfId="16813" xr:uid="{F59F5D2B-C37C-4AD0-B277-1545BF0A28BE}"/>
    <cellStyle name="20% - Accent2 2 2 2" xfId="251" xr:uid="{9F66C7A1-02E1-44EA-959F-CC2D0A0BA392}"/>
    <cellStyle name="20% - Accent2 2 2 2 2" xfId="494" xr:uid="{EC39FD9E-29DF-4A23-914C-84492A9507F1}"/>
    <cellStyle name="20% - Accent2 2 2 2 2 2" xfId="970" xr:uid="{90175109-2C27-43C2-8780-4D4D25BA9854}"/>
    <cellStyle name="20% - Accent2 2 2 2 2 2 2" xfId="2298" xr:uid="{EF546CED-DF69-480E-A818-28BB451B02A6}"/>
    <cellStyle name="20% - Accent2 2 2 2 2 2 2 2" xfId="5088" xr:uid="{08F452E6-EE22-4329-95BE-E47FDE5E30CC}"/>
    <cellStyle name="20% - Accent2 2 2 2 2 2 2 2 2" xfId="13418" xr:uid="{674A0130-57E6-45DE-AE8B-3509BC1356E7}"/>
    <cellStyle name="20% - Accent2 2 2 2 2 2 2 2 2 2" xfId="30075" xr:uid="{F7861C8C-3DA3-4486-8DF9-12EE2FB5C559}"/>
    <cellStyle name="20% - Accent2 2 2 2 2 2 2 2 3" xfId="21747" xr:uid="{E8FCEF89-C789-4085-964F-D6BC9021CED5}"/>
    <cellStyle name="20% - Accent2 2 2 2 2 2 2 3" xfId="7864" xr:uid="{AF4CA869-00A5-49B4-AF3E-3F3AD45769C4}"/>
    <cellStyle name="20% - Accent2 2 2 2 2 2 2 3 2" xfId="16194" xr:uid="{0FC81458-F677-4B0D-8DCB-30EABD910852}"/>
    <cellStyle name="20% - Accent2 2 2 2 2 2 2 3 2 2" xfId="32851" xr:uid="{8AA9CCDF-F49B-4D67-8669-3C0B22D1AD25}"/>
    <cellStyle name="20% - Accent2 2 2 2 2 2 2 3 3" xfId="24523" xr:uid="{83D515DA-92C8-4A17-B4B2-7F0E5E4DC2D2}"/>
    <cellStyle name="20% - Accent2 2 2 2 2 2 2 4" xfId="10642" xr:uid="{3A1F985E-7968-426A-BD28-9C6A995034C6}"/>
    <cellStyle name="20% - Accent2 2 2 2 2 2 2 4 2" xfId="27299" xr:uid="{E682C452-7D55-425B-8F7D-55005C8DC648}"/>
    <cellStyle name="20% - Accent2 2 2 2 2 2 2 5" xfId="18971" xr:uid="{F57C43BE-CEAF-45B9-8FE9-A97370DF41E6}"/>
    <cellStyle name="20% - Accent2 2 2 2 2 2 3" xfId="3761" xr:uid="{89A1037C-8A2C-4BA8-9EDA-747A675F4F6E}"/>
    <cellStyle name="20% - Accent2 2 2 2 2 2 3 2" xfId="12091" xr:uid="{30FF56DE-F049-47AA-AC77-A72AAF67A5A4}"/>
    <cellStyle name="20% - Accent2 2 2 2 2 2 3 2 2" xfId="28748" xr:uid="{B3B12FA7-D3CC-46CB-9FD4-BB9FABA23EF9}"/>
    <cellStyle name="20% - Accent2 2 2 2 2 2 3 3" xfId="20420" xr:uid="{C5F9D888-C7A7-4486-AC91-1CE436E5A944}"/>
    <cellStyle name="20% - Accent2 2 2 2 2 2 4" xfId="6537" xr:uid="{822D1C8C-01B1-48CD-AB44-78FBDE6BC2D9}"/>
    <cellStyle name="20% - Accent2 2 2 2 2 2 4 2" xfId="14867" xr:uid="{028458CB-6A35-490D-8B5A-485BB2354A32}"/>
    <cellStyle name="20% - Accent2 2 2 2 2 2 4 2 2" xfId="31524" xr:uid="{CDF06CE1-0D88-4675-94B0-00A8DDC44A55}"/>
    <cellStyle name="20% - Accent2 2 2 2 2 2 4 3" xfId="23196" xr:uid="{BD24AC08-064C-40CD-A93D-F2E5ED75AD57}"/>
    <cellStyle name="20% - Accent2 2 2 2 2 2 5" xfId="9315" xr:uid="{655EE16E-2412-441E-8B34-AA05854DE940}"/>
    <cellStyle name="20% - Accent2 2 2 2 2 2 5 2" xfId="25972" xr:uid="{30A0C65B-5D63-4048-A898-3C95EC97F46B}"/>
    <cellStyle name="20% - Accent2 2 2 2 2 2 6" xfId="17644" xr:uid="{072F7432-27AF-45FA-802A-4F61DE1AC6A3}"/>
    <cellStyle name="20% - Accent2 2 2 2 2 3" xfId="1824" xr:uid="{9C42CB70-F726-44AB-9E82-AAA5181373D3}"/>
    <cellStyle name="20% - Accent2 2 2 2 2 3 2" xfId="4614" xr:uid="{B898FDA2-EC5D-4629-A1ED-C41030402E66}"/>
    <cellStyle name="20% - Accent2 2 2 2 2 3 2 2" xfId="12944" xr:uid="{8A2246E1-D2F4-4CC1-8F57-A69568CC9E1E}"/>
    <cellStyle name="20% - Accent2 2 2 2 2 3 2 2 2" xfId="29601" xr:uid="{83DF7A97-C7A0-4EDF-8115-5785910D3D20}"/>
    <cellStyle name="20% - Accent2 2 2 2 2 3 2 3" xfId="21273" xr:uid="{D116C99B-9E57-4D1D-BF68-DAFEE6783CF9}"/>
    <cellStyle name="20% - Accent2 2 2 2 2 3 3" xfId="7390" xr:uid="{9A5E6C5B-918B-4102-B556-802E2CD37439}"/>
    <cellStyle name="20% - Accent2 2 2 2 2 3 3 2" xfId="15720" xr:uid="{ED0C6B75-F6ED-4421-9C86-076E539EF696}"/>
    <cellStyle name="20% - Accent2 2 2 2 2 3 3 2 2" xfId="32377" xr:uid="{73E173AA-BB26-4E02-B902-EE317B4D2854}"/>
    <cellStyle name="20% - Accent2 2 2 2 2 3 3 3" xfId="24049" xr:uid="{82002181-8C9B-45BC-A2F3-6E48DF1F1EF1}"/>
    <cellStyle name="20% - Accent2 2 2 2 2 3 4" xfId="10168" xr:uid="{4066C7DB-17BD-49FD-9FC3-76998796CF83}"/>
    <cellStyle name="20% - Accent2 2 2 2 2 3 4 2" xfId="26825" xr:uid="{F9B76BF7-D9BA-4D89-A9D4-C8C7DBC39D99}"/>
    <cellStyle name="20% - Accent2 2 2 2 2 3 5" xfId="18497" xr:uid="{7EB197AA-A469-4395-8349-EF3FB16F0F21}"/>
    <cellStyle name="20% - Accent2 2 2 2 2 4" xfId="3287" xr:uid="{00DB8AC3-15DE-48D2-B9CD-81AA41242C43}"/>
    <cellStyle name="20% - Accent2 2 2 2 2 4 2" xfId="11617" xr:uid="{AAEFE728-953C-4DD9-B35A-6E0F8922FEE7}"/>
    <cellStyle name="20% - Accent2 2 2 2 2 4 2 2" xfId="28274" xr:uid="{11A5DF86-531C-448E-8BEA-03C632C7BDD2}"/>
    <cellStyle name="20% - Accent2 2 2 2 2 4 3" xfId="19946" xr:uid="{D9A1F664-FE7D-4912-BB28-F760C275C7D4}"/>
    <cellStyle name="20% - Accent2 2 2 2 2 5" xfId="6063" xr:uid="{540E7BDB-5975-4F4E-8EAF-9DCD1F653092}"/>
    <cellStyle name="20% - Accent2 2 2 2 2 5 2" xfId="14393" xr:uid="{9B7C7F23-5B41-4446-9EB2-ED7693319385}"/>
    <cellStyle name="20% - Accent2 2 2 2 2 5 2 2" xfId="31050" xr:uid="{CBFA6905-8E8F-4935-8715-69EDDCC522B5}"/>
    <cellStyle name="20% - Accent2 2 2 2 2 5 3" xfId="22722" xr:uid="{DF6C4892-898C-4D1E-9014-CDBFBC46F989}"/>
    <cellStyle name="20% - Accent2 2 2 2 2 6" xfId="8841" xr:uid="{241B2A76-DD0F-4067-9D0C-28809EEA211C}"/>
    <cellStyle name="20% - Accent2 2 2 2 2 6 2" xfId="25498" xr:uid="{1784182A-8C53-4725-9A9E-54D5A49AF9A8}"/>
    <cellStyle name="20% - Accent2 2 2 2 2 7" xfId="17170" xr:uid="{7FE998CA-F106-4A68-A7F3-25467867CB9A}"/>
    <cellStyle name="20% - Accent2 2 2 2 3" xfId="730" xr:uid="{1B972E74-CD52-455A-A361-A12BE5483338}"/>
    <cellStyle name="20% - Accent2 2 2 2 3 2" xfId="2060" xr:uid="{AD6D7DA2-D0C9-4D9D-A452-160CA60455B5}"/>
    <cellStyle name="20% - Accent2 2 2 2 3 2 2" xfId="4850" xr:uid="{64DB686A-0D66-48CB-83E9-0CB07231763A}"/>
    <cellStyle name="20% - Accent2 2 2 2 3 2 2 2" xfId="13180" xr:uid="{8AEE6DEE-FB84-439E-AE26-B574B669C8DB}"/>
    <cellStyle name="20% - Accent2 2 2 2 3 2 2 2 2" xfId="29837" xr:uid="{2D8A8ED3-0916-4FEA-81CE-264367C24148}"/>
    <cellStyle name="20% - Accent2 2 2 2 3 2 2 3" xfId="21509" xr:uid="{92BA3E60-804F-4EAD-BFE6-2C48913A04EA}"/>
    <cellStyle name="20% - Accent2 2 2 2 3 2 3" xfId="7626" xr:uid="{02497CAE-40A3-459D-9A52-7B9A21AE21AB}"/>
    <cellStyle name="20% - Accent2 2 2 2 3 2 3 2" xfId="15956" xr:uid="{BA445010-D2CC-4D07-AC56-F9AB23D382ED}"/>
    <cellStyle name="20% - Accent2 2 2 2 3 2 3 2 2" xfId="32613" xr:uid="{3879A643-CCD8-42E6-AA70-45DF13E726F3}"/>
    <cellStyle name="20% - Accent2 2 2 2 3 2 3 3" xfId="24285" xr:uid="{758E60DB-0F31-4417-8798-731AE50AA205}"/>
    <cellStyle name="20% - Accent2 2 2 2 3 2 4" xfId="10404" xr:uid="{CC9C17CA-3CCF-4E17-8E5F-236C2349FC9E}"/>
    <cellStyle name="20% - Accent2 2 2 2 3 2 4 2" xfId="27061" xr:uid="{F19E0D03-B15D-4110-A27B-1B461AEDB4ED}"/>
    <cellStyle name="20% - Accent2 2 2 2 3 2 5" xfId="18733" xr:uid="{747E0230-7500-4750-8C95-CCE2F7331578}"/>
    <cellStyle name="20% - Accent2 2 2 2 3 3" xfId="3523" xr:uid="{E7748F17-D2C0-4755-9FA1-F381C33C6793}"/>
    <cellStyle name="20% - Accent2 2 2 2 3 3 2" xfId="11853" xr:uid="{579DE418-130D-4910-BA86-6DDBC890AFC0}"/>
    <cellStyle name="20% - Accent2 2 2 2 3 3 2 2" xfId="28510" xr:uid="{FA57AC97-8AC0-4182-BB88-5456A9DC7159}"/>
    <cellStyle name="20% - Accent2 2 2 2 3 3 3" xfId="20182" xr:uid="{860460F6-2B7A-463A-AAD5-293FEB5A64C8}"/>
    <cellStyle name="20% - Accent2 2 2 2 3 4" xfId="6299" xr:uid="{17D9392E-5B90-4C3A-8422-07076078E22B}"/>
    <cellStyle name="20% - Accent2 2 2 2 3 4 2" xfId="14629" xr:uid="{CEEBC805-0CC8-40FC-B7F3-936EC2DAA9A6}"/>
    <cellStyle name="20% - Accent2 2 2 2 3 4 2 2" xfId="31286" xr:uid="{057E46BB-8BB4-4A37-AFFD-48F892C86447}"/>
    <cellStyle name="20% - Accent2 2 2 2 3 4 3" xfId="22958" xr:uid="{F966A3D5-805D-4C48-9167-CF9C769617A5}"/>
    <cellStyle name="20% - Accent2 2 2 2 3 5" xfId="9077" xr:uid="{504AF92D-CE91-4670-B0D3-B3C78C1E1B82}"/>
    <cellStyle name="20% - Accent2 2 2 2 3 5 2" xfId="25734" xr:uid="{F2D95539-4846-4389-B2D9-4FF55853BF9C}"/>
    <cellStyle name="20% - Accent2 2 2 2 3 6" xfId="17406" xr:uid="{15DCD9A0-9115-4D41-A859-5E9BD663AF0F}"/>
    <cellStyle name="20% - Accent2 2 2 2 4" xfId="1207" xr:uid="{9DDDF647-5B2D-415F-947F-E916EA9B6AB6}"/>
    <cellStyle name="20% - Accent2 2 2 2 4 2" xfId="2535" xr:uid="{EBA5F507-40D7-457D-A8C2-1F8B025E0BF1}"/>
    <cellStyle name="20% - Accent2 2 2 2 4 2 2" xfId="5325" xr:uid="{1A6CA17A-4C09-40E3-9C1F-0717E0E11513}"/>
    <cellStyle name="20% - Accent2 2 2 2 4 2 2 2" xfId="13655" xr:uid="{52571D32-344D-43BC-BA09-328641B95E43}"/>
    <cellStyle name="20% - Accent2 2 2 2 4 2 2 2 2" xfId="30312" xr:uid="{21D589D3-DE2B-4204-AC76-35B1F26FE1F2}"/>
    <cellStyle name="20% - Accent2 2 2 2 4 2 2 3" xfId="21984" xr:uid="{AC6A4314-8856-49C1-9A9A-06F917390CA6}"/>
    <cellStyle name="20% - Accent2 2 2 2 4 2 3" xfId="8101" xr:uid="{2611EF28-04B8-4F52-B37B-2FD7AD5EFEE1}"/>
    <cellStyle name="20% - Accent2 2 2 2 4 2 3 2" xfId="16431" xr:uid="{F8EF2ED1-C9B6-4B46-98FE-7D6674D2A92D}"/>
    <cellStyle name="20% - Accent2 2 2 2 4 2 3 2 2" xfId="33088" xr:uid="{078C0244-2933-4CB9-A45D-687974B9800B}"/>
    <cellStyle name="20% - Accent2 2 2 2 4 2 3 3" xfId="24760" xr:uid="{5AB35DE1-F69F-4765-A190-D43AFA3C7458}"/>
    <cellStyle name="20% - Accent2 2 2 2 4 2 4" xfId="10879" xr:uid="{200FFBE8-9867-4204-971D-BBD1C465835F}"/>
    <cellStyle name="20% - Accent2 2 2 2 4 2 4 2" xfId="27536" xr:uid="{27D633F5-7BD6-45E9-AF38-66AD5E3EC1FD}"/>
    <cellStyle name="20% - Accent2 2 2 2 4 2 5" xfId="19208" xr:uid="{2C523B3C-6B04-4681-9839-66618E07DB0B}"/>
    <cellStyle name="20% - Accent2 2 2 2 4 3" xfId="3998" xr:uid="{8CE827BF-3B78-4697-8732-F6341087E874}"/>
    <cellStyle name="20% - Accent2 2 2 2 4 3 2" xfId="12328" xr:uid="{48C720C9-1FF8-421B-BA7A-C067672EC71D}"/>
    <cellStyle name="20% - Accent2 2 2 2 4 3 2 2" xfId="28985" xr:uid="{A8E2FBAE-1FAF-4AD1-AB00-4243D43D127D}"/>
    <cellStyle name="20% - Accent2 2 2 2 4 3 3" xfId="20657" xr:uid="{DFC51860-B2B9-4453-AEFF-E719BA16DB22}"/>
    <cellStyle name="20% - Accent2 2 2 2 4 4" xfId="6774" xr:uid="{01AAE468-0514-49BA-82BB-3129F71FCF8C}"/>
    <cellStyle name="20% - Accent2 2 2 2 4 4 2" xfId="15104" xr:uid="{D1EAF6DE-8BB2-4072-8F0E-5978734236FA}"/>
    <cellStyle name="20% - Accent2 2 2 2 4 4 2 2" xfId="31761" xr:uid="{6FA7515E-E7B9-47E9-BE40-D24F93ADDAFB}"/>
    <cellStyle name="20% - Accent2 2 2 2 4 4 3" xfId="23433" xr:uid="{89DDC676-9474-4DA8-9D26-3EB18E96243B}"/>
    <cellStyle name="20% - Accent2 2 2 2 4 5" xfId="9552" xr:uid="{124B47F4-970C-4B42-9CAC-0B34C518901E}"/>
    <cellStyle name="20% - Accent2 2 2 2 4 5 2" xfId="26209" xr:uid="{0B2C6BD0-577C-4CE4-B9D7-79CF6725E3DC}"/>
    <cellStyle name="20% - Accent2 2 2 2 4 6" xfId="17881" xr:uid="{8EA410ED-B299-4461-A43F-BB0024FE6743}"/>
    <cellStyle name="20% - Accent2 2 2 2 5" xfId="1587" xr:uid="{5D88FD9C-13ED-4FC6-8997-9E5D25561D34}"/>
    <cellStyle name="20% - Accent2 2 2 2 5 2" xfId="4377" xr:uid="{48BFC8CA-D719-49D5-A208-C3F5332A0D48}"/>
    <cellStyle name="20% - Accent2 2 2 2 5 2 2" xfId="12707" xr:uid="{09B81C77-AFE4-4E55-9A66-841715458B26}"/>
    <cellStyle name="20% - Accent2 2 2 2 5 2 2 2" xfId="29364" xr:uid="{2460F26A-225C-463D-BEBA-030ABD544F7B}"/>
    <cellStyle name="20% - Accent2 2 2 2 5 2 3" xfId="21036" xr:uid="{BFEA3A94-BF38-455C-87F9-CBEAF33564C0}"/>
    <cellStyle name="20% - Accent2 2 2 2 5 3" xfId="7153" xr:uid="{F1E34F78-B456-4046-8EA7-AC84D8D3EC85}"/>
    <cellStyle name="20% - Accent2 2 2 2 5 3 2" xfId="15483" xr:uid="{C95EC205-4639-4C8B-B162-647046AA22AC}"/>
    <cellStyle name="20% - Accent2 2 2 2 5 3 2 2" xfId="32140" xr:uid="{F1D55BA3-3C6E-4046-BA32-4565CCE67CE3}"/>
    <cellStyle name="20% - Accent2 2 2 2 5 3 3" xfId="23812" xr:uid="{B21562DA-665F-4E5E-9629-D512030E29A9}"/>
    <cellStyle name="20% - Accent2 2 2 2 5 4" xfId="9931" xr:uid="{B7610D26-E1DF-49B9-AFC1-4696DEAC3CB0}"/>
    <cellStyle name="20% - Accent2 2 2 2 5 4 2" xfId="26588" xr:uid="{16CBC0CE-8E0C-4765-B28F-07DC3318BD15}"/>
    <cellStyle name="20% - Accent2 2 2 2 5 5" xfId="18260" xr:uid="{E372DA06-3C11-4A21-8B9D-1D8E6A64291F}"/>
    <cellStyle name="20% - Accent2 2 2 2 6" xfId="3050" xr:uid="{80D5DFD6-ABF9-4B4D-835B-AC915DBBFDEF}"/>
    <cellStyle name="20% - Accent2 2 2 2 6 2" xfId="11380" xr:uid="{3D47E74A-08D6-47CF-8D37-F0877A4ED143}"/>
    <cellStyle name="20% - Accent2 2 2 2 6 2 2" xfId="28037" xr:uid="{4A51BF55-C8DA-4CDF-8C51-2F3D78529AC1}"/>
    <cellStyle name="20% - Accent2 2 2 2 6 3" xfId="19709" xr:uid="{0031FA41-03EF-4F6E-AC5E-82B7B957CEB3}"/>
    <cellStyle name="20% - Accent2 2 2 2 7" xfId="5826" xr:uid="{6DBB573D-0268-446E-85DE-8FEF45FC71F4}"/>
    <cellStyle name="20% - Accent2 2 2 2 7 2" xfId="14156" xr:uid="{AA5F6BD3-EC32-47FB-A87D-0D64FFC05B86}"/>
    <cellStyle name="20% - Accent2 2 2 2 7 2 2" xfId="30813" xr:uid="{5AA8C7A4-9268-4EFC-B369-7C85936CEA2C}"/>
    <cellStyle name="20% - Accent2 2 2 2 7 3" xfId="22485" xr:uid="{35A8F6A0-8979-40B8-BB8F-7D27DC9A21FA}"/>
    <cellStyle name="20% - Accent2 2 2 2 8" xfId="8604" xr:uid="{588DF723-A5A0-401A-A575-8BC5A68490CB}"/>
    <cellStyle name="20% - Accent2 2 2 2 8 2" xfId="25261" xr:uid="{4A888F2F-2BCD-4680-805F-3BCF1A3A0471}"/>
    <cellStyle name="20% - Accent2 2 2 2 9" xfId="16933" xr:uid="{EDEE7291-8930-4FCA-8493-06B13615BDC1}"/>
    <cellStyle name="20% - Accent2 2 2 3" xfId="374" xr:uid="{5A529C03-AC88-44F4-A6CC-08EF8A9552E6}"/>
    <cellStyle name="20% - Accent2 2 2 3 2" xfId="852" xr:uid="{4E26FBF7-A89E-4EFA-AF90-9DE4916D9C99}"/>
    <cellStyle name="20% - Accent2 2 2 3 2 2" xfId="2180" xr:uid="{C05B40BF-19F7-442A-9220-F03D34300258}"/>
    <cellStyle name="20% - Accent2 2 2 3 2 2 2" xfId="4970" xr:uid="{218B7C3D-C53F-4C4B-BF30-77E7964A0487}"/>
    <cellStyle name="20% - Accent2 2 2 3 2 2 2 2" xfId="13300" xr:uid="{9490FA46-EB52-495D-8C08-A307BE8410AF}"/>
    <cellStyle name="20% - Accent2 2 2 3 2 2 2 2 2" xfId="29957" xr:uid="{B0B6B02C-51DD-4BDF-8311-1B922AE3399E}"/>
    <cellStyle name="20% - Accent2 2 2 3 2 2 2 3" xfId="21629" xr:uid="{51AED4E2-45BC-47A9-B27B-44D9CDD89493}"/>
    <cellStyle name="20% - Accent2 2 2 3 2 2 3" xfId="7746" xr:uid="{FC6A0C28-B615-4A6A-AB5D-E224FC3E7E9F}"/>
    <cellStyle name="20% - Accent2 2 2 3 2 2 3 2" xfId="16076" xr:uid="{A5126085-329F-4EAD-BAF7-38BF9146AAE5}"/>
    <cellStyle name="20% - Accent2 2 2 3 2 2 3 2 2" xfId="32733" xr:uid="{FDD2C838-F08C-4AFE-B33A-8ABC6AFCDC11}"/>
    <cellStyle name="20% - Accent2 2 2 3 2 2 3 3" xfId="24405" xr:uid="{D586BE77-5E9E-4ED3-ACB1-97DB568C63A0}"/>
    <cellStyle name="20% - Accent2 2 2 3 2 2 4" xfId="10524" xr:uid="{5981A15E-0EBB-494D-B618-22C8A46DFF55}"/>
    <cellStyle name="20% - Accent2 2 2 3 2 2 4 2" xfId="27181" xr:uid="{F46AAFFF-F971-4034-8B3D-31C19FCE1590}"/>
    <cellStyle name="20% - Accent2 2 2 3 2 2 5" xfId="18853" xr:uid="{7B7E5E6C-6E9F-4293-857A-507DB3B14728}"/>
    <cellStyle name="20% - Accent2 2 2 3 2 3" xfId="3643" xr:uid="{072B830E-8F4A-42DC-AF39-4D65948D7313}"/>
    <cellStyle name="20% - Accent2 2 2 3 2 3 2" xfId="11973" xr:uid="{9924EA27-72FF-4DAF-9A6E-75DB274D01CA}"/>
    <cellStyle name="20% - Accent2 2 2 3 2 3 2 2" xfId="28630" xr:uid="{DCDC680A-D57D-4A7F-A3F7-24E665ABDFAB}"/>
    <cellStyle name="20% - Accent2 2 2 3 2 3 3" xfId="20302" xr:uid="{BF73CD31-7B72-40E1-9ADC-A70F672AE239}"/>
    <cellStyle name="20% - Accent2 2 2 3 2 4" xfId="6419" xr:uid="{7695AA61-CCB3-4F03-AF40-F46DB47CE12C}"/>
    <cellStyle name="20% - Accent2 2 2 3 2 4 2" xfId="14749" xr:uid="{C95729DB-97E3-46C1-8B75-E12B6A72DD4B}"/>
    <cellStyle name="20% - Accent2 2 2 3 2 4 2 2" xfId="31406" xr:uid="{708CB5EE-F415-4086-B6FE-FC3158E5F66A}"/>
    <cellStyle name="20% - Accent2 2 2 3 2 4 3" xfId="23078" xr:uid="{C79EDF8D-7BCE-40F0-80C9-6F08FDB5433D}"/>
    <cellStyle name="20% - Accent2 2 2 3 2 5" xfId="9197" xr:uid="{465A9C0E-C51C-4141-8689-287D574DDAF2}"/>
    <cellStyle name="20% - Accent2 2 2 3 2 5 2" xfId="25854" xr:uid="{DDA8D66C-6A5D-48BC-8240-D8E7F6ED9B2B}"/>
    <cellStyle name="20% - Accent2 2 2 3 2 6" xfId="17526" xr:uid="{D7BF2B4D-2FE1-479F-8205-5F19720A9E1F}"/>
    <cellStyle name="20% - Accent2 2 2 3 3" xfId="1704" xr:uid="{DA5BC26F-3626-4B67-9A6F-55FA2286B1F3}"/>
    <cellStyle name="20% - Accent2 2 2 3 3 2" xfId="4494" xr:uid="{010BCAF1-D18F-49EA-A908-F3CCA53FCAE7}"/>
    <cellStyle name="20% - Accent2 2 2 3 3 2 2" xfId="12824" xr:uid="{BDC0CD7B-B818-4069-A82E-31AFDFC64545}"/>
    <cellStyle name="20% - Accent2 2 2 3 3 2 2 2" xfId="29481" xr:uid="{634B4936-A39A-4DF2-98C7-BD794F96655E}"/>
    <cellStyle name="20% - Accent2 2 2 3 3 2 3" xfId="21153" xr:uid="{B79377A3-988C-4860-A677-BA432BA858B9}"/>
    <cellStyle name="20% - Accent2 2 2 3 3 3" xfId="7270" xr:uid="{07038954-798C-480D-83F8-5F16338AB559}"/>
    <cellStyle name="20% - Accent2 2 2 3 3 3 2" xfId="15600" xr:uid="{950F21A2-30DE-472B-83B1-670D61E14B0D}"/>
    <cellStyle name="20% - Accent2 2 2 3 3 3 2 2" xfId="32257" xr:uid="{4F6A6F30-B3EE-4E35-8E19-1533DA3B7465}"/>
    <cellStyle name="20% - Accent2 2 2 3 3 3 3" xfId="23929" xr:uid="{C6EE411E-E517-46FE-9E71-96E365E5ECF3}"/>
    <cellStyle name="20% - Accent2 2 2 3 3 4" xfId="10048" xr:uid="{DA492223-42FC-44A1-BA2C-C24EC3F9F744}"/>
    <cellStyle name="20% - Accent2 2 2 3 3 4 2" xfId="26705" xr:uid="{29EAEFC1-9763-4C1F-BB99-1DF87820811D}"/>
    <cellStyle name="20% - Accent2 2 2 3 3 5" xfId="18377" xr:uid="{44A29E0F-9A3A-4C9B-A18A-195EB8E09942}"/>
    <cellStyle name="20% - Accent2 2 2 3 4" xfId="3167" xr:uid="{75E292D4-D3E9-4DB8-B845-9E610F4AC344}"/>
    <cellStyle name="20% - Accent2 2 2 3 4 2" xfId="11497" xr:uid="{4A47A6E8-7782-40A3-973B-8DE7A9B89485}"/>
    <cellStyle name="20% - Accent2 2 2 3 4 2 2" xfId="28154" xr:uid="{CD6C13B6-1BBE-4135-8107-84F9CDAB74D7}"/>
    <cellStyle name="20% - Accent2 2 2 3 4 3" xfId="19826" xr:uid="{8FE8ED1F-ED1C-4AFF-9C72-1E7B4B3B8227}"/>
    <cellStyle name="20% - Accent2 2 2 3 5" xfId="5943" xr:uid="{BF97BB40-D938-4899-9A03-56E6934D2EBE}"/>
    <cellStyle name="20% - Accent2 2 2 3 5 2" xfId="14273" xr:uid="{1FB769CF-252C-4D09-AB43-80AC33AF00DE}"/>
    <cellStyle name="20% - Accent2 2 2 3 5 2 2" xfId="30930" xr:uid="{35593DE6-576A-4252-8955-F5F9887264BC}"/>
    <cellStyle name="20% - Accent2 2 2 3 5 3" xfId="22602" xr:uid="{D29EC434-F512-4877-8922-2360D33F84DE}"/>
    <cellStyle name="20% - Accent2 2 2 3 6" xfId="8721" xr:uid="{F131A25E-7A6F-4EA4-A6AE-FD298E6B4AD9}"/>
    <cellStyle name="20% - Accent2 2 2 3 6 2" xfId="25378" xr:uid="{6CF69AEE-2CED-415E-B583-22ABECB6CC32}"/>
    <cellStyle name="20% - Accent2 2 2 3 7" xfId="17050" xr:uid="{D2FF9174-A383-49E7-A524-BEBE36034FF1}"/>
    <cellStyle name="20% - Accent2 2 2 4" xfId="610" xr:uid="{270A424F-CAEB-4786-A150-7F0C112D4AF9}"/>
    <cellStyle name="20% - Accent2 2 2 4 2" xfId="1940" xr:uid="{88842DA5-7E2D-410C-AB3D-FB3A22ECD809}"/>
    <cellStyle name="20% - Accent2 2 2 4 2 2" xfId="4730" xr:uid="{E1DE3A8B-E77F-4F0D-A8BC-68B5CFF468A8}"/>
    <cellStyle name="20% - Accent2 2 2 4 2 2 2" xfId="13060" xr:uid="{8AD08EAC-8FCB-4B3E-B1BA-DBE4F77AD5A5}"/>
    <cellStyle name="20% - Accent2 2 2 4 2 2 2 2" xfId="29717" xr:uid="{BFC07C6D-AD75-4941-A23A-6E98B2309A47}"/>
    <cellStyle name="20% - Accent2 2 2 4 2 2 3" xfId="21389" xr:uid="{71F3A3EC-7E7C-41A7-83D8-4F81315F0F41}"/>
    <cellStyle name="20% - Accent2 2 2 4 2 3" xfId="7506" xr:uid="{E8C368C8-AFD7-46A3-BDCC-4F5D22EE3018}"/>
    <cellStyle name="20% - Accent2 2 2 4 2 3 2" xfId="15836" xr:uid="{F2819709-B3EB-4E80-AE07-461A53D4DF8E}"/>
    <cellStyle name="20% - Accent2 2 2 4 2 3 2 2" xfId="32493" xr:uid="{C2B24987-562E-4D78-99CB-42E619CD5636}"/>
    <cellStyle name="20% - Accent2 2 2 4 2 3 3" xfId="24165" xr:uid="{B5950DCD-A5B2-4CDE-B697-EF3CE8C00ED5}"/>
    <cellStyle name="20% - Accent2 2 2 4 2 4" xfId="10284" xr:uid="{F9B90EE0-2445-4414-8521-F9D1D0D79428}"/>
    <cellStyle name="20% - Accent2 2 2 4 2 4 2" xfId="26941" xr:uid="{6B81AB76-3331-4A31-A56D-E017E097E8E5}"/>
    <cellStyle name="20% - Accent2 2 2 4 2 5" xfId="18613" xr:uid="{73B28ACA-5D38-4EBD-BDEC-62DE46D504F6}"/>
    <cellStyle name="20% - Accent2 2 2 4 3" xfId="3403" xr:uid="{C8E7CABF-E29C-410B-B8D2-C2AE4E471C04}"/>
    <cellStyle name="20% - Accent2 2 2 4 3 2" xfId="11733" xr:uid="{64C6D264-726F-4F10-974E-FCFBCFE27603}"/>
    <cellStyle name="20% - Accent2 2 2 4 3 2 2" xfId="28390" xr:uid="{5E28E2FE-BD20-43A7-B6C7-98A6FF9F0130}"/>
    <cellStyle name="20% - Accent2 2 2 4 3 3" xfId="20062" xr:uid="{B6C37D6D-EC95-4395-B43B-9A5F53E7633C}"/>
    <cellStyle name="20% - Accent2 2 2 4 4" xfId="6179" xr:uid="{99DAFA09-40A3-4CF0-AA59-9889F3B910FE}"/>
    <cellStyle name="20% - Accent2 2 2 4 4 2" xfId="14509" xr:uid="{946AC580-2986-4C1E-B30E-635E3C49EB36}"/>
    <cellStyle name="20% - Accent2 2 2 4 4 2 2" xfId="31166" xr:uid="{D78538D5-8506-46CE-9D1F-99A8BF9C7E14}"/>
    <cellStyle name="20% - Accent2 2 2 4 4 3" xfId="22838" xr:uid="{74BF4924-CC1C-4525-9875-79647FAF3BB8}"/>
    <cellStyle name="20% - Accent2 2 2 4 5" xfId="8957" xr:uid="{4EFD91A0-A9B1-45B4-8529-7AE33B40324B}"/>
    <cellStyle name="20% - Accent2 2 2 4 5 2" xfId="25614" xr:uid="{A962A9E3-32BA-4C53-93F3-349F5E9F1474}"/>
    <cellStyle name="20% - Accent2 2 2 4 6" xfId="17286" xr:uid="{8CF06F9B-D915-4651-AAC0-9112CF56951E}"/>
    <cellStyle name="20% - Accent2 2 2 5" xfId="1087" xr:uid="{BA054941-2296-4CE4-9711-7567C7CA6332}"/>
    <cellStyle name="20% - Accent2 2 2 5 2" xfId="2415" xr:uid="{7A20C402-D339-439A-9BB2-2F5C54FFD74E}"/>
    <cellStyle name="20% - Accent2 2 2 5 2 2" xfId="5205" xr:uid="{C91AE21D-8DF8-4E9C-9D19-77C04FA1A0D9}"/>
    <cellStyle name="20% - Accent2 2 2 5 2 2 2" xfId="13535" xr:uid="{BA530116-0F70-4C4B-8EE8-EEB9EBB4182F}"/>
    <cellStyle name="20% - Accent2 2 2 5 2 2 2 2" xfId="30192" xr:uid="{55A657C9-5461-4485-A7B6-860938777B4B}"/>
    <cellStyle name="20% - Accent2 2 2 5 2 2 3" xfId="21864" xr:uid="{B37BFDAE-CF2C-401D-92E2-87DFD5659DC0}"/>
    <cellStyle name="20% - Accent2 2 2 5 2 3" xfId="7981" xr:uid="{23815E83-3A1E-4EBC-9435-ACF5E90A1647}"/>
    <cellStyle name="20% - Accent2 2 2 5 2 3 2" xfId="16311" xr:uid="{61F44327-830A-46F6-9CC0-7D3E4CFF0924}"/>
    <cellStyle name="20% - Accent2 2 2 5 2 3 2 2" xfId="32968" xr:uid="{0B3BBCD3-EFE0-4900-8700-3AA35CFE3677}"/>
    <cellStyle name="20% - Accent2 2 2 5 2 3 3" xfId="24640" xr:uid="{72FFAE71-E63B-4427-AD16-697607976D73}"/>
    <cellStyle name="20% - Accent2 2 2 5 2 4" xfId="10759" xr:uid="{55AE47A2-5F92-4A3D-B8CD-F89337334EBB}"/>
    <cellStyle name="20% - Accent2 2 2 5 2 4 2" xfId="27416" xr:uid="{D063904F-D315-47F4-A40E-141A0E3E2D5D}"/>
    <cellStyle name="20% - Accent2 2 2 5 2 5" xfId="19088" xr:uid="{05C9D8E3-B3BE-4008-9E5D-63F1901420B8}"/>
    <cellStyle name="20% - Accent2 2 2 5 3" xfId="3878" xr:uid="{18D90055-2F48-4FA1-AAAF-2E4AE3D7FFDB}"/>
    <cellStyle name="20% - Accent2 2 2 5 3 2" xfId="12208" xr:uid="{89308262-10BB-4446-B1D0-F2ED1685AAB1}"/>
    <cellStyle name="20% - Accent2 2 2 5 3 2 2" xfId="28865" xr:uid="{1024F52C-0CAC-4342-8F36-BC8184704274}"/>
    <cellStyle name="20% - Accent2 2 2 5 3 3" xfId="20537" xr:uid="{B0903C80-7093-4E1A-8E28-AEAF20A26510}"/>
    <cellStyle name="20% - Accent2 2 2 5 4" xfId="6654" xr:uid="{326D8001-26D8-449D-99CA-7549EDC0519E}"/>
    <cellStyle name="20% - Accent2 2 2 5 4 2" xfId="14984" xr:uid="{0DD36CD5-114C-4649-AA45-7810D6F79390}"/>
    <cellStyle name="20% - Accent2 2 2 5 4 2 2" xfId="31641" xr:uid="{2B670AF1-2502-4F41-8ADF-4CA294E95509}"/>
    <cellStyle name="20% - Accent2 2 2 5 4 3" xfId="23313" xr:uid="{5F96B8BB-99EA-4C23-A231-03801FB22965}"/>
    <cellStyle name="20% - Accent2 2 2 5 5" xfId="9432" xr:uid="{20CA3D7F-8AA6-41A0-99AD-6732062C4EDB}"/>
    <cellStyle name="20% - Accent2 2 2 5 5 2" xfId="26089" xr:uid="{8BDCB796-A4C3-4A43-AC82-406EBBB079D8}"/>
    <cellStyle name="20% - Accent2 2 2 5 6" xfId="17761" xr:uid="{87A6951B-6245-420D-ACAE-E2EF6BD02091}"/>
    <cellStyle name="20% - Accent2 2 2 6" xfId="1352" xr:uid="{8E2DDE20-1CB9-43DB-9707-DD76982B80F2}"/>
    <cellStyle name="20% - Accent2 2 2 6 2" xfId="2680" xr:uid="{E65F5066-CA65-4DB8-BC69-12111531B12A}"/>
    <cellStyle name="20% - Accent2 2 2 6 2 2" xfId="5470" xr:uid="{0AD55E38-DCBD-482F-BBCA-EEECD72548EF}"/>
    <cellStyle name="20% - Accent2 2 2 6 2 2 2" xfId="13800" xr:uid="{113243DE-6BBD-47E7-851C-B33CDA38EFDB}"/>
    <cellStyle name="20% - Accent2 2 2 6 2 2 2 2" xfId="30457" xr:uid="{81A11EB3-11B3-4872-A988-1AE87B5BADEB}"/>
    <cellStyle name="20% - Accent2 2 2 6 2 2 3" xfId="22129" xr:uid="{59FD31CF-3C46-4300-A3E4-604D82813055}"/>
    <cellStyle name="20% - Accent2 2 2 6 2 3" xfId="8246" xr:uid="{4E8FE8C2-5607-413E-8909-4D43F8135A27}"/>
    <cellStyle name="20% - Accent2 2 2 6 2 3 2" xfId="16576" xr:uid="{6B881A84-D1D2-4F93-8D0E-8BE35B2EF45F}"/>
    <cellStyle name="20% - Accent2 2 2 6 2 3 2 2" xfId="33233" xr:uid="{A83ED7D6-6362-4D61-882B-C652E61042C9}"/>
    <cellStyle name="20% - Accent2 2 2 6 2 3 3" xfId="24905" xr:uid="{51A71013-93B9-4602-8C40-5C41577714EF}"/>
    <cellStyle name="20% - Accent2 2 2 6 2 4" xfId="11024" xr:uid="{47C19C33-5326-4164-B563-440133F0008F}"/>
    <cellStyle name="20% - Accent2 2 2 6 2 4 2" xfId="27681" xr:uid="{FFC5D366-1B7E-48EE-B8FF-C7490961B8FA}"/>
    <cellStyle name="20% - Accent2 2 2 6 2 5" xfId="19353" xr:uid="{34A4E1B5-DD83-4388-B5F3-5EA7D3A7D0EB}"/>
    <cellStyle name="20% - Accent2 2 2 6 3" xfId="4143" xr:uid="{01B03D09-AAE3-44DE-8161-1B2CAA346720}"/>
    <cellStyle name="20% - Accent2 2 2 6 3 2" xfId="12473" xr:uid="{B4C116DC-B47F-4DC0-825A-F881370465E7}"/>
    <cellStyle name="20% - Accent2 2 2 6 3 2 2" xfId="29130" xr:uid="{267130D5-725B-455E-961C-9088A0DB7AF8}"/>
    <cellStyle name="20% - Accent2 2 2 6 3 3" xfId="20802" xr:uid="{62E34184-F351-4AD0-A0CF-56A03F181FBA}"/>
    <cellStyle name="20% - Accent2 2 2 6 4" xfId="6919" xr:uid="{B0015D79-B551-4539-98D5-4BD4D4B2B181}"/>
    <cellStyle name="20% - Accent2 2 2 6 4 2" xfId="15249" xr:uid="{ABB4F712-FD09-40CE-AD73-962F4AA0379D}"/>
    <cellStyle name="20% - Accent2 2 2 6 4 2 2" xfId="31906" xr:uid="{FF5D9CD4-D6DE-44C2-9088-34B9BCC17245}"/>
    <cellStyle name="20% - Accent2 2 2 6 4 3" xfId="23578" xr:uid="{F34312A7-163C-4129-9413-998904942B58}"/>
    <cellStyle name="20% - Accent2 2 2 6 5" xfId="9697" xr:uid="{E29A6A1E-46E5-423D-A4B9-F75CCBBED7FF}"/>
    <cellStyle name="20% - Accent2 2 2 6 5 2" xfId="26354" xr:uid="{2FCF7589-0056-4E46-93F8-944A3AD90C2E}"/>
    <cellStyle name="20% - Accent2 2 2 6 6" xfId="18026" xr:uid="{6B2C3BB5-6D75-4E35-8366-56F25BC92224}"/>
    <cellStyle name="20% - Accent2 2 2 7" xfId="1467" xr:uid="{1CC06F15-7976-47ED-81A2-D281234A5AB6}"/>
    <cellStyle name="20% - Accent2 2 2 7 2" xfId="4257" xr:uid="{82FBFB55-8405-43C8-AD07-9BAF84CF36FC}"/>
    <cellStyle name="20% - Accent2 2 2 7 2 2" xfId="12587" xr:uid="{88F864EA-8BEE-40AE-BAC9-FB6153B8C3CA}"/>
    <cellStyle name="20% - Accent2 2 2 7 2 2 2" xfId="29244" xr:uid="{8DCB5E58-AF10-4333-BAC5-F2BFD545B0D9}"/>
    <cellStyle name="20% - Accent2 2 2 7 2 3" xfId="20916" xr:uid="{3072E9BF-4BC2-43E7-BCB3-3514707B9F41}"/>
    <cellStyle name="20% - Accent2 2 2 7 3" xfId="7033" xr:uid="{1FFC1D1E-81CB-4F9D-B9C9-96A6378C5448}"/>
    <cellStyle name="20% - Accent2 2 2 7 3 2" xfId="15363" xr:uid="{4C81F8B6-FCC6-4EC7-9161-D32790C5B827}"/>
    <cellStyle name="20% - Accent2 2 2 7 3 2 2" xfId="32020" xr:uid="{F49704E1-FF78-4FD8-AEF7-283E6D2C6EF5}"/>
    <cellStyle name="20% - Accent2 2 2 7 3 3" xfId="23692" xr:uid="{10FB76BF-1C6E-4C55-8C5A-030F78F506DF}"/>
    <cellStyle name="20% - Accent2 2 2 7 4" xfId="9811" xr:uid="{6495E4F3-FB5B-4756-90E5-07911F22EBE0}"/>
    <cellStyle name="20% - Accent2 2 2 7 4 2" xfId="26468" xr:uid="{5BCEBB4E-E0E0-4B46-8747-7E1649D1920A}"/>
    <cellStyle name="20% - Accent2 2 2 7 5" xfId="18140" xr:uid="{AE783DCF-012B-4B93-A3B4-52F91C251750}"/>
    <cellStyle name="20% - Accent2 2 2 8" xfId="2930" xr:uid="{3B4781D0-0025-4ACF-9533-AC4FA37E79EC}"/>
    <cellStyle name="20% - Accent2 2 2 8 2" xfId="11260" xr:uid="{DCD5F225-CDC2-4581-97DC-C1FA8CF1E372}"/>
    <cellStyle name="20% - Accent2 2 2 8 2 2" xfId="27917" xr:uid="{F5CA44BE-AE30-4011-9FEF-8248745757DE}"/>
    <cellStyle name="20% - Accent2 2 2 8 3" xfId="19589" xr:uid="{1B1A09A7-F4EB-4354-9CDE-8FF2B3413E65}"/>
    <cellStyle name="20% - Accent2 2 2 9" xfId="5706" xr:uid="{C9FB9634-9B45-41CA-B136-E0E47883573C}"/>
    <cellStyle name="20% - Accent2 2 2 9 2" xfId="14036" xr:uid="{7DCAE61A-A234-423C-81BD-5132DC63B962}"/>
    <cellStyle name="20% - Accent2 2 2 9 2 2" xfId="30693" xr:uid="{C0688BAA-F11A-4C2F-9686-CF715179BE9B}"/>
    <cellStyle name="20% - Accent2 2 2 9 3" xfId="22365" xr:uid="{5B91A127-6469-4057-AF68-14116E01F179}"/>
    <cellStyle name="20% - Accent2 2 3" xfId="189" xr:uid="{7F772537-7596-476A-BCCE-970BBC9AC27D}"/>
    <cellStyle name="20% - Accent2 2 3 2" xfId="432" xr:uid="{89F2C63A-FF87-4051-BC51-F4E3D3183466}"/>
    <cellStyle name="20% - Accent2 2 3 2 2" xfId="909" xr:uid="{F13B7DAE-5958-44FB-ADFD-78131A030115}"/>
    <cellStyle name="20% - Accent2 2 3 2 2 2" xfId="2237" xr:uid="{DE130D6B-58FF-462A-B4E0-EA64D9172DC9}"/>
    <cellStyle name="20% - Accent2 2 3 2 2 2 2" xfId="5027" xr:uid="{36AC1FBB-B2D6-4C53-8450-535D3A94B7C6}"/>
    <cellStyle name="20% - Accent2 2 3 2 2 2 2 2" xfId="13357" xr:uid="{3472255F-C12E-4502-BF9F-C009E1176DC5}"/>
    <cellStyle name="20% - Accent2 2 3 2 2 2 2 2 2" xfId="30014" xr:uid="{0CA03061-D42E-44A1-B52E-2BF657B32444}"/>
    <cellStyle name="20% - Accent2 2 3 2 2 2 2 3" xfId="21686" xr:uid="{0E1B7CB5-1C15-403F-A654-A29DD90B8CDE}"/>
    <cellStyle name="20% - Accent2 2 3 2 2 2 3" xfId="7803" xr:uid="{A4A4F54E-87E9-46EB-B47E-17D004A16B6F}"/>
    <cellStyle name="20% - Accent2 2 3 2 2 2 3 2" xfId="16133" xr:uid="{8DCF6C2A-01EB-449C-954C-85758D9AE0A9}"/>
    <cellStyle name="20% - Accent2 2 3 2 2 2 3 2 2" xfId="32790" xr:uid="{7F9FD671-81CA-4217-BA2C-19B48A0682E0}"/>
    <cellStyle name="20% - Accent2 2 3 2 2 2 3 3" xfId="24462" xr:uid="{963D2E6C-BD08-485F-A058-A56EBE94B173}"/>
    <cellStyle name="20% - Accent2 2 3 2 2 2 4" xfId="10581" xr:uid="{F3C06EB9-60A4-44CD-9A22-19B9F51CB37B}"/>
    <cellStyle name="20% - Accent2 2 3 2 2 2 4 2" xfId="27238" xr:uid="{DA5D72D6-0459-4725-8BE0-3A7F2EEA6AEB}"/>
    <cellStyle name="20% - Accent2 2 3 2 2 2 5" xfId="18910" xr:uid="{78E29D54-3B35-40FB-AD68-A4E0BEC4769A}"/>
    <cellStyle name="20% - Accent2 2 3 2 2 3" xfId="3700" xr:uid="{269EB419-EC98-4F97-AC0E-9DA5157744C5}"/>
    <cellStyle name="20% - Accent2 2 3 2 2 3 2" xfId="12030" xr:uid="{BC575832-4C2F-434A-8052-1976457B2B80}"/>
    <cellStyle name="20% - Accent2 2 3 2 2 3 2 2" xfId="28687" xr:uid="{D7C3843D-981D-486F-839D-339E4BDFFD11}"/>
    <cellStyle name="20% - Accent2 2 3 2 2 3 3" xfId="20359" xr:uid="{01C35516-9C86-4879-A65D-3D674CBD1E95}"/>
    <cellStyle name="20% - Accent2 2 3 2 2 4" xfId="6476" xr:uid="{6D9B133B-121E-4CAE-B655-DD41A69EB2F3}"/>
    <cellStyle name="20% - Accent2 2 3 2 2 4 2" xfId="14806" xr:uid="{0720E5A2-B284-4836-8316-2CA80A1B5A95}"/>
    <cellStyle name="20% - Accent2 2 3 2 2 4 2 2" xfId="31463" xr:uid="{131ADA8A-FEE8-4BF3-8387-048F5E326E26}"/>
    <cellStyle name="20% - Accent2 2 3 2 2 4 3" xfId="23135" xr:uid="{00862BC4-4E35-41DA-93FB-0B5275F5D8A7}"/>
    <cellStyle name="20% - Accent2 2 3 2 2 5" xfId="9254" xr:uid="{4F3C02AA-04F3-49D6-AA03-2A912F9C5562}"/>
    <cellStyle name="20% - Accent2 2 3 2 2 5 2" xfId="25911" xr:uid="{532DAAAA-ADBE-4D27-9988-5FEFD947C8A4}"/>
    <cellStyle name="20% - Accent2 2 3 2 2 6" xfId="17583" xr:uid="{14390966-B916-4706-8951-D60086A536D4}"/>
    <cellStyle name="20% - Accent2 2 3 2 3" xfId="1762" xr:uid="{36237E7F-062F-4DBA-AD64-8946FCE7415F}"/>
    <cellStyle name="20% - Accent2 2 3 2 3 2" xfId="4552" xr:uid="{17C0602B-4C02-450F-BB08-F503D88E440C}"/>
    <cellStyle name="20% - Accent2 2 3 2 3 2 2" xfId="12882" xr:uid="{3F103122-659B-4E24-99C0-7C0183D1DEBC}"/>
    <cellStyle name="20% - Accent2 2 3 2 3 2 2 2" xfId="29539" xr:uid="{DAF11ADC-5F4E-4345-B43F-B52E1729D210}"/>
    <cellStyle name="20% - Accent2 2 3 2 3 2 3" xfId="21211" xr:uid="{6263B287-8559-445B-BBF9-11F53AFDAE6B}"/>
    <cellStyle name="20% - Accent2 2 3 2 3 3" xfId="7328" xr:uid="{500AB019-7DB1-4E9F-B717-EFBF3409C232}"/>
    <cellStyle name="20% - Accent2 2 3 2 3 3 2" xfId="15658" xr:uid="{0376C9BA-E017-413C-B08B-AE692061FDA9}"/>
    <cellStyle name="20% - Accent2 2 3 2 3 3 2 2" xfId="32315" xr:uid="{C1ACC05F-AFD6-4361-BF7E-BD269764CA62}"/>
    <cellStyle name="20% - Accent2 2 3 2 3 3 3" xfId="23987" xr:uid="{AD038031-138F-43A9-BCDF-96F300375234}"/>
    <cellStyle name="20% - Accent2 2 3 2 3 4" xfId="10106" xr:uid="{7F6754C3-FB31-4BD5-BBBA-EEBD8BC44F09}"/>
    <cellStyle name="20% - Accent2 2 3 2 3 4 2" xfId="26763" xr:uid="{C859B810-CDA9-4931-A07D-B05B50470091}"/>
    <cellStyle name="20% - Accent2 2 3 2 3 5" xfId="18435" xr:uid="{C0641DCF-918F-4ED2-BE4B-08D94A6B1B84}"/>
    <cellStyle name="20% - Accent2 2 3 2 4" xfId="3225" xr:uid="{2CC45760-3106-4155-984A-BAB005714CAC}"/>
    <cellStyle name="20% - Accent2 2 3 2 4 2" xfId="11555" xr:uid="{5C00CF7E-CEFB-4ACD-8C0A-21C0AB6E20B8}"/>
    <cellStyle name="20% - Accent2 2 3 2 4 2 2" xfId="28212" xr:uid="{D9132D8E-3807-40BA-B3B7-36E8A6CB5C0A}"/>
    <cellStyle name="20% - Accent2 2 3 2 4 3" xfId="19884" xr:uid="{7BDF05CB-2944-4796-9BB7-CAC3C78EF48A}"/>
    <cellStyle name="20% - Accent2 2 3 2 5" xfId="6001" xr:uid="{E52A0428-5BB4-4FF8-AEB8-FC3BD8335309}"/>
    <cellStyle name="20% - Accent2 2 3 2 5 2" xfId="14331" xr:uid="{F11BA255-DB3D-4280-A8F9-B6CBF34E27B5}"/>
    <cellStyle name="20% - Accent2 2 3 2 5 2 2" xfId="30988" xr:uid="{28E0EBE7-F531-49F0-976B-F216644DC5EE}"/>
    <cellStyle name="20% - Accent2 2 3 2 5 3" xfId="22660" xr:uid="{69378E10-C39A-4F65-97BC-90F5E2676465}"/>
    <cellStyle name="20% - Accent2 2 3 2 6" xfId="8779" xr:uid="{D9D52CB3-F900-47C0-947F-CCF7F46E46A9}"/>
    <cellStyle name="20% - Accent2 2 3 2 6 2" xfId="25436" xr:uid="{25005365-8682-4F61-97F6-6A579AF3BD86}"/>
    <cellStyle name="20% - Accent2 2 3 2 7" xfId="17108" xr:uid="{3CEE5EA9-3657-4969-B2A8-29B5100EFACE}"/>
    <cellStyle name="20% - Accent2 2 3 3" xfId="668" xr:uid="{C6B0F10A-7771-469C-89FD-9168820E677B}"/>
    <cellStyle name="20% - Accent2 2 3 3 2" xfId="1998" xr:uid="{49D8ECC6-DC0F-4E9B-A798-DF0084C90D40}"/>
    <cellStyle name="20% - Accent2 2 3 3 2 2" xfId="4788" xr:uid="{10EC8D9A-D35F-400A-AD41-85CA66F9FA27}"/>
    <cellStyle name="20% - Accent2 2 3 3 2 2 2" xfId="13118" xr:uid="{E25224C0-8EF5-4E7D-B5D6-68CFA3F5EE76}"/>
    <cellStyle name="20% - Accent2 2 3 3 2 2 2 2" xfId="29775" xr:uid="{4B7CFCDD-8310-4839-A382-E1AE1EB46693}"/>
    <cellStyle name="20% - Accent2 2 3 3 2 2 3" xfId="21447" xr:uid="{5ABEB343-1FB1-40BA-A02D-3A1DCF0C9CB4}"/>
    <cellStyle name="20% - Accent2 2 3 3 2 3" xfId="7564" xr:uid="{0FC66697-B9F4-437E-BF18-4665D9E84F95}"/>
    <cellStyle name="20% - Accent2 2 3 3 2 3 2" xfId="15894" xr:uid="{62796CC6-8CC0-4FB3-BE44-E5EE394C7CC4}"/>
    <cellStyle name="20% - Accent2 2 3 3 2 3 2 2" xfId="32551" xr:uid="{18382C0B-6828-4DB5-AF95-FFF8EBD357E4}"/>
    <cellStyle name="20% - Accent2 2 3 3 2 3 3" xfId="24223" xr:uid="{A53066C8-C841-4D0C-95E7-C9D00324EA28}"/>
    <cellStyle name="20% - Accent2 2 3 3 2 4" xfId="10342" xr:uid="{60E32E98-092B-47F8-81DF-4C328F041241}"/>
    <cellStyle name="20% - Accent2 2 3 3 2 4 2" xfId="26999" xr:uid="{ACD76A8C-B291-47A3-90A9-67B2CB166C28}"/>
    <cellStyle name="20% - Accent2 2 3 3 2 5" xfId="18671" xr:uid="{2F2E8EB8-1F52-4795-8080-B1F1A97F4425}"/>
    <cellStyle name="20% - Accent2 2 3 3 3" xfId="3461" xr:uid="{9EA719F9-D61F-4095-B79A-E542E97853DE}"/>
    <cellStyle name="20% - Accent2 2 3 3 3 2" xfId="11791" xr:uid="{0E189312-259C-4C1E-9845-857FE3A08E5A}"/>
    <cellStyle name="20% - Accent2 2 3 3 3 2 2" xfId="28448" xr:uid="{14111622-B355-426C-9A95-39849874D46E}"/>
    <cellStyle name="20% - Accent2 2 3 3 3 3" xfId="20120" xr:uid="{3CA4249B-25DA-4BBD-B4E6-7A528D99F6CE}"/>
    <cellStyle name="20% - Accent2 2 3 3 4" xfId="6237" xr:uid="{48AAD744-9F51-4BEC-982B-2CC55C731106}"/>
    <cellStyle name="20% - Accent2 2 3 3 4 2" xfId="14567" xr:uid="{DBF5BB05-42BF-4585-89D7-66D4D004643A}"/>
    <cellStyle name="20% - Accent2 2 3 3 4 2 2" xfId="31224" xr:uid="{B192BC5D-FA60-4881-88E7-1EE336A97D97}"/>
    <cellStyle name="20% - Accent2 2 3 3 4 3" xfId="22896" xr:uid="{76538A2D-669A-41AC-8FEC-98034E7DFADA}"/>
    <cellStyle name="20% - Accent2 2 3 3 5" xfId="9015" xr:uid="{ED64EDC0-96B7-478D-AEF5-9311883DDF7F}"/>
    <cellStyle name="20% - Accent2 2 3 3 5 2" xfId="25672" xr:uid="{90FF5258-F6A6-4717-8C02-99B3E06631FF}"/>
    <cellStyle name="20% - Accent2 2 3 3 6" xfId="17344" xr:uid="{2C21AC39-4EE9-4EF2-B320-3435AF486072}"/>
    <cellStyle name="20% - Accent2 2 3 4" xfId="1145" xr:uid="{B4D1892B-5F00-412B-8254-63B1AE9E618B}"/>
    <cellStyle name="20% - Accent2 2 3 4 2" xfId="2473" xr:uid="{63C7815D-3720-4C27-A2BF-FB56E0128489}"/>
    <cellStyle name="20% - Accent2 2 3 4 2 2" xfId="5263" xr:uid="{E74B5F6F-D138-4E68-ADFD-F286801F0194}"/>
    <cellStyle name="20% - Accent2 2 3 4 2 2 2" xfId="13593" xr:uid="{21A4B2EB-A1AC-4642-9E44-003A944D4E47}"/>
    <cellStyle name="20% - Accent2 2 3 4 2 2 2 2" xfId="30250" xr:uid="{8EC0DA76-94CA-4A1A-9F69-4DD8D4516064}"/>
    <cellStyle name="20% - Accent2 2 3 4 2 2 3" xfId="21922" xr:uid="{739C0DF0-71E1-47EE-A68E-AC9CB6F3B777}"/>
    <cellStyle name="20% - Accent2 2 3 4 2 3" xfId="8039" xr:uid="{D51D2F72-F68C-4A70-920E-A3832587AA6C}"/>
    <cellStyle name="20% - Accent2 2 3 4 2 3 2" xfId="16369" xr:uid="{B43D8AEB-D42B-49D5-A950-6665685B2623}"/>
    <cellStyle name="20% - Accent2 2 3 4 2 3 2 2" xfId="33026" xr:uid="{66548D5D-0075-438A-A49F-26391151E5E9}"/>
    <cellStyle name="20% - Accent2 2 3 4 2 3 3" xfId="24698" xr:uid="{5C8918F2-DB1E-4A33-BA9F-48C7AC688729}"/>
    <cellStyle name="20% - Accent2 2 3 4 2 4" xfId="10817" xr:uid="{59D913F1-0C73-46F0-A29D-5CC7CC137348}"/>
    <cellStyle name="20% - Accent2 2 3 4 2 4 2" xfId="27474" xr:uid="{5D3A7046-4B04-4BE2-83AF-214CD2425427}"/>
    <cellStyle name="20% - Accent2 2 3 4 2 5" xfId="19146" xr:uid="{896E9033-3E08-4E5F-AB14-C98231BBA8B9}"/>
    <cellStyle name="20% - Accent2 2 3 4 3" xfId="3936" xr:uid="{0C8B8AB3-48B0-4EE2-AC3F-CEFF710A44BF}"/>
    <cellStyle name="20% - Accent2 2 3 4 3 2" xfId="12266" xr:uid="{A495DAE7-B21C-4971-B540-1406181BFBAB}"/>
    <cellStyle name="20% - Accent2 2 3 4 3 2 2" xfId="28923" xr:uid="{C2323BE9-1BBF-4454-8F23-E7651F782CD7}"/>
    <cellStyle name="20% - Accent2 2 3 4 3 3" xfId="20595" xr:uid="{094BD06C-3628-4109-B318-E1FD3DF2CF50}"/>
    <cellStyle name="20% - Accent2 2 3 4 4" xfId="6712" xr:uid="{E97DBA34-60A0-43FA-8990-1E68CE562A81}"/>
    <cellStyle name="20% - Accent2 2 3 4 4 2" xfId="15042" xr:uid="{8ACBC30F-3E69-4398-91A6-9B9BF687ECE3}"/>
    <cellStyle name="20% - Accent2 2 3 4 4 2 2" xfId="31699" xr:uid="{F2934123-7DD2-4005-A78F-6DB6AFC40F4D}"/>
    <cellStyle name="20% - Accent2 2 3 4 4 3" xfId="23371" xr:uid="{C9AD954B-6871-4EDE-B25E-EB5758D806AC}"/>
    <cellStyle name="20% - Accent2 2 3 4 5" xfId="9490" xr:uid="{5007E814-50F1-47DA-B569-DFD323302DC9}"/>
    <cellStyle name="20% - Accent2 2 3 4 5 2" xfId="26147" xr:uid="{6EF981FA-9E72-440E-A908-52DA12D93199}"/>
    <cellStyle name="20% - Accent2 2 3 4 6" xfId="17819" xr:uid="{75C8D634-B3D2-4ECE-ADFF-553DD569BC12}"/>
    <cellStyle name="20% - Accent2 2 3 5" xfId="1525" xr:uid="{8133C332-23E6-47DE-9985-A6EC07D952DF}"/>
    <cellStyle name="20% - Accent2 2 3 5 2" xfId="4315" xr:uid="{594BAA0F-A213-47F5-94FA-039D1A1CED1E}"/>
    <cellStyle name="20% - Accent2 2 3 5 2 2" xfId="12645" xr:uid="{4E468FBA-CF19-4C2F-9C90-9C1C81D84427}"/>
    <cellStyle name="20% - Accent2 2 3 5 2 2 2" xfId="29302" xr:uid="{D1B40378-3E68-402F-A649-90FD1A469F7A}"/>
    <cellStyle name="20% - Accent2 2 3 5 2 3" xfId="20974" xr:uid="{E6C5E323-9CF9-49EA-AFD7-FD5CC8DD300A}"/>
    <cellStyle name="20% - Accent2 2 3 5 3" xfId="7091" xr:uid="{32804949-A908-4DC9-ABEF-32FE0E2FC91D}"/>
    <cellStyle name="20% - Accent2 2 3 5 3 2" xfId="15421" xr:uid="{7518ADBC-D2B6-4518-BB8C-CF9832DF8F73}"/>
    <cellStyle name="20% - Accent2 2 3 5 3 2 2" xfId="32078" xr:uid="{EFE7FD18-849F-475E-95AD-FA7AFA375AB4}"/>
    <cellStyle name="20% - Accent2 2 3 5 3 3" xfId="23750" xr:uid="{56B5B630-A94B-47D4-B4A3-57BB15EBF0C3}"/>
    <cellStyle name="20% - Accent2 2 3 5 4" xfId="9869" xr:uid="{7A1ECF58-D4E3-47CF-A451-BEC9C04F295A}"/>
    <cellStyle name="20% - Accent2 2 3 5 4 2" xfId="26526" xr:uid="{9F75ECD2-8F8F-4D2D-890F-0FE7A68662B9}"/>
    <cellStyle name="20% - Accent2 2 3 5 5" xfId="18198" xr:uid="{CBCB64F9-EF4E-48E9-B2B1-F3C2CA9290CC}"/>
    <cellStyle name="20% - Accent2 2 3 6" xfId="2988" xr:uid="{CDD8CF26-E684-4B8C-956C-68D605D4AAC3}"/>
    <cellStyle name="20% - Accent2 2 3 6 2" xfId="11318" xr:uid="{592C1FC5-7A1F-4945-B5DA-3B76795044C4}"/>
    <cellStyle name="20% - Accent2 2 3 6 2 2" xfId="27975" xr:uid="{163DA599-5656-4CB0-B192-C595F85D20C5}"/>
    <cellStyle name="20% - Accent2 2 3 6 3" xfId="19647" xr:uid="{D295704F-AEA4-41D5-B113-847E19727E39}"/>
    <cellStyle name="20% - Accent2 2 3 7" xfId="5764" xr:uid="{CE99EF9B-6E49-4B9D-8CA3-CF2E0D183F6C}"/>
    <cellStyle name="20% - Accent2 2 3 7 2" xfId="14094" xr:uid="{07441044-E3F7-4E51-8515-AB11F2CD5E06}"/>
    <cellStyle name="20% - Accent2 2 3 7 2 2" xfId="30751" xr:uid="{9148E21D-AF19-4561-913C-413FF190611E}"/>
    <cellStyle name="20% - Accent2 2 3 7 3" xfId="22423" xr:uid="{61957124-0980-40C0-A807-BCA10646E143}"/>
    <cellStyle name="20% - Accent2 2 3 8" xfId="8542" xr:uid="{8EA38DF8-26E0-40D4-BAB6-B4D578400667}"/>
    <cellStyle name="20% - Accent2 2 3 8 2" xfId="25199" xr:uid="{4B33BED0-E959-4A4D-B272-2ACB50A18E7E}"/>
    <cellStyle name="20% - Accent2 2 3 9" xfId="16871" xr:uid="{310BB72E-1C86-425A-8293-A656D9EB381F}"/>
    <cellStyle name="20% - Accent2 2 4" xfId="316" xr:uid="{ED352685-0BE3-450A-BFE2-96533FC2EBE8}"/>
    <cellStyle name="20% - Accent2 2 4 2" xfId="796" xr:uid="{9868FA9F-2DEB-4691-9D55-454D9FFBE0E0}"/>
    <cellStyle name="20% - Accent2 2 4 2 2" xfId="2124" xr:uid="{1977B290-BF36-46A9-9042-B7D789478D22}"/>
    <cellStyle name="20% - Accent2 2 4 2 2 2" xfId="4914" xr:uid="{F4758BF2-45B3-499D-B2DB-114D30E25E74}"/>
    <cellStyle name="20% - Accent2 2 4 2 2 2 2" xfId="13244" xr:uid="{1896E473-C263-492F-A785-202F2AAD7947}"/>
    <cellStyle name="20% - Accent2 2 4 2 2 2 2 2" xfId="29901" xr:uid="{B99FDA1F-5685-4748-9F43-AB862107BD5F}"/>
    <cellStyle name="20% - Accent2 2 4 2 2 2 3" xfId="21573" xr:uid="{3316B1E0-451D-41C0-A291-814D38514718}"/>
    <cellStyle name="20% - Accent2 2 4 2 2 3" xfId="7690" xr:uid="{873EE350-0016-4887-A68B-C072CBC2E84D}"/>
    <cellStyle name="20% - Accent2 2 4 2 2 3 2" xfId="16020" xr:uid="{B6108D68-2F43-46B7-8A49-2B5C816DFF4B}"/>
    <cellStyle name="20% - Accent2 2 4 2 2 3 2 2" xfId="32677" xr:uid="{C2592585-7B85-4182-A846-B16A482F7354}"/>
    <cellStyle name="20% - Accent2 2 4 2 2 3 3" xfId="24349" xr:uid="{C1E06159-DD8C-4753-8A61-7C367F68C2E9}"/>
    <cellStyle name="20% - Accent2 2 4 2 2 4" xfId="10468" xr:uid="{C46A463A-884E-46FC-A44D-199BF41710E3}"/>
    <cellStyle name="20% - Accent2 2 4 2 2 4 2" xfId="27125" xr:uid="{7660170E-B0D9-4CA5-BCB2-8C7DE6C98195}"/>
    <cellStyle name="20% - Accent2 2 4 2 2 5" xfId="18797" xr:uid="{CB54A3AA-7A3A-4E27-AC11-61113E7020F1}"/>
    <cellStyle name="20% - Accent2 2 4 2 3" xfId="3587" xr:uid="{22ED0D66-4A76-4828-A3A0-58F08FC34FF9}"/>
    <cellStyle name="20% - Accent2 2 4 2 3 2" xfId="11917" xr:uid="{95FC7FD7-6F8B-48CE-B273-42031AE9037C}"/>
    <cellStyle name="20% - Accent2 2 4 2 3 2 2" xfId="28574" xr:uid="{20AB3A87-7867-4D6C-A9CA-B174BB8CF174}"/>
    <cellStyle name="20% - Accent2 2 4 2 3 3" xfId="20246" xr:uid="{8100B036-9EA6-442E-9846-E883410B93F2}"/>
    <cellStyle name="20% - Accent2 2 4 2 4" xfId="6363" xr:uid="{887E366D-A7D7-4068-97FF-ADF58B605A40}"/>
    <cellStyle name="20% - Accent2 2 4 2 4 2" xfId="14693" xr:uid="{F7402BEF-32B0-4AE0-8789-DA4614BDAC99}"/>
    <cellStyle name="20% - Accent2 2 4 2 4 2 2" xfId="31350" xr:uid="{1D08AFFA-2F3A-4021-A132-BFDE2DD5EDED}"/>
    <cellStyle name="20% - Accent2 2 4 2 4 3" xfId="23022" xr:uid="{B5B44200-056A-4759-B2FB-87801E7A70ED}"/>
    <cellStyle name="20% - Accent2 2 4 2 5" xfId="9141" xr:uid="{CB24CFFB-8915-46CF-9071-5C00FDFCD84E}"/>
    <cellStyle name="20% - Accent2 2 4 2 5 2" xfId="25798" xr:uid="{A0B7B2EE-BB65-42DA-970F-38F00D4A2070}"/>
    <cellStyle name="20% - Accent2 2 4 2 6" xfId="17470" xr:uid="{AE8F3175-F095-4477-BBDA-27B9E38684E7}"/>
    <cellStyle name="20% - Accent2 2 4 3" xfId="1646" xr:uid="{56E77EE5-4193-4FBD-BB80-D8EB3457448C}"/>
    <cellStyle name="20% - Accent2 2 4 3 2" xfId="4436" xr:uid="{11B190DC-C63E-41C7-9E02-F1A22FD13514}"/>
    <cellStyle name="20% - Accent2 2 4 3 2 2" xfId="12766" xr:uid="{8298C165-C1D6-4323-9159-CE32BF9E2C10}"/>
    <cellStyle name="20% - Accent2 2 4 3 2 2 2" xfId="29423" xr:uid="{30C69CCE-6301-4596-85CC-CF24F8F46B95}"/>
    <cellStyle name="20% - Accent2 2 4 3 2 3" xfId="21095" xr:uid="{0135AAAD-7420-4B58-AFD7-4CBB9CE4CAF9}"/>
    <cellStyle name="20% - Accent2 2 4 3 3" xfId="7212" xr:uid="{6874EB3F-966F-4B56-AE2F-F58B2C0F5BAD}"/>
    <cellStyle name="20% - Accent2 2 4 3 3 2" xfId="15542" xr:uid="{A9DAB513-4C15-49F1-9786-DB8FF6B1AFFC}"/>
    <cellStyle name="20% - Accent2 2 4 3 3 2 2" xfId="32199" xr:uid="{EE49C654-DD4F-4908-B825-AC3E45DA3549}"/>
    <cellStyle name="20% - Accent2 2 4 3 3 3" xfId="23871" xr:uid="{46BD9D12-60D2-4A69-8BA0-5A1A9CF9E70C}"/>
    <cellStyle name="20% - Accent2 2 4 3 4" xfId="9990" xr:uid="{BB0DEC9A-DD44-417F-AB8E-7205B2746B05}"/>
    <cellStyle name="20% - Accent2 2 4 3 4 2" xfId="26647" xr:uid="{5F3C51B9-3B7F-4393-BD12-DE12749C9011}"/>
    <cellStyle name="20% - Accent2 2 4 3 5" xfId="18319" xr:uid="{26CBD6E5-F83C-4A4A-9FF8-B9845056C8B8}"/>
    <cellStyle name="20% - Accent2 2 4 4" xfId="3109" xr:uid="{D062C066-4F9C-44A5-819E-1C19F09796F1}"/>
    <cellStyle name="20% - Accent2 2 4 4 2" xfId="11439" xr:uid="{EB756A8D-6D1D-4DA7-B14F-0C39F0FECFB2}"/>
    <cellStyle name="20% - Accent2 2 4 4 2 2" xfId="28096" xr:uid="{AB76824A-0A98-4BB2-9828-3E74A928A3D3}"/>
    <cellStyle name="20% - Accent2 2 4 4 3" xfId="19768" xr:uid="{7E40C995-8257-4951-A411-FAF96980ABD6}"/>
    <cellStyle name="20% - Accent2 2 4 5" xfId="5885" xr:uid="{4EE50880-01B1-4298-8288-C30132F63FC4}"/>
    <cellStyle name="20% - Accent2 2 4 5 2" xfId="14215" xr:uid="{48171B16-4E90-4747-AECE-123483ACF4CC}"/>
    <cellStyle name="20% - Accent2 2 4 5 2 2" xfId="30872" xr:uid="{2C7BA5DD-ED7C-4141-980D-D1D318730830}"/>
    <cellStyle name="20% - Accent2 2 4 5 3" xfId="22544" xr:uid="{4E74D715-00BC-4C0F-98D0-8F8DF5A0E233}"/>
    <cellStyle name="20% - Accent2 2 4 6" xfId="8663" xr:uid="{DF9C81C4-5914-401E-BAC5-48DEEBB349D8}"/>
    <cellStyle name="20% - Accent2 2 4 6 2" xfId="25320" xr:uid="{C9E8797C-1510-49BD-9D68-58026765E1E3}"/>
    <cellStyle name="20% - Accent2 2 4 7" xfId="16992" xr:uid="{FD672384-D5F2-41AE-B8CD-A4D435402936}"/>
    <cellStyle name="20% - Accent2 2 5" xfId="552" xr:uid="{61E4FDF3-3542-4EC3-9E85-9097071EFE34}"/>
    <cellStyle name="20% - Accent2 2 5 2" xfId="1882" xr:uid="{7307EEB8-877A-40D0-B6C3-42ADA0C92B13}"/>
    <cellStyle name="20% - Accent2 2 5 2 2" xfId="4672" xr:uid="{0C073775-C385-46FB-A1F6-B90CBDC48763}"/>
    <cellStyle name="20% - Accent2 2 5 2 2 2" xfId="13002" xr:uid="{C3F5ABEF-3E15-42B2-BB60-F8E52FF0AC55}"/>
    <cellStyle name="20% - Accent2 2 5 2 2 2 2" xfId="29659" xr:uid="{6855FD4B-F6F4-4108-8915-BE0522B67CA5}"/>
    <cellStyle name="20% - Accent2 2 5 2 2 3" xfId="21331" xr:uid="{077AA90D-F455-40EE-81F2-F969A586A06E}"/>
    <cellStyle name="20% - Accent2 2 5 2 3" xfId="7448" xr:uid="{F7EBC8E9-5BDF-4A37-85FA-95FBA0E02441}"/>
    <cellStyle name="20% - Accent2 2 5 2 3 2" xfId="15778" xr:uid="{2984D48B-93B7-4F67-B242-29FCA76E00B8}"/>
    <cellStyle name="20% - Accent2 2 5 2 3 2 2" xfId="32435" xr:uid="{09ACC78A-4FEA-46D3-A422-CAFD78026A12}"/>
    <cellStyle name="20% - Accent2 2 5 2 3 3" xfId="24107" xr:uid="{BF33D1DD-F374-4397-8B07-6CB955DB926D}"/>
    <cellStyle name="20% - Accent2 2 5 2 4" xfId="10226" xr:uid="{C37A6A61-BACF-41DE-97B9-0721BFBC0890}"/>
    <cellStyle name="20% - Accent2 2 5 2 4 2" xfId="26883" xr:uid="{38FBBB3D-53BC-4D25-ACDD-48E05A5843BD}"/>
    <cellStyle name="20% - Accent2 2 5 2 5" xfId="18555" xr:uid="{CC7645ED-A73E-4118-95AA-CBCB85277819}"/>
    <cellStyle name="20% - Accent2 2 5 3" xfId="3345" xr:uid="{0E06868E-664C-4924-9D2A-AD9C95D90E26}"/>
    <cellStyle name="20% - Accent2 2 5 3 2" xfId="11675" xr:uid="{88C86AA2-C0A2-4CD8-84CD-9EF504E12199}"/>
    <cellStyle name="20% - Accent2 2 5 3 2 2" xfId="28332" xr:uid="{038CBC92-9F17-4A56-A7C6-10BDF640762E}"/>
    <cellStyle name="20% - Accent2 2 5 3 3" xfId="20004" xr:uid="{79D57933-F46A-4033-A725-9BAE9359B838}"/>
    <cellStyle name="20% - Accent2 2 5 4" xfId="6121" xr:uid="{7A383E4E-4AFA-4EEA-B045-467DF54FC0D2}"/>
    <cellStyle name="20% - Accent2 2 5 4 2" xfId="14451" xr:uid="{740170D1-2A61-42F6-B568-EDD0B8591FC3}"/>
    <cellStyle name="20% - Accent2 2 5 4 2 2" xfId="31108" xr:uid="{7F195F22-E1F8-44FB-B433-C5605E6F0519}"/>
    <cellStyle name="20% - Accent2 2 5 4 3" xfId="22780" xr:uid="{C94EBBF7-738F-4C53-A0F2-F99F061B3F14}"/>
    <cellStyle name="20% - Accent2 2 5 5" xfId="8899" xr:uid="{8B0FDDE0-9782-4F3C-A279-0318EEAA308B}"/>
    <cellStyle name="20% - Accent2 2 5 5 2" xfId="25556" xr:uid="{213029DD-CCC6-4231-ADC9-6DEA3AEB1669}"/>
    <cellStyle name="20% - Accent2 2 5 6" xfId="17228" xr:uid="{6F584F4A-97B2-4626-B49D-A28353AB2F05}"/>
    <cellStyle name="20% - Accent2 2 6" xfId="1029" xr:uid="{63BFFE66-1F13-43B4-9FE8-8D5A7C74EF4C}"/>
    <cellStyle name="20% - Accent2 2 6 2" xfId="2357" xr:uid="{16E69123-0AA4-4A5D-8862-5D39CD8BADE0}"/>
    <cellStyle name="20% - Accent2 2 6 2 2" xfId="5147" xr:uid="{70B25B07-2907-48AD-B1C3-4FC28BE2A113}"/>
    <cellStyle name="20% - Accent2 2 6 2 2 2" xfId="13477" xr:uid="{7252D6A1-BD78-4713-AE10-4F6B8B279E8A}"/>
    <cellStyle name="20% - Accent2 2 6 2 2 2 2" xfId="30134" xr:uid="{304BFEB1-F2E6-4D6C-9868-26D8C9DEA5A3}"/>
    <cellStyle name="20% - Accent2 2 6 2 2 3" xfId="21806" xr:uid="{31B210B6-9548-4A15-8EB6-BC99F82A838C}"/>
    <cellStyle name="20% - Accent2 2 6 2 3" xfId="7923" xr:uid="{9A756D63-457A-489A-8A49-F51A3E27812F}"/>
    <cellStyle name="20% - Accent2 2 6 2 3 2" xfId="16253" xr:uid="{E522C9EB-6565-474D-9D31-1304F821E54F}"/>
    <cellStyle name="20% - Accent2 2 6 2 3 2 2" xfId="32910" xr:uid="{FBB5F892-6AFB-4DE2-AD3C-62B95C784B39}"/>
    <cellStyle name="20% - Accent2 2 6 2 3 3" xfId="24582" xr:uid="{8FAFC26B-97BA-483F-9A65-45E8458845CC}"/>
    <cellStyle name="20% - Accent2 2 6 2 4" xfId="10701" xr:uid="{D9A7935B-6FC6-4490-A4ED-E4F685E8D7BE}"/>
    <cellStyle name="20% - Accent2 2 6 2 4 2" xfId="27358" xr:uid="{3B3E76A4-8313-40A1-A307-2B552F9AD8EE}"/>
    <cellStyle name="20% - Accent2 2 6 2 5" xfId="19030" xr:uid="{102D308F-19F5-482D-805E-FB978D17C0C4}"/>
    <cellStyle name="20% - Accent2 2 6 3" xfId="3820" xr:uid="{8F7C854E-3900-4C14-B24A-7ADFA5F9E8CD}"/>
    <cellStyle name="20% - Accent2 2 6 3 2" xfId="12150" xr:uid="{B73FF079-779B-4C08-B7A5-F6A7C56DB982}"/>
    <cellStyle name="20% - Accent2 2 6 3 2 2" xfId="28807" xr:uid="{B309DF36-0F0A-425E-9A30-47C61F304937}"/>
    <cellStyle name="20% - Accent2 2 6 3 3" xfId="20479" xr:uid="{250FD8FF-F48F-4892-8631-7C9CE62AC26D}"/>
    <cellStyle name="20% - Accent2 2 6 4" xfId="6596" xr:uid="{D764DE31-3FCC-413B-BDF5-6BC99C33B6B7}"/>
    <cellStyle name="20% - Accent2 2 6 4 2" xfId="14926" xr:uid="{A8D2A901-DF61-4F78-A5BF-1C81BBF9C549}"/>
    <cellStyle name="20% - Accent2 2 6 4 2 2" xfId="31583" xr:uid="{0CF307A1-DDF5-4C83-8305-A3A5B8D5D505}"/>
    <cellStyle name="20% - Accent2 2 6 4 3" xfId="23255" xr:uid="{B98AD796-0DE3-41B1-AD2E-7DF675D855CE}"/>
    <cellStyle name="20% - Accent2 2 6 5" xfId="9374" xr:uid="{72F4C85B-9ABB-47F3-A67F-A3DBE2C87562}"/>
    <cellStyle name="20% - Accent2 2 6 5 2" xfId="26031" xr:uid="{1958FF09-8DE8-4757-89AE-CE3B8F4E518D}"/>
    <cellStyle name="20% - Accent2 2 6 6" xfId="17703" xr:uid="{B5A49B36-CE65-4198-BC63-40446BF2B1E5}"/>
    <cellStyle name="20% - Accent2 2 7" xfId="1290" xr:uid="{32F65B21-A365-4353-8B05-19325BB30558}"/>
    <cellStyle name="20% - Accent2 2 7 2" xfId="2618" xr:uid="{363037B0-23DA-4753-BC7A-AF939BFEF814}"/>
    <cellStyle name="20% - Accent2 2 7 2 2" xfId="5408" xr:uid="{77421236-1250-4C80-A8AE-4133C7CA9405}"/>
    <cellStyle name="20% - Accent2 2 7 2 2 2" xfId="13738" xr:uid="{3E690AF7-8560-4E03-A482-661269D788E8}"/>
    <cellStyle name="20% - Accent2 2 7 2 2 2 2" xfId="30395" xr:uid="{18F7D047-7DDD-4B42-8654-2F7DFCE4C8CA}"/>
    <cellStyle name="20% - Accent2 2 7 2 2 3" xfId="22067" xr:uid="{A24CC5B2-4F83-4CAF-B78D-B4506D2441B1}"/>
    <cellStyle name="20% - Accent2 2 7 2 3" xfId="8184" xr:uid="{DFAE7338-FE2F-4A8A-A98C-DA9AB9B87E6C}"/>
    <cellStyle name="20% - Accent2 2 7 2 3 2" xfId="16514" xr:uid="{73220340-4514-4036-ABF8-F9F9354E60B0}"/>
    <cellStyle name="20% - Accent2 2 7 2 3 2 2" xfId="33171" xr:uid="{FE4DD516-6ED9-413F-B3E4-6C8CD7CCA5F6}"/>
    <cellStyle name="20% - Accent2 2 7 2 3 3" xfId="24843" xr:uid="{A10CC1CC-8825-44D7-AE2A-03CEC97FE2ED}"/>
    <cellStyle name="20% - Accent2 2 7 2 4" xfId="10962" xr:uid="{660FD7B6-4592-462C-8CEE-768AF6DC197F}"/>
    <cellStyle name="20% - Accent2 2 7 2 4 2" xfId="27619" xr:uid="{696066A9-DE2A-4F78-9759-D03F4ED34ACD}"/>
    <cellStyle name="20% - Accent2 2 7 2 5" xfId="19291" xr:uid="{1D2C0093-F48F-4D0F-973A-4D0DD8F9A435}"/>
    <cellStyle name="20% - Accent2 2 7 3" xfId="4081" xr:uid="{608F0810-2B68-424A-8564-B3F86F745239}"/>
    <cellStyle name="20% - Accent2 2 7 3 2" xfId="12411" xr:uid="{4D7B357A-188D-4169-894C-71B655B0098C}"/>
    <cellStyle name="20% - Accent2 2 7 3 2 2" xfId="29068" xr:uid="{1BA1692B-0FEB-4769-89E9-E957351FB0FF}"/>
    <cellStyle name="20% - Accent2 2 7 3 3" xfId="20740" xr:uid="{E36FA5ED-8DFE-4D1A-84C4-EE1D57A06CA4}"/>
    <cellStyle name="20% - Accent2 2 7 4" xfId="6857" xr:uid="{9F953B97-C0F0-4513-A699-CDA356514308}"/>
    <cellStyle name="20% - Accent2 2 7 4 2" xfId="15187" xr:uid="{382D03D0-3BC3-4A00-9BAD-3854F90F0EFA}"/>
    <cellStyle name="20% - Accent2 2 7 4 2 2" xfId="31844" xr:uid="{756396F8-0650-4116-8467-EF5EA630ABD1}"/>
    <cellStyle name="20% - Accent2 2 7 4 3" xfId="23516" xr:uid="{198F8C59-F29C-4986-87F7-8FB4B932BFA7}"/>
    <cellStyle name="20% - Accent2 2 7 5" xfId="9635" xr:uid="{10DDAA9B-CD96-4211-84C1-77B841A67AF9}"/>
    <cellStyle name="20% - Accent2 2 7 5 2" xfId="26292" xr:uid="{4AA3C82A-447E-4361-B27F-EF512FD243CE}"/>
    <cellStyle name="20% - Accent2 2 7 6" xfId="17964" xr:uid="{CDE6ABFE-46AB-4477-9880-DB49B4B59A6E}"/>
    <cellStyle name="20% - Accent2 2 8" xfId="1408" xr:uid="{CB59472C-BA3E-46AD-9A08-586A55B4C7C9}"/>
    <cellStyle name="20% - Accent2 2 8 2" xfId="4199" xr:uid="{600AD271-0332-4015-8470-8D6F662F3062}"/>
    <cellStyle name="20% - Accent2 2 8 2 2" xfId="12529" xr:uid="{9A7C2212-B051-435A-9D9D-922BADD2ED62}"/>
    <cellStyle name="20% - Accent2 2 8 2 2 2" xfId="29186" xr:uid="{0FD04559-CF55-4960-8726-EF1E3EEBBF04}"/>
    <cellStyle name="20% - Accent2 2 8 2 3" xfId="20858" xr:uid="{E7C79E73-D2DF-4F12-8EEC-516B6C582DCD}"/>
    <cellStyle name="20% - Accent2 2 8 3" xfId="6975" xr:uid="{2CCF02DF-C394-45D5-9B39-F4816CA38786}"/>
    <cellStyle name="20% - Accent2 2 8 3 2" xfId="15305" xr:uid="{F35BCBD9-1428-4D9F-A73E-AF0CA12653E7}"/>
    <cellStyle name="20% - Accent2 2 8 3 2 2" xfId="31962" xr:uid="{4DBF88CB-D916-4AE0-8BFF-F53BE6B8A0B2}"/>
    <cellStyle name="20% - Accent2 2 8 3 3" xfId="23634" xr:uid="{7A5CDF8C-EDFA-4373-959A-746EC4285B98}"/>
    <cellStyle name="20% - Accent2 2 8 4" xfId="9753" xr:uid="{41EE5B47-2FF2-4F16-9043-D50454D060EA}"/>
    <cellStyle name="20% - Accent2 2 8 4 2" xfId="26410" xr:uid="{35528D01-DF14-4081-8BDA-54CACA91092C}"/>
    <cellStyle name="20% - Accent2 2 8 5" xfId="18082" xr:uid="{456DEE52-93B3-4FA3-A21E-68CE76B3E637}"/>
    <cellStyle name="20% - Accent2 2 9" xfId="2871" xr:uid="{9C61B156-FB28-4852-BCAE-ACD0E82856F9}"/>
    <cellStyle name="20% - Accent2 2 9 2" xfId="11202" xr:uid="{33887D73-CE79-41F1-8F0B-FC6AAF88F03F}"/>
    <cellStyle name="20% - Accent2 2 9 2 2" xfId="27859" xr:uid="{8F5D39A8-7F07-4532-B61B-89423E5B748F}"/>
    <cellStyle name="20% - Accent2 2 9 3" xfId="19531" xr:uid="{B819255E-A937-43B9-87B5-9186F89804AD}"/>
    <cellStyle name="20% - Accent2 3" xfId="93" xr:uid="{37070A4C-C831-441E-8D8E-F32264FC9813}"/>
    <cellStyle name="20% - Accent2 3 10" xfId="8449" xr:uid="{F48AE18A-55F7-4986-BF81-435B6DA8D3BC}"/>
    <cellStyle name="20% - Accent2 3 10 2" xfId="25106" xr:uid="{3AD55A69-3FD0-4C4E-9BAF-7CA182A06D6B}"/>
    <cellStyle name="20% - Accent2 3 11" xfId="16778" xr:uid="{F091FAF5-C877-4806-8A1B-096E633DA126}"/>
    <cellStyle name="20% - Accent2 3 12" xfId="33967" xr:uid="{F31EF8EB-F964-4EEE-B682-30507B699DB4}"/>
    <cellStyle name="20% - Accent2 3 2" xfId="216" xr:uid="{2912F097-5881-4EFA-9499-E8234E35A08E}"/>
    <cellStyle name="20% - Accent2 3 2 2" xfId="459" xr:uid="{05FE1269-856C-4219-BA74-C47F707413ED}"/>
    <cellStyle name="20% - Accent2 3 2 2 2" xfId="936" xr:uid="{7CAE79AF-F3C5-423D-9E0D-79EB73E6AAFC}"/>
    <cellStyle name="20% - Accent2 3 2 2 2 2" xfId="2264" xr:uid="{EDD5874C-5275-4346-97E8-FF0EE96A6722}"/>
    <cellStyle name="20% - Accent2 3 2 2 2 2 2" xfId="5054" xr:uid="{07A6927B-C956-4DBC-908A-A425CE3739E4}"/>
    <cellStyle name="20% - Accent2 3 2 2 2 2 2 2" xfId="13384" xr:uid="{635BC475-1E5F-4600-89DB-23BE7B58C78B}"/>
    <cellStyle name="20% - Accent2 3 2 2 2 2 2 2 2" xfId="30041" xr:uid="{EC04AD37-D0A2-48FA-AC50-C18296D22FE1}"/>
    <cellStyle name="20% - Accent2 3 2 2 2 2 2 3" xfId="21713" xr:uid="{0229DD6E-A116-475D-8D74-D006965506C6}"/>
    <cellStyle name="20% - Accent2 3 2 2 2 2 3" xfId="7830" xr:uid="{011D2E68-243C-4865-93A5-6C2838C599AC}"/>
    <cellStyle name="20% - Accent2 3 2 2 2 2 3 2" xfId="16160" xr:uid="{146F43F8-5DDF-46C0-82D6-BAA499A66318}"/>
    <cellStyle name="20% - Accent2 3 2 2 2 2 3 2 2" xfId="32817" xr:uid="{92CFD4A2-033A-4603-9775-85FE2BDAF7B0}"/>
    <cellStyle name="20% - Accent2 3 2 2 2 2 3 3" xfId="24489" xr:uid="{21433B8B-BD3F-45FD-B149-3A4D2BE2CE98}"/>
    <cellStyle name="20% - Accent2 3 2 2 2 2 4" xfId="10608" xr:uid="{D3C52417-ED17-4025-9207-6D51A23C069B}"/>
    <cellStyle name="20% - Accent2 3 2 2 2 2 4 2" xfId="27265" xr:uid="{B7DD4163-0970-4BD4-A386-B6C30B72497E}"/>
    <cellStyle name="20% - Accent2 3 2 2 2 2 5" xfId="18937" xr:uid="{0DEAFA66-78F4-4FD6-9337-6B625708D92A}"/>
    <cellStyle name="20% - Accent2 3 2 2 2 3" xfId="3727" xr:uid="{FCE0052E-8A3D-47B8-8504-F3B9DD31F254}"/>
    <cellStyle name="20% - Accent2 3 2 2 2 3 2" xfId="12057" xr:uid="{3C7CFB36-4A04-4395-9DB3-7285D6E4441A}"/>
    <cellStyle name="20% - Accent2 3 2 2 2 3 2 2" xfId="28714" xr:uid="{8126E2E4-F354-4D83-86F8-90869054A164}"/>
    <cellStyle name="20% - Accent2 3 2 2 2 3 3" xfId="20386" xr:uid="{29B11BD3-7C0E-4452-AD6A-59A6347F923C}"/>
    <cellStyle name="20% - Accent2 3 2 2 2 4" xfId="6503" xr:uid="{2E9C44ED-72A3-40E9-B0A8-FC7295FE590E}"/>
    <cellStyle name="20% - Accent2 3 2 2 2 4 2" xfId="14833" xr:uid="{D7570BED-414B-42FE-85BE-F9E23DCE9C81}"/>
    <cellStyle name="20% - Accent2 3 2 2 2 4 2 2" xfId="31490" xr:uid="{28FE0B8D-BBF5-4758-95B3-8286494E2D74}"/>
    <cellStyle name="20% - Accent2 3 2 2 2 4 3" xfId="23162" xr:uid="{F2F9EBE5-5D45-4DCA-A2B3-7BBDA8F11C8E}"/>
    <cellStyle name="20% - Accent2 3 2 2 2 5" xfId="9281" xr:uid="{8040FE55-5421-4292-9549-B2C742EFF5C2}"/>
    <cellStyle name="20% - Accent2 3 2 2 2 5 2" xfId="25938" xr:uid="{D1913147-E67E-4746-9F91-F49B049EA03F}"/>
    <cellStyle name="20% - Accent2 3 2 2 2 6" xfId="17610" xr:uid="{26153B7E-E00B-4B18-B9C2-1E077EA3394D}"/>
    <cellStyle name="20% - Accent2 3 2 2 3" xfId="1789" xr:uid="{E7183C8E-AAD6-4E4E-A0EE-36B8ECF49357}"/>
    <cellStyle name="20% - Accent2 3 2 2 3 2" xfId="4579" xr:uid="{90DDED36-B02D-40BE-8EBD-A95DFCC2595C}"/>
    <cellStyle name="20% - Accent2 3 2 2 3 2 2" xfId="12909" xr:uid="{65D1B9C8-4699-42CE-AA3F-BDD11296893B}"/>
    <cellStyle name="20% - Accent2 3 2 2 3 2 2 2" xfId="29566" xr:uid="{75F2FF61-6647-4050-BA55-88B0F091B241}"/>
    <cellStyle name="20% - Accent2 3 2 2 3 2 3" xfId="21238" xr:uid="{EB37DD7F-B772-45A5-92D0-C655A0B98BAA}"/>
    <cellStyle name="20% - Accent2 3 2 2 3 3" xfId="7355" xr:uid="{D010B93B-9553-428D-A076-A120299AD257}"/>
    <cellStyle name="20% - Accent2 3 2 2 3 3 2" xfId="15685" xr:uid="{BE204B13-3DE2-42AB-B63A-35AF94730AA6}"/>
    <cellStyle name="20% - Accent2 3 2 2 3 3 2 2" xfId="32342" xr:uid="{556FCD77-AAC5-4A96-A663-90C198729E91}"/>
    <cellStyle name="20% - Accent2 3 2 2 3 3 3" xfId="24014" xr:uid="{9B160938-D63F-41DE-8FD7-5B7194017BC9}"/>
    <cellStyle name="20% - Accent2 3 2 2 3 4" xfId="10133" xr:uid="{644591B5-87D2-49D5-9941-22F950FF93D8}"/>
    <cellStyle name="20% - Accent2 3 2 2 3 4 2" xfId="26790" xr:uid="{88C10EA1-F063-4F62-9B0B-1D531E8F2B99}"/>
    <cellStyle name="20% - Accent2 3 2 2 3 5" xfId="18462" xr:uid="{9AC96422-587A-499F-9C16-38DA8EB8D078}"/>
    <cellStyle name="20% - Accent2 3 2 2 4" xfId="3252" xr:uid="{CC39E2AB-1FB2-4E16-B251-AD73F40745EA}"/>
    <cellStyle name="20% - Accent2 3 2 2 4 2" xfId="11582" xr:uid="{7EA7DFF7-7F8A-45F7-93BA-B33F7B9D233E}"/>
    <cellStyle name="20% - Accent2 3 2 2 4 2 2" xfId="28239" xr:uid="{FF0DF89D-4AC4-46B3-AA2C-A8268D60204F}"/>
    <cellStyle name="20% - Accent2 3 2 2 4 3" xfId="19911" xr:uid="{A10995DE-19A7-41DD-A814-7B8FE9B1C75C}"/>
    <cellStyle name="20% - Accent2 3 2 2 5" xfId="6028" xr:uid="{76E7413B-DE60-41ED-BEC4-6B0C881D577E}"/>
    <cellStyle name="20% - Accent2 3 2 2 5 2" xfId="14358" xr:uid="{0321162E-8A57-4F1B-8330-A01D1A1EE72D}"/>
    <cellStyle name="20% - Accent2 3 2 2 5 2 2" xfId="31015" xr:uid="{92DE3189-EE69-4C0F-B5F6-114C8E8106CB}"/>
    <cellStyle name="20% - Accent2 3 2 2 5 3" xfId="22687" xr:uid="{35897803-4659-454A-B530-9B579CDC21C9}"/>
    <cellStyle name="20% - Accent2 3 2 2 6" xfId="8806" xr:uid="{0C38C40A-4C12-4455-A529-70E5A3FEA132}"/>
    <cellStyle name="20% - Accent2 3 2 2 6 2" xfId="25463" xr:uid="{7C4AB01E-23A1-4E21-88FC-2BC91EB8018F}"/>
    <cellStyle name="20% - Accent2 3 2 2 7" xfId="17135" xr:uid="{ECC00F06-9ACB-4EA1-A47A-299D60AA3410}"/>
    <cellStyle name="20% - Accent2 3 2 3" xfId="695" xr:uid="{79A51ADE-C8C3-41FD-919D-CFB7EFF7301F}"/>
    <cellStyle name="20% - Accent2 3 2 3 2" xfId="2025" xr:uid="{4087F35D-857A-45C0-AA56-8A83FFCD3D69}"/>
    <cellStyle name="20% - Accent2 3 2 3 2 2" xfId="4815" xr:uid="{DAE8B722-E8A2-459F-B260-862BFC3F06A1}"/>
    <cellStyle name="20% - Accent2 3 2 3 2 2 2" xfId="13145" xr:uid="{CA302B4E-10A8-4412-AEB1-21E259DE3964}"/>
    <cellStyle name="20% - Accent2 3 2 3 2 2 2 2" xfId="29802" xr:uid="{1627DF27-34D2-4903-8609-AF8F8363BC8A}"/>
    <cellStyle name="20% - Accent2 3 2 3 2 2 3" xfId="21474" xr:uid="{17C5628D-420B-4C5A-99CB-B7AA7F6CE107}"/>
    <cellStyle name="20% - Accent2 3 2 3 2 3" xfId="7591" xr:uid="{F2174107-E50A-4751-BE16-1223FABD4887}"/>
    <cellStyle name="20% - Accent2 3 2 3 2 3 2" xfId="15921" xr:uid="{A1D88AC8-871B-47D2-A8F6-23A2F6EDA511}"/>
    <cellStyle name="20% - Accent2 3 2 3 2 3 2 2" xfId="32578" xr:uid="{B2DCA972-C295-4AEB-B343-225EE34F02F3}"/>
    <cellStyle name="20% - Accent2 3 2 3 2 3 3" xfId="24250" xr:uid="{462736D3-E486-400E-BB85-393C367B7CD7}"/>
    <cellStyle name="20% - Accent2 3 2 3 2 4" xfId="10369" xr:uid="{B7BD90DB-391A-47F3-9BA7-EDD4CA557B60}"/>
    <cellStyle name="20% - Accent2 3 2 3 2 4 2" xfId="27026" xr:uid="{6598EF7A-53F0-4442-87DA-54BA59883401}"/>
    <cellStyle name="20% - Accent2 3 2 3 2 5" xfId="18698" xr:uid="{F8539F8F-5A9B-42D3-B4C3-DFDADA30AA70}"/>
    <cellStyle name="20% - Accent2 3 2 3 3" xfId="3488" xr:uid="{D45644D1-0A4D-4E8A-A8E0-D3AD1B14A800}"/>
    <cellStyle name="20% - Accent2 3 2 3 3 2" xfId="11818" xr:uid="{B45F4AB3-698B-4C0A-BE1B-84B7C2B0EABC}"/>
    <cellStyle name="20% - Accent2 3 2 3 3 2 2" xfId="28475" xr:uid="{C967E7D5-E0E5-4B36-8C40-F43FD7B224FD}"/>
    <cellStyle name="20% - Accent2 3 2 3 3 3" xfId="20147" xr:uid="{57105B95-5E4B-43DA-A985-D6D7194EB6FD}"/>
    <cellStyle name="20% - Accent2 3 2 3 4" xfId="6264" xr:uid="{42CCD8A8-A789-4899-9657-830A3A5F4D9D}"/>
    <cellStyle name="20% - Accent2 3 2 3 4 2" xfId="14594" xr:uid="{7017CD2D-AC29-4838-9AFA-B58FFB70445F}"/>
    <cellStyle name="20% - Accent2 3 2 3 4 2 2" xfId="31251" xr:uid="{22CF46CB-6FC7-4CFA-B4DC-8C177977E1A3}"/>
    <cellStyle name="20% - Accent2 3 2 3 4 3" xfId="22923" xr:uid="{569323EB-2AA9-42ED-9B03-6255FA34AB24}"/>
    <cellStyle name="20% - Accent2 3 2 3 5" xfId="9042" xr:uid="{ACCC6952-80ED-4353-8ECB-CF21C2C6EA98}"/>
    <cellStyle name="20% - Accent2 3 2 3 5 2" xfId="25699" xr:uid="{C8AE986B-5AD4-43D5-A4DA-C747A7FE241E}"/>
    <cellStyle name="20% - Accent2 3 2 3 6" xfId="17371" xr:uid="{B418CDCD-B8C3-4FB5-9607-0E18D3B63A12}"/>
    <cellStyle name="20% - Accent2 3 2 4" xfId="1172" xr:uid="{17720103-B6EE-414B-B39B-A8319215FE09}"/>
    <cellStyle name="20% - Accent2 3 2 4 2" xfId="2500" xr:uid="{6C3D0DE2-8F4B-4633-9159-FF83468DAD8E}"/>
    <cellStyle name="20% - Accent2 3 2 4 2 2" xfId="5290" xr:uid="{34C9ABB4-6661-4ECC-96E1-0C9E871E0D71}"/>
    <cellStyle name="20% - Accent2 3 2 4 2 2 2" xfId="13620" xr:uid="{23AF8D91-FCF4-4A8B-8901-74C7FAA628BB}"/>
    <cellStyle name="20% - Accent2 3 2 4 2 2 2 2" xfId="30277" xr:uid="{A768CB5F-F87E-4DC7-8DFE-0AC57FE370A1}"/>
    <cellStyle name="20% - Accent2 3 2 4 2 2 3" xfId="21949" xr:uid="{AE59007F-9C78-424E-B370-630BCDCFEB58}"/>
    <cellStyle name="20% - Accent2 3 2 4 2 3" xfId="8066" xr:uid="{D1C49414-7366-4C2A-9537-6E3756037437}"/>
    <cellStyle name="20% - Accent2 3 2 4 2 3 2" xfId="16396" xr:uid="{AE91E1D2-C081-4D0D-ABCD-0C170F22D1F0}"/>
    <cellStyle name="20% - Accent2 3 2 4 2 3 2 2" xfId="33053" xr:uid="{D537BC75-4D24-4042-A417-34CBF7A4F49F}"/>
    <cellStyle name="20% - Accent2 3 2 4 2 3 3" xfId="24725" xr:uid="{74F20164-B6A4-454D-955E-B55C5A34C2D4}"/>
    <cellStyle name="20% - Accent2 3 2 4 2 4" xfId="10844" xr:uid="{22844D12-4051-4821-81E0-DC179A88DF46}"/>
    <cellStyle name="20% - Accent2 3 2 4 2 4 2" xfId="27501" xr:uid="{03415FCC-D884-4620-BC7C-167F722BB5E8}"/>
    <cellStyle name="20% - Accent2 3 2 4 2 5" xfId="19173" xr:uid="{DDCDB07E-96D2-429C-B36B-5C6C311CF0E0}"/>
    <cellStyle name="20% - Accent2 3 2 4 3" xfId="3963" xr:uid="{9354F07E-88F6-4AF2-8C4E-E69A1A8C56DB}"/>
    <cellStyle name="20% - Accent2 3 2 4 3 2" xfId="12293" xr:uid="{E731AD7F-DD2D-408B-92BF-219140B54A4A}"/>
    <cellStyle name="20% - Accent2 3 2 4 3 2 2" xfId="28950" xr:uid="{50B5BC5B-7D83-4E5A-AC17-E66C8F1C9C75}"/>
    <cellStyle name="20% - Accent2 3 2 4 3 3" xfId="20622" xr:uid="{862ACD6B-43BD-4B8B-8794-733EAE109B5F}"/>
    <cellStyle name="20% - Accent2 3 2 4 4" xfId="6739" xr:uid="{86D9670E-1BB8-4601-A3B1-3C84D84066C5}"/>
    <cellStyle name="20% - Accent2 3 2 4 4 2" xfId="15069" xr:uid="{E43EA088-1EAD-4720-81BE-E528DFA31E4B}"/>
    <cellStyle name="20% - Accent2 3 2 4 4 2 2" xfId="31726" xr:uid="{7E965B2A-A1FD-48EE-9130-1D5523C44710}"/>
    <cellStyle name="20% - Accent2 3 2 4 4 3" xfId="23398" xr:uid="{595456C1-6FEB-4EB7-BAD7-242A3AAD2929}"/>
    <cellStyle name="20% - Accent2 3 2 4 5" xfId="9517" xr:uid="{F8A0ED6C-FCB3-41D4-A13A-917A38CF8DA2}"/>
    <cellStyle name="20% - Accent2 3 2 4 5 2" xfId="26174" xr:uid="{F6345281-1DF1-4C30-9BED-1B37F27E3FE0}"/>
    <cellStyle name="20% - Accent2 3 2 4 6" xfId="17846" xr:uid="{110DAFEE-1784-49D3-8A1C-17342A693ABA}"/>
    <cellStyle name="20% - Accent2 3 2 5" xfId="1552" xr:uid="{52712DBE-1097-4BCA-8AF9-FE35B3FA1778}"/>
    <cellStyle name="20% - Accent2 3 2 5 2" xfId="4342" xr:uid="{607321C6-EB52-4C66-9D8E-E9FB6226E5CE}"/>
    <cellStyle name="20% - Accent2 3 2 5 2 2" xfId="12672" xr:uid="{DA317665-0C40-42CE-994E-50B008E51023}"/>
    <cellStyle name="20% - Accent2 3 2 5 2 2 2" xfId="29329" xr:uid="{1761BCFE-A6AD-4C14-B18D-233E2C8E1525}"/>
    <cellStyle name="20% - Accent2 3 2 5 2 3" xfId="21001" xr:uid="{92FA3DF1-1772-4927-9D8E-F5F711946E54}"/>
    <cellStyle name="20% - Accent2 3 2 5 3" xfId="7118" xr:uid="{215C372B-3D4D-443B-8E98-5ECA731FA213}"/>
    <cellStyle name="20% - Accent2 3 2 5 3 2" xfId="15448" xr:uid="{B026F50F-CEF5-46C1-97D6-46D655246360}"/>
    <cellStyle name="20% - Accent2 3 2 5 3 2 2" xfId="32105" xr:uid="{76D75608-DA8A-4098-819F-E016A594A8EC}"/>
    <cellStyle name="20% - Accent2 3 2 5 3 3" xfId="23777" xr:uid="{CEFBF6B2-4A0F-4BB4-A84C-86ABE1E45EA8}"/>
    <cellStyle name="20% - Accent2 3 2 5 4" xfId="9896" xr:uid="{8CC32CF8-7225-4858-9C7E-059E5D8CB3A3}"/>
    <cellStyle name="20% - Accent2 3 2 5 4 2" xfId="26553" xr:uid="{CD353C15-2376-45EF-B546-3535DF4E7AFE}"/>
    <cellStyle name="20% - Accent2 3 2 5 5" xfId="18225" xr:uid="{2EF4F485-75F4-4EAA-8466-CE6B83A4002B}"/>
    <cellStyle name="20% - Accent2 3 2 6" xfId="3015" xr:uid="{BC5B45F9-AC49-4BBB-A1C6-7DFADB8FBCE3}"/>
    <cellStyle name="20% - Accent2 3 2 6 2" xfId="11345" xr:uid="{D9E38327-6064-45A6-A66F-64EEA15F893B}"/>
    <cellStyle name="20% - Accent2 3 2 6 2 2" xfId="28002" xr:uid="{39015D6E-EA55-43B9-86D3-F985D3D4CE55}"/>
    <cellStyle name="20% - Accent2 3 2 6 3" xfId="19674" xr:uid="{7FF8594B-6E43-4A51-949E-5875CBFF8CFD}"/>
    <cellStyle name="20% - Accent2 3 2 7" xfId="5791" xr:uid="{82FFEABD-5D84-4B02-B791-D8199A21403E}"/>
    <cellStyle name="20% - Accent2 3 2 7 2" xfId="14121" xr:uid="{369B6136-4582-4C84-8A57-303A18A9FBC0}"/>
    <cellStyle name="20% - Accent2 3 2 7 2 2" xfId="30778" xr:uid="{66EF5086-94E2-4FD1-878E-8630C77A71BA}"/>
    <cellStyle name="20% - Accent2 3 2 7 3" xfId="22450" xr:uid="{35151420-7C80-4009-9AB5-46D25E1024D9}"/>
    <cellStyle name="20% - Accent2 3 2 8" xfId="8569" xr:uid="{D551CD91-DCEC-4075-A951-946A36C1C338}"/>
    <cellStyle name="20% - Accent2 3 2 8 2" xfId="25226" xr:uid="{0485B4CE-24AB-4BD4-BC46-DE31B7DD97CE}"/>
    <cellStyle name="20% - Accent2 3 2 9" xfId="16898" xr:uid="{AB4F0385-3A31-4F78-9AFB-9B9D0EFC7323}"/>
    <cellStyle name="20% - Accent2 3 3" xfId="339" xr:uid="{90EBBFF6-AFFE-414A-94C8-8DCC85C00B76}"/>
    <cellStyle name="20% - Accent2 3 3 2" xfId="818" xr:uid="{4C3E8F27-0B67-4DC8-AFE1-2B40246F2572}"/>
    <cellStyle name="20% - Accent2 3 3 2 2" xfId="2146" xr:uid="{93E56C89-4D61-4537-8C97-76663363E735}"/>
    <cellStyle name="20% - Accent2 3 3 2 2 2" xfId="4936" xr:uid="{CA7D64F6-519E-48D8-86D3-2A1225D82103}"/>
    <cellStyle name="20% - Accent2 3 3 2 2 2 2" xfId="13266" xr:uid="{168F60B1-90BE-4139-A160-E9B0DEBA1412}"/>
    <cellStyle name="20% - Accent2 3 3 2 2 2 2 2" xfId="29923" xr:uid="{B7A9FF2E-08F9-473E-ABBE-01625684DCFC}"/>
    <cellStyle name="20% - Accent2 3 3 2 2 2 3" xfId="21595" xr:uid="{59C29749-AA73-44AC-BEEC-ED834710DDC2}"/>
    <cellStyle name="20% - Accent2 3 3 2 2 3" xfId="7712" xr:uid="{4D939415-3250-4264-A553-624B0286AE5A}"/>
    <cellStyle name="20% - Accent2 3 3 2 2 3 2" xfId="16042" xr:uid="{F781913F-473F-49F2-9878-8929B8B2E064}"/>
    <cellStyle name="20% - Accent2 3 3 2 2 3 2 2" xfId="32699" xr:uid="{939174EB-AF91-4535-80EC-77AF45F89EFF}"/>
    <cellStyle name="20% - Accent2 3 3 2 2 3 3" xfId="24371" xr:uid="{28F00731-45C6-443A-99B9-ADC347D1D60A}"/>
    <cellStyle name="20% - Accent2 3 3 2 2 4" xfId="10490" xr:uid="{C31ED84D-7A81-48B5-8F3F-97DF558FF9D0}"/>
    <cellStyle name="20% - Accent2 3 3 2 2 4 2" xfId="27147" xr:uid="{59D3C768-D70E-40FD-B916-2DF00596E40D}"/>
    <cellStyle name="20% - Accent2 3 3 2 2 5" xfId="18819" xr:uid="{AF026650-9A84-4EEA-92A8-C7E3B7C9BD47}"/>
    <cellStyle name="20% - Accent2 3 3 2 3" xfId="3609" xr:uid="{53527B2A-942B-476E-B2F0-326E59201CC1}"/>
    <cellStyle name="20% - Accent2 3 3 2 3 2" xfId="11939" xr:uid="{222A0906-3515-4CF2-AE8A-2691AC274DE8}"/>
    <cellStyle name="20% - Accent2 3 3 2 3 2 2" xfId="28596" xr:uid="{2CE4A22C-CE41-480E-8935-465463151FE3}"/>
    <cellStyle name="20% - Accent2 3 3 2 3 3" xfId="20268" xr:uid="{3AA01BCF-3D04-4CF8-ABE2-4860E7327864}"/>
    <cellStyle name="20% - Accent2 3 3 2 4" xfId="6385" xr:uid="{8B147FE1-D795-42C4-B3AD-01464131FE02}"/>
    <cellStyle name="20% - Accent2 3 3 2 4 2" xfId="14715" xr:uid="{C99CDDC0-F5A1-48A7-BD54-CA449318408D}"/>
    <cellStyle name="20% - Accent2 3 3 2 4 2 2" xfId="31372" xr:uid="{EA8AB305-EFBB-4654-9D1A-C820E0EF2B0D}"/>
    <cellStyle name="20% - Accent2 3 3 2 4 3" xfId="23044" xr:uid="{40C1743D-DB3B-4FD3-8162-C055E0838875}"/>
    <cellStyle name="20% - Accent2 3 3 2 5" xfId="9163" xr:uid="{65FBBCBE-36D6-4A2A-9CBF-A9A67B8543C9}"/>
    <cellStyle name="20% - Accent2 3 3 2 5 2" xfId="25820" xr:uid="{A1B8FC82-B74E-4C70-9848-4E37799BB131}"/>
    <cellStyle name="20% - Accent2 3 3 2 6" xfId="17492" xr:uid="{C6A099A2-B4C7-4193-A9A8-671AFB2F47AA}"/>
    <cellStyle name="20% - Accent2 3 3 3" xfId="1669" xr:uid="{2DB20782-F978-4472-AF1D-0BAD4FFA9E8B}"/>
    <cellStyle name="20% - Accent2 3 3 3 2" xfId="4459" xr:uid="{3C3DD2E7-01DE-46DF-B285-FD7A5A6F5FBC}"/>
    <cellStyle name="20% - Accent2 3 3 3 2 2" xfId="12789" xr:uid="{4F38F5FE-2D5E-4CF8-875A-5750A9DA6AA6}"/>
    <cellStyle name="20% - Accent2 3 3 3 2 2 2" xfId="29446" xr:uid="{15922463-126D-47A7-9456-20F744EB8399}"/>
    <cellStyle name="20% - Accent2 3 3 3 2 3" xfId="21118" xr:uid="{02E62922-761B-411F-9887-1ACBE075C208}"/>
    <cellStyle name="20% - Accent2 3 3 3 3" xfId="7235" xr:uid="{65A1C37D-616D-4A61-AD84-3BA9570A2BE8}"/>
    <cellStyle name="20% - Accent2 3 3 3 3 2" xfId="15565" xr:uid="{A97FA52B-E585-4C36-A1D6-BAC45B5F49CC}"/>
    <cellStyle name="20% - Accent2 3 3 3 3 2 2" xfId="32222" xr:uid="{24B175A4-07F4-4713-8292-DD8333094332}"/>
    <cellStyle name="20% - Accent2 3 3 3 3 3" xfId="23894" xr:uid="{6894C7EE-1D33-4D8C-BB04-3E5500813738}"/>
    <cellStyle name="20% - Accent2 3 3 3 4" xfId="10013" xr:uid="{A850F444-41E2-4299-BCE7-AEA9C07C5E8F}"/>
    <cellStyle name="20% - Accent2 3 3 3 4 2" xfId="26670" xr:uid="{E9F4FDDD-C0F3-4AB3-A0D5-E8A1A204F766}"/>
    <cellStyle name="20% - Accent2 3 3 3 5" xfId="18342" xr:uid="{2D909B7E-1A85-4C80-B2E0-4D7A5BF09A07}"/>
    <cellStyle name="20% - Accent2 3 3 4" xfId="3132" xr:uid="{3567A9B4-70B0-4D21-9811-C43279A6F17D}"/>
    <cellStyle name="20% - Accent2 3 3 4 2" xfId="11462" xr:uid="{07126C2E-F833-4592-BE03-FA90A9D3A2FA}"/>
    <cellStyle name="20% - Accent2 3 3 4 2 2" xfId="28119" xr:uid="{BACF1FA2-6BA2-4AAE-9C70-A7D624F4B705}"/>
    <cellStyle name="20% - Accent2 3 3 4 3" xfId="19791" xr:uid="{1178EAFC-05A9-46D8-8139-50A2BE5042ED}"/>
    <cellStyle name="20% - Accent2 3 3 5" xfId="5908" xr:uid="{9FB62E1D-AF61-40EB-917C-D6885D7C8AA6}"/>
    <cellStyle name="20% - Accent2 3 3 5 2" xfId="14238" xr:uid="{5B8C1E00-5BC6-45B3-9127-DC59C6D8CBBF}"/>
    <cellStyle name="20% - Accent2 3 3 5 2 2" xfId="30895" xr:uid="{0D1DD6EB-B292-4F9D-8C67-DE23513A4998}"/>
    <cellStyle name="20% - Accent2 3 3 5 3" xfId="22567" xr:uid="{AF8C3AB8-42D3-4FC0-8959-DD72289DF336}"/>
    <cellStyle name="20% - Accent2 3 3 6" xfId="8686" xr:uid="{1130B176-E76A-41B5-9FDE-842A895BEADD}"/>
    <cellStyle name="20% - Accent2 3 3 6 2" xfId="25343" xr:uid="{76BC20C3-26B7-4656-AA01-4A461F419162}"/>
    <cellStyle name="20% - Accent2 3 3 7" xfId="17015" xr:uid="{0C35D214-3892-4760-B06C-19EA1F68F6B2}"/>
    <cellStyle name="20% - Accent2 3 4" xfId="575" xr:uid="{B1451E02-9329-444A-A117-1F76448540F0}"/>
    <cellStyle name="20% - Accent2 3 4 2" xfId="1905" xr:uid="{25AECC21-B834-4937-84BC-2441D07084BE}"/>
    <cellStyle name="20% - Accent2 3 4 2 2" xfId="4695" xr:uid="{34473715-6FBB-4E97-BB87-F6FB01303201}"/>
    <cellStyle name="20% - Accent2 3 4 2 2 2" xfId="13025" xr:uid="{60ABC4AC-81C0-44DE-B4E8-CA5FDFB4AF7C}"/>
    <cellStyle name="20% - Accent2 3 4 2 2 2 2" xfId="29682" xr:uid="{A484C31A-E449-4E64-8B81-42E3D57A64DB}"/>
    <cellStyle name="20% - Accent2 3 4 2 2 3" xfId="21354" xr:uid="{C75EAB97-7AF5-4E49-9039-E5804AC79F44}"/>
    <cellStyle name="20% - Accent2 3 4 2 3" xfId="7471" xr:uid="{59773758-CDBD-4D75-BB7E-0C24CCE60C69}"/>
    <cellStyle name="20% - Accent2 3 4 2 3 2" xfId="15801" xr:uid="{912588DA-2CB8-4B4F-A7FD-3EC3585E7441}"/>
    <cellStyle name="20% - Accent2 3 4 2 3 2 2" xfId="32458" xr:uid="{D4302E5A-4D8D-4FA1-83AA-DA77AD3A4FAC}"/>
    <cellStyle name="20% - Accent2 3 4 2 3 3" xfId="24130" xr:uid="{62E5E582-37E6-49ED-9D25-E65013EB3AC1}"/>
    <cellStyle name="20% - Accent2 3 4 2 4" xfId="10249" xr:uid="{77E55E81-7DF0-412A-B926-CC19A6BD82BE}"/>
    <cellStyle name="20% - Accent2 3 4 2 4 2" xfId="26906" xr:uid="{0DEC777D-C752-4E71-8554-F6C429F44B7D}"/>
    <cellStyle name="20% - Accent2 3 4 2 5" xfId="18578" xr:uid="{A662366E-4F77-403E-928B-867403E5FCE6}"/>
    <cellStyle name="20% - Accent2 3 4 3" xfId="3368" xr:uid="{17D501E9-C636-46D5-B2D6-B9388F4AA6D2}"/>
    <cellStyle name="20% - Accent2 3 4 3 2" xfId="11698" xr:uid="{C54C0CDE-E56E-40BA-B842-E542CCF1A24A}"/>
    <cellStyle name="20% - Accent2 3 4 3 2 2" xfId="28355" xr:uid="{804E41A9-B9CF-465C-AFA4-5CD21308076E}"/>
    <cellStyle name="20% - Accent2 3 4 3 3" xfId="20027" xr:uid="{14ACF682-F5C5-41C6-90C8-9B3D5DBD831F}"/>
    <cellStyle name="20% - Accent2 3 4 4" xfId="6144" xr:uid="{9714270F-0D06-40DE-8878-06DE43886B5B}"/>
    <cellStyle name="20% - Accent2 3 4 4 2" xfId="14474" xr:uid="{407E55E2-CE17-44B9-91DB-F3891E5CD19A}"/>
    <cellStyle name="20% - Accent2 3 4 4 2 2" xfId="31131" xr:uid="{31188270-55F6-4C73-B5F8-5A10F4845D3B}"/>
    <cellStyle name="20% - Accent2 3 4 4 3" xfId="22803" xr:uid="{97DF5E89-7BA2-43FB-B3E3-DDAC59D9649F}"/>
    <cellStyle name="20% - Accent2 3 4 5" xfId="8922" xr:uid="{3D6A6A76-89EA-4674-8809-8952054ED0D1}"/>
    <cellStyle name="20% - Accent2 3 4 5 2" xfId="25579" xr:uid="{D1EF886E-0367-466B-89AF-2B9A8317D61D}"/>
    <cellStyle name="20% - Accent2 3 4 6" xfId="17251" xr:uid="{1A9146BA-D34A-4FF8-BF97-6F212A714551}"/>
    <cellStyle name="20% - Accent2 3 5" xfId="1052" xr:uid="{39E46F1C-997C-4AF0-BD4F-078B4866E9D8}"/>
    <cellStyle name="20% - Accent2 3 5 2" xfId="2380" xr:uid="{D8323A63-CBC5-40E5-8B80-2F18DB71515A}"/>
    <cellStyle name="20% - Accent2 3 5 2 2" xfId="5170" xr:uid="{D7A2124D-2B3F-430F-B111-3617F2A9379F}"/>
    <cellStyle name="20% - Accent2 3 5 2 2 2" xfId="13500" xr:uid="{05819E40-200D-40CB-9B27-ED0AB877B062}"/>
    <cellStyle name="20% - Accent2 3 5 2 2 2 2" xfId="30157" xr:uid="{DB685BDE-2073-4403-AD30-F2A8094E2E39}"/>
    <cellStyle name="20% - Accent2 3 5 2 2 3" xfId="21829" xr:uid="{BBBBEF4D-32A5-43EF-9C85-615054C5A405}"/>
    <cellStyle name="20% - Accent2 3 5 2 3" xfId="7946" xr:uid="{E277ECBA-435C-4795-8526-DD06549CF7EF}"/>
    <cellStyle name="20% - Accent2 3 5 2 3 2" xfId="16276" xr:uid="{85991138-4F0E-462B-8D35-1BF55CBC16C1}"/>
    <cellStyle name="20% - Accent2 3 5 2 3 2 2" xfId="32933" xr:uid="{083BFD8A-3843-45C8-9C53-097E5D1391BB}"/>
    <cellStyle name="20% - Accent2 3 5 2 3 3" xfId="24605" xr:uid="{64D68944-4A6C-4224-B1ED-5BD5E3288F39}"/>
    <cellStyle name="20% - Accent2 3 5 2 4" xfId="10724" xr:uid="{20D949AA-EB49-4E2D-83DA-3C32E9CEADD8}"/>
    <cellStyle name="20% - Accent2 3 5 2 4 2" xfId="27381" xr:uid="{EBA3461A-789B-456A-A974-4F001903D7AA}"/>
    <cellStyle name="20% - Accent2 3 5 2 5" xfId="19053" xr:uid="{3C99CB34-4840-414B-B978-7EB14D058576}"/>
    <cellStyle name="20% - Accent2 3 5 3" xfId="3843" xr:uid="{B1C9B633-6B1A-4886-AA9A-383624D200AB}"/>
    <cellStyle name="20% - Accent2 3 5 3 2" xfId="12173" xr:uid="{FE9ABEF0-CB9A-4829-B18D-226FA672C1FE}"/>
    <cellStyle name="20% - Accent2 3 5 3 2 2" xfId="28830" xr:uid="{9BFB7CD6-0060-48BD-8901-84F65F6C5C84}"/>
    <cellStyle name="20% - Accent2 3 5 3 3" xfId="20502" xr:uid="{D39B38A9-E08A-4E70-82BB-3116B7A4AC8A}"/>
    <cellStyle name="20% - Accent2 3 5 4" xfId="6619" xr:uid="{DE32F9FE-2007-4BC4-A12C-AF433025C40B}"/>
    <cellStyle name="20% - Accent2 3 5 4 2" xfId="14949" xr:uid="{D2B4931C-8AE0-4475-8104-6D6E8D56458E}"/>
    <cellStyle name="20% - Accent2 3 5 4 2 2" xfId="31606" xr:uid="{624A64F7-2DF4-4AEC-BA67-A6210808921E}"/>
    <cellStyle name="20% - Accent2 3 5 4 3" xfId="23278" xr:uid="{FBF8B17C-E1F6-4812-A375-F4C1873176FE}"/>
    <cellStyle name="20% - Accent2 3 5 5" xfId="9397" xr:uid="{5157C7A0-D054-4835-834D-EACC5E0F8914}"/>
    <cellStyle name="20% - Accent2 3 5 5 2" xfId="26054" xr:uid="{740A44A0-DB99-4367-9FDD-938CCB290EBD}"/>
    <cellStyle name="20% - Accent2 3 5 6" xfId="17726" xr:uid="{DBA154BE-0655-4677-8281-112107395025}"/>
    <cellStyle name="20% - Accent2 3 6" xfId="1317" xr:uid="{3392CBBD-0735-4A4D-AFB7-6CFDEF28C60A}"/>
    <cellStyle name="20% - Accent2 3 6 2" xfId="2645" xr:uid="{328DC837-BDBF-48CC-BA1E-26A5525B7FF6}"/>
    <cellStyle name="20% - Accent2 3 6 2 2" xfId="5435" xr:uid="{CC8C9B79-4419-41D7-8ECB-E3F37F95B5E0}"/>
    <cellStyle name="20% - Accent2 3 6 2 2 2" xfId="13765" xr:uid="{BF133F11-393D-4305-A2C2-5E2A958306B1}"/>
    <cellStyle name="20% - Accent2 3 6 2 2 2 2" xfId="30422" xr:uid="{9E761F37-2DFB-40B1-8768-359E99B461EA}"/>
    <cellStyle name="20% - Accent2 3 6 2 2 3" xfId="22094" xr:uid="{C40FBEB3-30C6-4EC9-8A66-770F3181FC5A}"/>
    <cellStyle name="20% - Accent2 3 6 2 3" xfId="8211" xr:uid="{F2D26E8B-5B79-4D53-8EF5-2EB549B3080C}"/>
    <cellStyle name="20% - Accent2 3 6 2 3 2" xfId="16541" xr:uid="{708986F0-5D97-408F-AC5C-67E8C3C9EB27}"/>
    <cellStyle name="20% - Accent2 3 6 2 3 2 2" xfId="33198" xr:uid="{FC9414D6-4F95-4E3C-89CA-74AE43EF552A}"/>
    <cellStyle name="20% - Accent2 3 6 2 3 3" xfId="24870" xr:uid="{76E71DE4-2477-46D6-87C6-EAF603473FA0}"/>
    <cellStyle name="20% - Accent2 3 6 2 4" xfId="10989" xr:uid="{3F161FEB-FE25-4436-BD79-339971E67D9F}"/>
    <cellStyle name="20% - Accent2 3 6 2 4 2" xfId="27646" xr:uid="{7F1CEA9A-8225-4B62-9C4F-23CFAFA91B3F}"/>
    <cellStyle name="20% - Accent2 3 6 2 5" xfId="19318" xr:uid="{BF26A8AB-6B48-49E1-BF77-7BD33D480DAB}"/>
    <cellStyle name="20% - Accent2 3 6 3" xfId="4108" xr:uid="{D37BEF1F-58F2-4205-A1A9-15F759E4BE0D}"/>
    <cellStyle name="20% - Accent2 3 6 3 2" xfId="12438" xr:uid="{9576D7BE-C462-494B-80EF-600C2862B664}"/>
    <cellStyle name="20% - Accent2 3 6 3 2 2" xfId="29095" xr:uid="{8859A915-C8D3-47DF-AE6E-86CDE896EC91}"/>
    <cellStyle name="20% - Accent2 3 6 3 3" xfId="20767" xr:uid="{143A34E4-432A-4503-9A99-5669F7877C7D}"/>
    <cellStyle name="20% - Accent2 3 6 4" xfId="6884" xr:uid="{9E84FF0A-3179-473A-8BA2-1D596B9595E7}"/>
    <cellStyle name="20% - Accent2 3 6 4 2" xfId="15214" xr:uid="{49AEF4A5-783C-47DA-B561-9A26F3CC15B4}"/>
    <cellStyle name="20% - Accent2 3 6 4 2 2" xfId="31871" xr:uid="{EE51697D-93B8-4E7B-B20C-46D915A17577}"/>
    <cellStyle name="20% - Accent2 3 6 4 3" xfId="23543" xr:uid="{A5873897-9DF6-405A-AB2E-6BD13C7D6F70}"/>
    <cellStyle name="20% - Accent2 3 6 5" xfId="9662" xr:uid="{228CDE5A-2193-41FE-B3A8-52EF1D3EE654}"/>
    <cellStyle name="20% - Accent2 3 6 5 2" xfId="26319" xr:uid="{5B570CA9-B2AF-41B8-BDE2-9F89EFD70E78}"/>
    <cellStyle name="20% - Accent2 3 6 6" xfId="17991" xr:uid="{C77DAFB9-A567-4533-AA72-2FFB8345C51F}"/>
    <cellStyle name="20% - Accent2 3 7" xfId="1432" xr:uid="{9A3F5422-28FB-4D11-8D2D-167418397E6D}"/>
    <cellStyle name="20% - Accent2 3 7 2" xfId="4222" xr:uid="{C2674C62-7769-4EE5-961B-CBD5BEB671A9}"/>
    <cellStyle name="20% - Accent2 3 7 2 2" xfId="12552" xr:uid="{D9680309-5560-4BE7-B0FD-D244CCF51AD0}"/>
    <cellStyle name="20% - Accent2 3 7 2 2 2" xfId="29209" xr:uid="{D25219AA-D0EF-4CBA-89BB-F50189971D19}"/>
    <cellStyle name="20% - Accent2 3 7 2 3" xfId="20881" xr:uid="{42F1E19A-A048-4879-92CA-CE79C765BA61}"/>
    <cellStyle name="20% - Accent2 3 7 3" xfId="6998" xr:uid="{6C322F1C-D1A4-4F7F-8787-0630DE8EA7CE}"/>
    <cellStyle name="20% - Accent2 3 7 3 2" xfId="15328" xr:uid="{09D685BF-DE7E-4688-8B57-BBA248F67B61}"/>
    <cellStyle name="20% - Accent2 3 7 3 2 2" xfId="31985" xr:uid="{F2FD907A-3EAA-4224-8145-98B4A6AA3FE1}"/>
    <cellStyle name="20% - Accent2 3 7 3 3" xfId="23657" xr:uid="{C79209EF-8D72-44DB-B240-6612D1C35133}"/>
    <cellStyle name="20% - Accent2 3 7 4" xfId="9776" xr:uid="{D878AD32-A815-4BD4-B06C-20E7B2E5143E}"/>
    <cellStyle name="20% - Accent2 3 7 4 2" xfId="26433" xr:uid="{DD8A3D75-8D66-4519-B16F-E38998D432FB}"/>
    <cellStyle name="20% - Accent2 3 7 5" xfId="18105" xr:uid="{30E25A68-5966-4DBC-A738-FC5637DAAEB4}"/>
    <cellStyle name="20% - Accent2 3 8" xfId="2895" xr:uid="{908C5E1D-B79B-4520-97A1-D4CD90EC4A10}"/>
    <cellStyle name="20% - Accent2 3 8 2" xfId="11225" xr:uid="{BF9CD8A5-7CAC-4557-A23B-C6D72D0636C6}"/>
    <cellStyle name="20% - Accent2 3 8 2 2" xfId="27882" xr:uid="{AC255B78-2371-409A-86D1-DCCB79271EA9}"/>
    <cellStyle name="20% - Accent2 3 8 3" xfId="19554" xr:uid="{54B9AF3A-625B-40A6-912D-2099BBC33BD0}"/>
    <cellStyle name="20% - Accent2 3 9" xfId="5671" xr:uid="{F696AB5F-BCE1-477A-AB12-98758BD96D2A}"/>
    <cellStyle name="20% - Accent2 3 9 2" xfId="14001" xr:uid="{1D410DAC-26A0-4649-AB1C-341797A3B565}"/>
    <cellStyle name="20% - Accent2 3 9 2 2" xfId="30658" xr:uid="{646C2198-E9FA-4A8E-8DB6-10732427FC37}"/>
    <cellStyle name="20% - Accent2 3 9 3" xfId="22330" xr:uid="{D3A12719-AE68-44EE-8614-43DE84083821}"/>
    <cellStyle name="20% - Accent2 4" xfId="154" xr:uid="{87F09B38-5FE5-4B57-89E7-80A2AFA0B3BD}"/>
    <cellStyle name="20% - Accent2 4 2" xfId="397" xr:uid="{833871EB-0B48-47BE-B4BB-11B1609A162A}"/>
    <cellStyle name="20% - Accent2 4 2 2" xfId="874" xr:uid="{DA61E712-A3B1-4CA1-9832-15DBB60EB455}"/>
    <cellStyle name="20% - Accent2 4 2 2 2" xfId="2202" xr:uid="{6014F651-C957-4526-881E-319382724425}"/>
    <cellStyle name="20% - Accent2 4 2 2 2 2" xfId="4992" xr:uid="{AC918DA3-69A3-4767-A8EA-9048DDF57915}"/>
    <cellStyle name="20% - Accent2 4 2 2 2 2 2" xfId="13322" xr:uid="{61BDACF9-E239-4F2D-A577-B5ECCE43FB64}"/>
    <cellStyle name="20% - Accent2 4 2 2 2 2 2 2" xfId="29979" xr:uid="{DAF47DC7-E960-40B4-B846-4DB73B424D4B}"/>
    <cellStyle name="20% - Accent2 4 2 2 2 2 3" xfId="21651" xr:uid="{5EE6C790-152E-45BB-AA7F-C0E3EE751C75}"/>
    <cellStyle name="20% - Accent2 4 2 2 2 3" xfId="7768" xr:uid="{A44B5082-2228-4519-A079-39439F093D13}"/>
    <cellStyle name="20% - Accent2 4 2 2 2 3 2" xfId="16098" xr:uid="{A410DFE0-3C9D-4D35-A2F1-8A4F8F9100DB}"/>
    <cellStyle name="20% - Accent2 4 2 2 2 3 2 2" xfId="32755" xr:uid="{E66D78D6-8FED-49D9-AA89-2C6B86E96588}"/>
    <cellStyle name="20% - Accent2 4 2 2 2 3 3" xfId="24427" xr:uid="{C0F32E4D-DDBE-47C6-BE3B-260AC5E3DD46}"/>
    <cellStyle name="20% - Accent2 4 2 2 2 4" xfId="10546" xr:uid="{2D855E1E-5CD0-45CD-B201-E4BE420993DE}"/>
    <cellStyle name="20% - Accent2 4 2 2 2 4 2" xfId="27203" xr:uid="{4D86D6F1-4C34-4154-BA0B-2579DA46237D}"/>
    <cellStyle name="20% - Accent2 4 2 2 2 5" xfId="18875" xr:uid="{69676E44-05D6-4011-8912-2341C37537C2}"/>
    <cellStyle name="20% - Accent2 4 2 2 3" xfId="3665" xr:uid="{AE5D1707-506E-4A9A-B6CF-D503A2584B0D}"/>
    <cellStyle name="20% - Accent2 4 2 2 3 2" xfId="11995" xr:uid="{2FFEDDBC-9EBB-4465-B0DA-798ED6A05700}"/>
    <cellStyle name="20% - Accent2 4 2 2 3 2 2" xfId="28652" xr:uid="{B5413143-D888-4D52-96A2-16AA62044393}"/>
    <cellStyle name="20% - Accent2 4 2 2 3 3" xfId="20324" xr:uid="{CA2D921C-C50E-48AB-9D16-F725CE8BCBB4}"/>
    <cellStyle name="20% - Accent2 4 2 2 4" xfId="6441" xr:uid="{AC68DBCF-115F-48FD-A41B-81C64D0AF5F2}"/>
    <cellStyle name="20% - Accent2 4 2 2 4 2" xfId="14771" xr:uid="{1FEEC67C-6D41-4596-9345-4C5085D4130C}"/>
    <cellStyle name="20% - Accent2 4 2 2 4 2 2" xfId="31428" xr:uid="{A4CC6222-F28C-4EAA-AEB2-5A5528F19F91}"/>
    <cellStyle name="20% - Accent2 4 2 2 4 3" xfId="23100" xr:uid="{726C0410-FEA2-4422-B982-7FA37A983F2A}"/>
    <cellStyle name="20% - Accent2 4 2 2 5" xfId="9219" xr:uid="{16B14BB8-97AA-4197-8715-6C4A938B4DF0}"/>
    <cellStyle name="20% - Accent2 4 2 2 5 2" xfId="25876" xr:uid="{12437A3F-A07E-449F-9457-9529977DB2FC}"/>
    <cellStyle name="20% - Accent2 4 2 2 6" xfId="17548" xr:uid="{330E4030-2F6C-463D-B748-2D315CA06FD9}"/>
    <cellStyle name="20% - Accent2 4 2 3" xfId="1727" xr:uid="{A7A3D167-B97E-41E3-A285-B2CA1FD64AB9}"/>
    <cellStyle name="20% - Accent2 4 2 3 2" xfId="4517" xr:uid="{F8DA1D4C-F4B1-41E3-976D-E23A370E0280}"/>
    <cellStyle name="20% - Accent2 4 2 3 2 2" xfId="12847" xr:uid="{58075330-E6B8-44C2-B308-EB7FFCE1C838}"/>
    <cellStyle name="20% - Accent2 4 2 3 2 2 2" xfId="29504" xr:uid="{7DC814F2-DA92-45C4-B2AB-5C8B6BA98721}"/>
    <cellStyle name="20% - Accent2 4 2 3 2 3" xfId="21176" xr:uid="{0C5EC949-BFB3-492A-AD9E-DA256B4198C4}"/>
    <cellStyle name="20% - Accent2 4 2 3 3" xfId="7293" xr:uid="{E4E2FD8D-B1D3-4AFF-BC5E-89A08EEA7FB4}"/>
    <cellStyle name="20% - Accent2 4 2 3 3 2" xfId="15623" xr:uid="{C61115E3-35F6-4004-A153-9860BF9A123C}"/>
    <cellStyle name="20% - Accent2 4 2 3 3 2 2" xfId="32280" xr:uid="{7531CC6C-E6BD-4760-A5A9-AC93EBDBD840}"/>
    <cellStyle name="20% - Accent2 4 2 3 3 3" xfId="23952" xr:uid="{05AE3CDE-3860-4CF0-A370-C4F307D3E916}"/>
    <cellStyle name="20% - Accent2 4 2 3 4" xfId="10071" xr:uid="{D5C7EA01-7966-4384-B01C-753D6BB7198D}"/>
    <cellStyle name="20% - Accent2 4 2 3 4 2" xfId="26728" xr:uid="{79FC21B2-D740-40C2-987A-CF10D5753A70}"/>
    <cellStyle name="20% - Accent2 4 2 3 5" xfId="18400" xr:uid="{70F21A5F-B921-4C39-9EAC-DE5FDA289376}"/>
    <cellStyle name="20% - Accent2 4 2 4" xfId="3190" xr:uid="{99A4CB19-726C-4721-B7AC-0ADDF6D6506F}"/>
    <cellStyle name="20% - Accent2 4 2 4 2" xfId="11520" xr:uid="{B1F33E96-C6CC-4C92-8CEF-BCF40505F8A6}"/>
    <cellStyle name="20% - Accent2 4 2 4 2 2" xfId="28177" xr:uid="{D3827EC9-EE0C-4FB7-B197-12FCDF1E810E}"/>
    <cellStyle name="20% - Accent2 4 2 4 3" xfId="19849" xr:uid="{A90AC320-D6EB-4505-8811-8CFC050135BB}"/>
    <cellStyle name="20% - Accent2 4 2 5" xfId="5966" xr:uid="{0718B539-DF70-4772-A577-24A05E7414AC}"/>
    <cellStyle name="20% - Accent2 4 2 5 2" xfId="14296" xr:uid="{1E89E666-FE9E-490D-81F1-9D5BC39C7B92}"/>
    <cellStyle name="20% - Accent2 4 2 5 2 2" xfId="30953" xr:uid="{D6AC8FCF-F52C-4129-BB2A-1DB00C80B78F}"/>
    <cellStyle name="20% - Accent2 4 2 5 3" xfId="22625" xr:uid="{8ACC3A68-7F05-4084-86FD-6B934EC17CBD}"/>
    <cellStyle name="20% - Accent2 4 2 6" xfId="8744" xr:uid="{5272178C-5D40-43D3-966F-6F120316AE97}"/>
    <cellStyle name="20% - Accent2 4 2 6 2" xfId="25401" xr:uid="{BC5855E5-6ADA-479E-A69D-B0ABC4978C90}"/>
    <cellStyle name="20% - Accent2 4 2 7" xfId="17073" xr:uid="{F288DC9A-C441-4E87-AB9A-C8C211127251}"/>
    <cellStyle name="20% - Accent2 4 3" xfId="633" xr:uid="{94D03417-1A01-4FE6-841D-F674B32A39CE}"/>
    <cellStyle name="20% - Accent2 4 3 2" xfId="1963" xr:uid="{B0AA98B7-FC5F-4312-B596-F5C4D40C89C4}"/>
    <cellStyle name="20% - Accent2 4 3 2 2" xfId="4753" xr:uid="{5753D1D3-01CA-4D80-AD80-83CE6A21FF9E}"/>
    <cellStyle name="20% - Accent2 4 3 2 2 2" xfId="13083" xr:uid="{0DC9742E-C117-40B3-BBA3-0DEDAB3B6485}"/>
    <cellStyle name="20% - Accent2 4 3 2 2 2 2" xfId="29740" xr:uid="{C1A76625-911C-48DF-8E30-C8C92FD25AED}"/>
    <cellStyle name="20% - Accent2 4 3 2 2 3" xfId="21412" xr:uid="{613E3E34-C89D-4EE4-A596-AB38575C1669}"/>
    <cellStyle name="20% - Accent2 4 3 2 3" xfId="7529" xr:uid="{3C97681D-EF43-4F10-B43D-03B7EF0CD7E0}"/>
    <cellStyle name="20% - Accent2 4 3 2 3 2" xfId="15859" xr:uid="{C118B0C2-C0BA-4595-84EC-BD4C7A52FEBB}"/>
    <cellStyle name="20% - Accent2 4 3 2 3 2 2" xfId="32516" xr:uid="{2C1976E2-9537-4E6D-9AD0-29E329EEF409}"/>
    <cellStyle name="20% - Accent2 4 3 2 3 3" xfId="24188" xr:uid="{1F8E1172-12F7-463A-B59D-58A24B29C3A0}"/>
    <cellStyle name="20% - Accent2 4 3 2 4" xfId="10307" xr:uid="{CF96B532-5BB7-4139-8E9C-854AB4C4DF35}"/>
    <cellStyle name="20% - Accent2 4 3 2 4 2" xfId="26964" xr:uid="{F7C462E0-BF93-4BC3-882A-C33EDA0B50E2}"/>
    <cellStyle name="20% - Accent2 4 3 2 5" xfId="18636" xr:uid="{5AF585F1-6AAC-45D4-8455-3C810066837D}"/>
    <cellStyle name="20% - Accent2 4 3 3" xfId="3426" xr:uid="{5FD81D65-7AA4-4082-8436-C3787C34D27D}"/>
    <cellStyle name="20% - Accent2 4 3 3 2" xfId="11756" xr:uid="{B863D11A-82D6-4DCD-823C-57D908E58F72}"/>
    <cellStyle name="20% - Accent2 4 3 3 2 2" xfId="28413" xr:uid="{00E7E3A4-B10B-4328-8733-9FBD1B70ADBB}"/>
    <cellStyle name="20% - Accent2 4 3 3 3" xfId="20085" xr:uid="{6265A315-60BE-4C6D-9496-B7068F357B5C}"/>
    <cellStyle name="20% - Accent2 4 3 4" xfId="6202" xr:uid="{BB059CC6-0D8A-414A-823D-75D254EAE9CE}"/>
    <cellStyle name="20% - Accent2 4 3 4 2" xfId="14532" xr:uid="{5613CBED-3B4A-42CC-9EFE-697F1689BB08}"/>
    <cellStyle name="20% - Accent2 4 3 4 2 2" xfId="31189" xr:uid="{0718C6EA-F279-4212-B9FD-BB79DA26F205}"/>
    <cellStyle name="20% - Accent2 4 3 4 3" xfId="22861" xr:uid="{A93AD2A7-E93F-4C6D-AAE7-61059225E4D7}"/>
    <cellStyle name="20% - Accent2 4 3 5" xfId="8980" xr:uid="{C34151D9-54C4-41DF-BB51-79459ADE4A61}"/>
    <cellStyle name="20% - Accent2 4 3 5 2" xfId="25637" xr:uid="{40CEBF66-E0A0-495E-8FFF-21329AA45876}"/>
    <cellStyle name="20% - Accent2 4 3 6" xfId="17309" xr:uid="{8962EEB4-782E-4CF9-A7C6-47CD76A282B3}"/>
    <cellStyle name="20% - Accent2 4 4" xfId="1110" xr:uid="{8C2D4CAD-2A1F-4BEA-9FE0-ABBAB145D4A5}"/>
    <cellStyle name="20% - Accent2 4 4 2" xfId="2438" xr:uid="{AAFA76A9-152A-4C33-8828-A64C9ABC7294}"/>
    <cellStyle name="20% - Accent2 4 4 2 2" xfId="5228" xr:uid="{C3D8AD3E-4519-499A-8F26-C1B47C0EBE0E}"/>
    <cellStyle name="20% - Accent2 4 4 2 2 2" xfId="13558" xr:uid="{4C8F3A7A-6AD9-442D-8134-ED48C0B26B1B}"/>
    <cellStyle name="20% - Accent2 4 4 2 2 2 2" xfId="30215" xr:uid="{2093AE1C-A93A-4526-9C84-471F3A345B33}"/>
    <cellStyle name="20% - Accent2 4 4 2 2 3" xfId="21887" xr:uid="{D24A9173-E310-44AD-82CE-DAB32014D6AE}"/>
    <cellStyle name="20% - Accent2 4 4 2 3" xfId="8004" xr:uid="{76446534-7DF8-46B1-A25F-7CC7F059E87A}"/>
    <cellStyle name="20% - Accent2 4 4 2 3 2" xfId="16334" xr:uid="{3575FB28-BB97-4C4A-AD43-CE63EBB372E4}"/>
    <cellStyle name="20% - Accent2 4 4 2 3 2 2" xfId="32991" xr:uid="{346573BE-19CF-4A9D-A8B9-0EFE9636646E}"/>
    <cellStyle name="20% - Accent2 4 4 2 3 3" xfId="24663" xr:uid="{C08D3EB4-80CB-4F46-BF46-1EAF5F2518A0}"/>
    <cellStyle name="20% - Accent2 4 4 2 4" xfId="10782" xr:uid="{E66B0946-4505-4410-8CD9-52AD138FC886}"/>
    <cellStyle name="20% - Accent2 4 4 2 4 2" xfId="27439" xr:uid="{0B29DDEE-B03F-4355-AF15-6DBD252427E2}"/>
    <cellStyle name="20% - Accent2 4 4 2 5" xfId="19111" xr:uid="{73B51433-DD02-4FED-8600-67F239D472BC}"/>
    <cellStyle name="20% - Accent2 4 4 3" xfId="3901" xr:uid="{59F49088-54B3-4259-9ED5-870BCD1B5E82}"/>
    <cellStyle name="20% - Accent2 4 4 3 2" xfId="12231" xr:uid="{12CDB784-A5D3-4E58-A063-F27C541733CA}"/>
    <cellStyle name="20% - Accent2 4 4 3 2 2" xfId="28888" xr:uid="{F26D0EE5-601A-4E4D-97E7-50775B25CC43}"/>
    <cellStyle name="20% - Accent2 4 4 3 3" xfId="20560" xr:uid="{96C901D1-19AF-453B-91F4-9AB0736B9F14}"/>
    <cellStyle name="20% - Accent2 4 4 4" xfId="6677" xr:uid="{16D40182-6583-481D-8646-480C3947EC9C}"/>
    <cellStyle name="20% - Accent2 4 4 4 2" xfId="15007" xr:uid="{96CE13D1-5EEB-4B6F-A1AF-44328BCDA368}"/>
    <cellStyle name="20% - Accent2 4 4 4 2 2" xfId="31664" xr:uid="{6AD3B40F-ABF4-447D-BB4A-A964012470BE}"/>
    <cellStyle name="20% - Accent2 4 4 4 3" xfId="23336" xr:uid="{13FF8F38-A54D-4E09-AEC8-462077F6D485}"/>
    <cellStyle name="20% - Accent2 4 4 5" xfId="9455" xr:uid="{06C7EAD4-8B9B-424F-A296-8800EB1AC618}"/>
    <cellStyle name="20% - Accent2 4 4 5 2" xfId="26112" xr:uid="{9963B760-13B4-4CD7-98B2-9AD3E3E7771C}"/>
    <cellStyle name="20% - Accent2 4 4 6" xfId="17784" xr:uid="{52B1C972-ACDF-4B41-8934-C814FF49320B}"/>
    <cellStyle name="20% - Accent2 4 5" xfId="1490" xr:uid="{DA7B3132-6C8F-47E0-BA44-718CB02180ED}"/>
    <cellStyle name="20% - Accent2 4 5 2" xfId="4280" xr:uid="{4CDBAF1A-011F-4675-9361-9ED5206A677F}"/>
    <cellStyle name="20% - Accent2 4 5 2 2" xfId="12610" xr:uid="{535D22F7-E634-465F-B434-593FB2C18623}"/>
    <cellStyle name="20% - Accent2 4 5 2 2 2" xfId="29267" xr:uid="{AE337E6A-33E9-484D-BF9F-8C02923F2A81}"/>
    <cellStyle name="20% - Accent2 4 5 2 3" xfId="20939" xr:uid="{672CFFDF-B292-4FB9-ACD6-18BF10306476}"/>
    <cellStyle name="20% - Accent2 4 5 3" xfId="7056" xr:uid="{85F48B3D-9D04-4B67-9A3B-44B3209E977B}"/>
    <cellStyle name="20% - Accent2 4 5 3 2" xfId="15386" xr:uid="{58A822E4-11F0-45B8-94C3-34090E16799E}"/>
    <cellStyle name="20% - Accent2 4 5 3 2 2" xfId="32043" xr:uid="{21340C72-5957-484E-922C-8B6816EF54F8}"/>
    <cellStyle name="20% - Accent2 4 5 3 3" xfId="23715" xr:uid="{8B2AE205-5635-4BE6-AD59-F180CEB76E3D}"/>
    <cellStyle name="20% - Accent2 4 5 4" xfId="9834" xr:uid="{DC24D80C-A51B-4757-A9C8-C1503B2EB5A0}"/>
    <cellStyle name="20% - Accent2 4 5 4 2" xfId="26491" xr:uid="{19DDD366-9F62-4192-A2DD-6B306AF90D89}"/>
    <cellStyle name="20% - Accent2 4 5 5" xfId="18163" xr:uid="{BE9C9407-1E36-456C-AE59-CDF33AEC6805}"/>
    <cellStyle name="20% - Accent2 4 6" xfId="2953" xr:uid="{D2D6CB4D-4F29-4321-977F-5DC29FD4E76C}"/>
    <cellStyle name="20% - Accent2 4 6 2" xfId="11283" xr:uid="{8B68097D-3E98-4E8D-9F79-E99FF247BF4A}"/>
    <cellStyle name="20% - Accent2 4 6 2 2" xfId="27940" xr:uid="{4B32877C-6988-4FFA-B833-6953E90C0D5A}"/>
    <cellStyle name="20% - Accent2 4 6 3" xfId="19612" xr:uid="{F741CE84-84FB-4508-9C47-2E2B2C4A62F8}"/>
    <cellStyle name="20% - Accent2 4 7" xfId="5729" xr:uid="{A8F6A775-4B5F-4505-82F9-D4030DD65BE5}"/>
    <cellStyle name="20% - Accent2 4 7 2" xfId="14059" xr:uid="{41CD2337-B4DC-48AA-99A9-92306842A13B}"/>
    <cellStyle name="20% - Accent2 4 7 2 2" xfId="30716" xr:uid="{8C40ED2F-54B4-47BD-AA05-DAD5B70675CB}"/>
    <cellStyle name="20% - Accent2 4 7 3" xfId="22388" xr:uid="{2CE006BD-8A69-4623-937D-A4F4CEAA838F}"/>
    <cellStyle name="20% - Accent2 4 8" xfId="8507" xr:uid="{1A4FB1F5-4CD6-4E10-A594-BC8E4CA5367E}"/>
    <cellStyle name="20% - Accent2 4 8 2" xfId="25164" xr:uid="{860CC4C5-9416-4314-971B-8542C29BD52F}"/>
    <cellStyle name="20% - Accent2 4 9" xfId="16836" xr:uid="{D4461113-68B4-47BC-A539-805A3E88A24D}"/>
    <cellStyle name="20% - Accent2 5" xfId="285" xr:uid="{4C7357F3-E02F-48E5-BA41-9C2818143661}"/>
    <cellStyle name="20% - Accent2 5 2" xfId="767" xr:uid="{8074B3E5-A50A-4224-81F6-A3B2EE2B4E53}"/>
    <cellStyle name="20% - Accent2 5 2 2" xfId="2095" xr:uid="{7CDB9590-D0AF-44FD-A375-A314A851C3E7}"/>
    <cellStyle name="20% - Accent2 5 2 2 2" xfId="4885" xr:uid="{EADFAEEC-90B0-402F-82D3-261D0D62C6E4}"/>
    <cellStyle name="20% - Accent2 5 2 2 2 2" xfId="13215" xr:uid="{944D44B8-B1B7-44CE-9495-3622E45FA26D}"/>
    <cellStyle name="20% - Accent2 5 2 2 2 2 2" xfId="29872" xr:uid="{F14CF5AC-6C31-4F1D-BDA4-385661C77570}"/>
    <cellStyle name="20% - Accent2 5 2 2 2 3" xfId="21544" xr:uid="{834AC23A-474B-48F1-B3AA-0BFD400836CC}"/>
    <cellStyle name="20% - Accent2 5 2 2 3" xfId="7661" xr:uid="{8F715CED-5E57-4ECE-B32F-442AC4BC1C31}"/>
    <cellStyle name="20% - Accent2 5 2 2 3 2" xfId="15991" xr:uid="{FFAD6752-3A83-45D3-BA1F-9D97981E7D33}"/>
    <cellStyle name="20% - Accent2 5 2 2 3 2 2" xfId="32648" xr:uid="{36AF7BC7-540B-43E5-B51F-5F9105A7CD7F}"/>
    <cellStyle name="20% - Accent2 5 2 2 3 3" xfId="24320" xr:uid="{BA1435DB-600B-4516-A1EA-E602E1051C72}"/>
    <cellStyle name="20% - Accent2 5 2 2 4" xfId="10439" xr:uid="{F75A0E10-2219-4C67-8335-F0DA95A94B76}"/>
    <cellStyle name="20% - Accent2 5 2 2 4 2" xfId="27096" xr:uid="{96927396-33C0-4293-8A53-276D3C8B1695}"/>
    <cellStyle name="20% - Accent2 5 2 2 5" xfId="18768" xr:uid="{91106721-6916-4590-8563-7AB8444C0B09}"/>
    <cellStyle name="20% - Accent2 5 2 3" xfId="3558" xr:uid="{126FC312-4BE5-4866-8740-C36CFAEE1983}"/>
    <cellStyle name="20% - Accent2 5 2 3 2" xfId="11888" xr:uid="{9B660668-75A7-4E9D-B975-350AC89A09E0}"/>
    <cellStyle name="20% - Accent2 5 2 3 2 2" xfId="28545" xr:uid="{4A2B2BAB-D81D-47D8-8680-F2803633C826}"/>
    <cellStyle name="20% - Accent2 5 2 3 3" xfId="20217" xr:uid="{1F5AF81C-C7C6-4AA3-B0B2-A07203080137}"/>
    <cellStyle name="20% - Accent2 5 2 4" xfId="6334" xr:uid="{F398FBE6-14A6-4125-96DC-57A19E7B6F57}"/>
    <cellStyle name="20% - Accent2 5 2 4 2" xfId="14664" xr:uid="{D6AA36C8-7F80-4BFB-B763-D63FC483ADEF}"/>
    <cellStyle name="20% - Accent2 5 2 4 2 2" xfId="31321" xr:uid="{6BECBBD7-F2A7-4985-9E9B-761BE5DD46F9}"/>
    <cellStyle name="20% - Accent2 5 2 4 3" xfId="22993" xr:uid="{7E3D8F62-5FB8-421E-9A1A-1A02CF80B28F}"/>
    <cellStyle name="20% - Accent2 5 2 5" xfId="9112" xr:uid="{973BFC5E-61B0-4FF5-8A46-30D23E9B3F8D}"/>
    <cellStyle name="20% - Accent2 5 2 5 2" xfId="25769" xr:uid="{52A37479-5AE5-4FA8-A456-185B63639500}"/>
    <cellStyle name="20% - Accent2 5 2 6" xfId="17441" xr:uid="{5F1ED6D5-871A-4013-8F65-8EC88CBC179D}"/>
    <cellStyle name="20% - Accent2 5 3" xfId="1615" xr:uid="{4A9D527E-AAE6-4D22-8E5F-B3DAD9DE4643}"/>
    <cellStyle name="20% - Accent2 5 3 2" xfId="4405" xr:uid="{A96E4085-8426-42DF-AFF1-AAF631ABE6A7}"/>
    <cellStyle name="20% - Accent2 5 3 2 2" xfId="12735" xr:uid="{B451D009-FEB4-4A7C-9403-C6729D59FB25}"/>
    <cellStyle name="20% - Accent2 5 3 2 2 2" xfId="29392" xr:uid="{022B7479-A52A-45E4-AB0D-DE36513655F4}"/>
    <cellStyle name="20% - Accent2 5 3 2 3" xfId="21064" xr:uid="{3FBED2E8-0B4C-42ED-9255-BC49B64F3D42}"/>
    <cellStyle name="20% - Accent2 5 3 3" xfId="7181" xr:uid="{9E86CE58-4F0C-47EC-AD4E-923F4F170AAC}"/>
    <cellStyle name="20% - Accent2 5 3 3 2" xfId="15511" xr:uid="{1F1F7196-D741-4CE3-8B50-E7CDBD7D4C87}"/>
    <cellStyle name="20% - Accent2 5 3 3 2 2" xfId="32168" xr:uid="{44625ED2-6B7C-43E3-A6E6-30E49B20EAB1}"/>
    <cellStyle name="20% - Accent2 5 3 3 3" xfId="23840" xr:uid="{52C0222F-12E4-4FB2-AE58-4E4195C307ED}"/>
    <cellStyle name="20% - Accent2 5 3 4" xfId="9959" xr:uid="{86580FC1-A576-46FE-BA8D-C81457812926}"/>
    <cellStyle name="20% - Accent2 5 3 4 2" xfId="26616" xr:uid="{8E20436D-9E23-41B2-BE1B-8451B87287BF}"/>
    <cellStyle name="20% - Accent2 5 3 5" xfId="18288" xr:uid="{620CBA7E-A1C9-4585-AB81-C12C2F34572E}"/>
    <cellStyle name="20% - Accent2 5 4" xfId="3078" xr:uid="{66EF3948-5983-4C2F-AF64-BB9A8AA22468}"/>
    <cellStyle name="20% - Accent2 5 4 2" xfId="11408" xr:uid="{91E2C97F-5C5E-4A24-AE1F-A36991EDCA17}"/>
    <cellStyle name="20% - Accent2 5 4 2 2" xfId="28065" xr:uid="{2B5635CE-A917-4C30-9966-09CFA35BBC33}"/>
    <cellStyle name="20% - Accent2 5 4 3" xfId="19737" xr:uid="{77944833-8ECD-44BB-9232-BE1D318CF0DA}"/>
    <cellStyle name="20% - Accent2 5 5" xfId="5854" xr:uid="{53226E4D-EDAD-436A-9B7B-FFF4C5F5D689}"/>
    <cellStyle name="20% - Accent2 5 5 2" xfId="14184" xr:uid="{6EECA752-9FC7-46DE-A809-B1233108D9ED}"/>
    <cellStyle name="20% - Accent2 5 5 2 2" xfId="30841" xr:uid="{2B75C6FA-9222-416F-AFF9-572A0B055E2A}"/>
    <cellStyle name="20% - Accent2 5 5 3" xfId="22513" xr:uid="{CC476F82-D0A4-4C84-B73D-19D6DD9A53CF}"/>
    <cellStyle name="20% - Accent2 5 6" xfId="8632" xr:uid="{4CBFC645-5932-4D4E-A9B9-C7921D72408A}"/>
    <cellStyle name="20% - Accent2 5 6 2" xfId="25289" xr:uid="{A63D88A7-933F-4846-A020-EE1E5B69D7D4}"/>
    <cellStyle name="20% - Accent2 5 7" xfId="16961" xr:uid="{2FE898AB-0EBC-4E1B-8D92-D57B2C1F9404}"/>
    <cellStyle name="20% - Accent2 6" xfId="521" xr:uid="{1B76C131-75D3-41DB-A953-8BE085CE590B}"/>
    <cellStyle name="20% - Accent2 6 2" xfId="1851" xr:uid="{A4F99C42-63E2-491C-97F9-FFF7C0F55CFC}"/>
    <cellStyle name="20% - Accent2 6 2 2" xfId="4641" xr:uid="{332C8A02-ACA7-4AC7-B569-7F1BAF81FFD8}"/>
    <cellStyle name="20% - Accent2 6 2 2 2" xfId="12971" xr:uid="{9AAD4808-FC47-4AE4-A81F-4045AE8E14AE}"/>
    <cellStyle name="20% - Accent2 6 2 2 2 2" xfId="29628" xr:uid="{431D2AF9-7AEB-435B-A876-791A2D549B53}"/>
    <cellStyle name="20% - Accent2 6 2 2 3" xfId="21300" xr:uid="{7CC94253-6FFC-4A71-A085-5200DA87E203}"/>
    <cellStyle name="20% - Accent2 6 2 3" xfId="7417" xr:uid="{EC4ADB59-7017-4316-AF5F-5B2299B5EF74}"/>
    <cellStyle name="20% - Accent2 6 2 3 2" xfId="15747" xr:uid="{66A4A82F-60A3-4211-A7BE-16283B0F0005}"/>
    <cellStyle name="20% - Accent2 6 2 3 2 2" xfId="32404" xr:uid="{4ED3F083-AE6B-46A2-A6AD-2C9532CE9791}"/>
    <cellStyle name="20% - Accent2 6 2 3 3" xfId="24076" xr:uid="{5EAEDF78-FB37-4D57-9044-D6152C059522}"/>
    <cellStyle name="20% - Accent2 6 2 4" xfId="10195" xr:uid="{C32CD882-814D-41E2-9CE8-6C81ED0BF22E}"/>
    <cellStyle name="20% - Accent2 6 2 4 2" xfId="26852" xr:uid="{2E5F3779-F2D6-4627-81D4-AF0ECE0DBB03}"/>
    <cellStyle name="20% - Accent2 6 2 5" xfId="18524" xr:uid="{C3B8104E-D6C0-4E3F-B7BF-C26956C5D320}"/>
    <cellStyle name="20% - Accent2 6 3" xfId="3314" xr:uid="{70C3685E-9CDD-45B9-9E69-C40387313EA9}"/>
    <cellStyle name="20% - Accent2 6 3 2" xfId="11644" xr:uid="{4C17AE70-B10A-4659-9352-5D5F656648F7}"/>
    <cellStyle name="20% - Accent2 6 3 2 2" xfId="28301" xr:uid="{BD488706-5E87-4D6B-B902-BD901649E157}"/>
    <cellStyle name="20% - Accent2 6 3 3" xfId="19973" xr:uid="{C61BE3DD-AB89-4817-B5D3-29CC7BDCBCD6}"/>
    <cellStyle name="20% - Accent2 6 4" xfId="6090" xr:uid="{9C02BBCF-D5FC-4DBB-8C8E-3F9C3B585E88}"/>
    <cellStyle name="20% - Accent2 6 4 2" xfId="14420" xr:uid="{4A4D2B20-3881-4330-A32C-86C780E7E3B1}"/>
    <cellStyle name="20% - Accent2 6 4 2 2" xfId="31077" xr:uid="{887A9CA7-003B-46A3-A660-25F4352355DA}"/>
    <cellStyle name="20% - Accent2 6 4 3" xfId="22749" xr:uid="{2E4D90F6-9E3A-42AA-999E-A81D9C29DA60}"/>
    <cellStyle name="20% - Accent2 6 5" xfId="8868" xr:uid="{60A05CC7-920B-45C8-97D8-DD667CB60F37}"/>
    <cellStyle name="20% - Accent2 6 5 2" xfId="25525" xr:uid="{8BD1863D-A2F1-4539-BB4A-B254004F44EF}"/>
    <cellStyle name="20% - Accent2 6 6" xfId="17197" xr:uid="{66536890-F781-4617-9E6C-E24EFDF4AE2B}"/>
    <cellStyle name="20% - Accent2 7" xfId="998" xr:uid="{C068BC1D-DFE4-42D8-8A70-85FD3425F475}"/>
    <cellStyle name="20% - Accent2 7 2" xfId="2326" xr:uid="{9059E193-B36F-4852-982F-9E0D8734CC9A}"/>
    <cellStyle name="20% - Accent2 7 2 2" xfId="5116" xr:uid="{00BDF1C7-3168-4BA1-90B9-46996165D81A}"/>
    <cellStyle name="20% - Accent2 7 2 2 2" xfId="13446" xr:uid="{B29C6990-D6A6-4ED3-A564-522104BE6C61}"/>
    <cellStyle name="20% - Accent2 7 2 2 2 2" xfId="30103" xr:uid="{65FEDA0C-B87E-4647-AE25-5D3014F4A986}"/>
    <cellStyle name="20% - Accent2 7 2 2 3" xfId="21775" xr:uid="{D811BFE9-E4C8-4C8D-A888-D7DC9F0F3159}"/>
    <cellStyle name="20% - Accent2 7 2 3" xfId="7892" xr:uid="{04FDD24E-75D4-44C0-9B20-105C4836AB7A}"/>
    <cellStyle name="20% - Accent2 7 2 3 2" xfId="16222" xr:uid="{95355D38-2783-470B-9ED4-1761855188C0}"/>
    <cellStyle name="20% - Accent2 7 2 3 2 2" xfId="32879" xr:uid="{48770078-137D-4D65-B8EB-5AB073FD299A}"/>
    <cellStyle name="20% - Accent2 7 2 3 3" xfId="24551" xr:uid="{0FB3696A-9D20-4193-A27B-EF75D34C7832}"/>
    <cellStyle name="20% - Accent2 7 2 4" xfId="10670" xr:uid="{C8422E07-75F9-4192-9F17-87CB7AB24F6C}"/>
    <cellStyle name="20% - Accent2 7 2 4 2" xfId="27327" xr:uid="{0D98DBC2-6A6A-4D52-AF1D-7D09A50B3E8E}"/>
    <cellStyle name="20% - Accent2 7 2 5" xfId="18999" xr:uid="{AE3AA1BE-016D-4E37-A96A-9CB4CCD8ACA3}"/>
    <cellStyle name="20% - Accent2 7 3" xfId="3789" xr:uid="{7B71FABE-A87F-47E2-971A-1F4AC9E8DF7D}"/>
    <cellStyle name="20% - Accent2 7 3 2" xfId="12119" xr:uid="{47A6A0E2-6F0C-4EDA-898C-C810745227E1}"/>
    <cellStyle name="20% - Accent2 7 3 2 2" xfId="28776" xr:uid="{78621045-A252-499D-B912-495AE4379864}"/>
    <cellStyle name="20% - Accent2 7 3 3" xfId="20448" xr:uid="{3BECF08A-AD1F-4A52-87A4-B51B1637F273}"/>
    <cellStyle name="20% - Accent2 7 4" xfId="6565" xr:uid="{0BD79CC6-7922-49A6-99D1-88A2ACB8EB11}"/>
    <cellStyle name="20% - Accent2 7 4 2" xfId="14895" xr:uid="{3AD4F449-64A0-4286-83D1-F0AD9A803129}"/>
    <cellStyle name="20% - Accent2 7 4 2 2" xfId="31552" xr:uid="{AC8372CC-2D35-4D22-8C0D-A1B438FB6DB4}"/>
    <cellStyle name="20% - Accent2 7 4 3" xfId="23224" xr:uid="{7BE32163-74DB-4EF7-B48E-FDD997886323}"/>
    <cellStyle name="20% - Accent2 7 5" xfId="9343" xr:uid="{F1A09FC7-E03B-44DA-BAD6-914976D96012}"/>
    <cellStyle name="20% - Accent2 7 5 2" xfId="26000" xr:uid="{D9E68A8B-EEDE-45F2-8BC2-82671E7B7A0C}"/>
    <cellStyle name="20% - Accent2 7 6" xfId="17672" xr:uid="{20AFCD97-587F-49AF-936E-DB2E06EB79BF}"/>
    <cellStyle name="20% - Accent2 8" xfId="1233" xr:uid="{AF7B8700-C647-45E5-85A8-7973614756B6}"/>
    <cellStyle name="20% - Accent2 8 2" xfId="2561" xr:uid="{C29BAE26-222E-47B8-88D0-CB5D2E085CED}"/>
    <cellStyle name="20% - Accent2 8 2 2" xfId="5351" xr:uid="{648FEE5F-3F73-4885-8986-2D2F6648EFDA}"/>
    <cellStyle name="20% - Accent2 8 2 2 2" xfId="13681" xr:uid="{F8DCAA7F-2A57-4623-9DED-F59D9DF7B218}"/>
    <cellStyle name="20% - Accent2 8 2 2 2 2" xfId="30338" xr:uid="{EEFBCEAE-C706-4F47-B00F-7A968E9911EC}"/>
    <cellStyle name="20% - Accent2 8 2 2 3" xfId="22010" xr:uid="{FB2D3327-BDAF-4873-AB32-684FAD330745}"/>
    <cellStyle name="20% - Accent2 8 2 3" xfId="8127" xr:uid="{59AD4E0A-2951-4CD3-8F46-1711F527FD78}"/>
    <cellStyle name="20% - Accent2 8 2 3 2" xfId="16457" xr:uid="{F766ACDE-F0A6-49E0-8248-3D35C71BA220}"/>
    <cellStyle name="20% - Accent2 8 2 3 2 2" xfId="33114" xr:uid="{0092997C-569B-4E38-8DC4-517AF8406369}"/>
    <cellStyle name="20% - Accent2 8 2 3 3" xfId="24786" xr:uid="{20CC5D84-2092-493F-BE5D-9B01201A17DF}"/>
    <cellStyle name="20% - Accent2 8 2 4" xfId="10905" xr:uid="{9F46125E-1A97-41B1-A8C5-DF8DC4494797}"/>
    <cellStyle name="20% - Accent2 8 2 4 2" xfId="27562" xr:uid="{A9E18EB4-8FA5-4DE4-9871-14DED19F96FB}"/>
    <cellStyle name="20% - Accent2 8 2 5" xfId="19234" xr:uid="{1E241FD5-503D-4712-8A50-EA9FA50DDDC7}"/>
    <cellStyle name="20% - Accent2 8 3" xfId="4024" xr:uid="{BCFA29FA-64CB-4007-8430-259879A9B196}"/>
    <cellStyle name="20% - Accent2 8 3 2" xfId="12354" xr:uid="{AB4B233A-7DDF-4139-B998-1424CF67E9D8}"/>
    <cellStyle name="20% - Accent2 8 3 2 2" xfId="29011" xr:uid="{014DB94B-7CEC-4999-9877-56595C56C9DF}"/>
    <cellStyle name="20% - Accent2 8 3 3" xfId="20683" xr:uid="{03CA4F1E-62EF-4362-A1A5-8AB0C9F99A09}"/>
    <cellStyle name="20% - Accent2 8 4" xfId="6800" xr:uid="{3CD4EB6D-8823-48B8-93C3-5DF58180D2B9}"/>
    <cellStyle name="20% - Accent2 8 4 2" xfId="15130" xr:uid="{74734EB5-482C-4301-A869-CD7619347E36}"/>
    <cellStyle name="20% - Accent2 8 4 2 2" xfId="31787" xr:uid="{81089DC1-6853-4315-AA8C-9A127D04C840}"/>
    <cellStyle name="20% - Accent2 8 4 3" xfId="23459" xr:uid="{E34F353C-1BCE-461F-B8CF-DA5ED6080983}"/>
    <cellStyle name="20% - Accent2 8 5" xfId="9578" xr:uid="{2CBF7027-6373-4456-9FA0-1CB245E9F62D}"/>
    <cellStyle name="20% - Accent2 8 5 2" xfId="26235" xr:uid="{67F9E138-F7C0-4A7E-AA45-1A98D844B300}"/>
    <cellStyle name="20% - Accent2 8 6" xfId="17907" xr:uid="{A5D79FDE-B3B8-4B16-9685-ED052BA8C1CA}"/>
    <cellStyle name="20% - Accent2 9" xfId="1255" xr:uid="{99533C89-6A85-496E-B532-CF3572EEF182}"/>
    <cellStyle name="20% - Accent2 9 2" xfId="2583" xr:uid="{6BD257E6-E394-4650-8DC9-A81D6772B67C}"/>
    <cellStyle name="20% - Accent2 9 2 2" xfId="5373" xr:uid="{49B213C5-297B-4B52-9A91-55F2CA9CA5D4}"/>
    <cellStyle name="20% - Accent2 9 2 2 2" xfId="13703" xr:uid="{A6512227-811F-4B80-9EB6-225524355DBE}"/>
    <cellStyle name="20% - Accent2 9 2 2 2 2" xfId="30360" xr:uid="{506E0EB7-5406-467E-8E2C-EB68E96C8EBC}"/>
    <cellStyle name="20% - Accent2 9 2 2 3" xfId="22032" xr:uid="{45CA3FBC-2232-46D3-B6E2-BDFCA2A7A6E9}"/>
    <cellStyle name="20% - Accent2 9 2 3" xfId="8149" xr:uid="{B6A9B433-F960-4103-A0E8-F86EE482BF96}"/>
    <cellStyle name="20% - Accent2 9 2 3 2" xfId="16479" xr:uid="{521C4504-501D-4100-9A72-80DBCEF696D3}"/>
    <cellStyle name="20% - Accent2 9 2 3 2 2" xfId="33136" xr:uid="{6C56B322-5B4D-4188-BE41-1BAB7BB836B4}"/>
    <cellStyle name="20% - Accent2 9 2 3 3" xfId="24808" xr:uid="{15E94DDE-273D-4C03-BA37-5F4883D50B83}"/>
    <cellStyle name="20% - Accent2 9 2 4" xfId="10927" xr:uid="{23F3BF38-ADDC-4AFE-AAC4-8CCDFA0B8AB1}"/>
    <cellStyle name="20% - Accent2 9 2 4 2" xfId="27584" xr:uid="{66E4F957-EEC0-42AF-A305-85924FEB1DF3}"/>
    <cellStyle name="20% - Accent2 9 2 5" xfId="19256" xr:uid="{4BEBDACF-5BD2-4F67-A2DC-A5E56EFACE0D}"/>
    <cellStyle name="20% - Accent2 9 3" xfId="4046" xr:uid="{4F1CEB0E-371A-4160-8BDB-E88827445FF6}"/>
    <cellStyle name="20% - Accent2 9 3 2" xfId="12376" xr:uid="{1CA70BCD-772B-4CE5-BBE3-A39DD3C41331}"/>
    <cellStyle name="20% - Accent2 9 3 2 2" xfId="29033" xr:uid="{46A0E63A-884B-4B7C-814D-410559DD4F8A}"/>
    <cellStyle name="20% - Accent2 9 3 3" xfId="20705" xr:uid="{FBD0C428-F989-4D95-811A-BCD9680DB0C2}"/>
    <cellStyle name="20% - Accent2 9 4" xfId="6822" xr:uid="{7FC83818-AABB-45FE-A779-CD5A18510924}"/>
    <cellStyle name="20% - Accent2 9 4 2" xfId="15152" xr:uid="{BA7B5080-6816-4FFB-ACB0-B9332DB43286}"/>
    <cellStyle name="20% - Accent2 9 4 2 2" xfId="31809" xr:uid="{3EB1A8E3-E658-43BE-9AFA-4C1919C93240}"/>
    <cellStyle name="20% - Accent2 9 4 3" xfId="23481" xr:uid="{D47C854A-5DB8-4786-9F81-9B44D063F94E}"/>
    <cellStyle name="20% - Accent2 9 5" xfId="9600" xr:uid="{03BB40FE-1719-4E68-ACDB-8E164199B055}"/>
    <cellStyle name="20% - Accent2 9 5 2" xfId="26257" xr:uid="{F92BE8E4-69E0-436D-8B48-DDC386BD21FC}"/>
    <cellStyle name="20% - Accent2 9 6" xfId="17929" xr:uid="{3CD4F228-F002-4C27-8FEC-709B60130DB6}"/>
    <cellStyle name="20% - Accent3" xfId="37" builtinId="38" customBuiltin="1"/>
    <cellStyle name="20% - Accent3 10" xfId="1376" xr:uid="{4B82BFD5-0175-4593-A4AD-4B0337559B5B}"/>
    <cellStyle name="20% - Accent3 10 2" xfId="4167" xr:uid="{5479B776-29AF-4BE8-88EA-95378C0E9BB3}"/>
    <cellStyle name="20% - Accent3 10 2 2" xfId="12497" xr:uid="{C01A15F4-6493-42BA-8224-7E90D3890D66}"/>
    <cellStyle name="20% - Accent3 10 2 2 2" xfId="29154" xr:uid="{8BBA3DE9-5D0C-4C89-8AC1-373417D46490}"/>
    <cellStyle name="20% - Accent3 10 2 3" xfId="20826" xr:uid="{5C021D9F-DD60-4C30-9C72-3355C575776A}"/>
    <cellStyle name="20% - Accent3 10 3" xfId="6943" xr:uid="{5BEE2F4B-6780-4D62-A1F0-ADF1E2C8F83C}"/>
    <cellStyle name="20% - Accent3 10 3 2" xfId="15273" xr:uid="{5E350263-EB90-4CBE-98C9-4CA2AC288251}"/>
    <cellStyle name="20% - Accent3 10 3 2 2" xfId="31930" xr:uid="{1102388E-7441-4813-A652-985D2BBD4A17}"/>
    <cellStyle name="20% - Accent3 10 3 3" xfId="23602" xr:uid="{E353DDBC-3943-4699-B090-80FF967C8C9E}"/>
    <cellStyle name="20% - Accent3 10 4" xfId="9721" xr:uid="{AFB6BCA0-3045-485F-8828-91AE44FA164A}"/>
    <cellStyle name="20% - Accent3 10 4 2" xfId="26378" xr:uid="{4CE4739C-2CC1-4401-8F72-3830D8765D55}"/>
    <cellStyle name="20% - Accent3 10 5" xfId="18050" xr:uid="{3ABFA543-7765-4C55-836D-EAD66F2AF561}"/>
    <cellStyle name="20% - Accent3 11" xfId="2838" xr:uid="{2749833A-82AF-4C19-8708-EF46C03AAB94}"/>
    <cellStyle name="20% - Accent3 11 2" xfId="11170" xr:uid="{C77499AB-161C-48F0-B182-CACE755EB5E6}"/>
    <cellStyle name="20% - Accent3 11 2 2" xfId="27827" xr:uid="{A169395A-BECC-4C4A-9040-0C84DD1B1472}"/>
    <cellStyle name="20% - Accent3 11 3" xfId="19499" xr:uid="{8686548D-448C-4172-92A1-F82F78F1DE4D}"/>
    <cellStyle name="20% - Accent3 12" xfId="5616" xr:uid="{2D2D5228-CC13-4816-A361-B5E5B94CDF81}"/>
    <cellStyle name="20% - Accent3 12 2" xfId="13946" xr:uid="{0C54E869-494B-4C83-8EC0-25DD80F32EE2}"/>
    <cellStyle name="20% - Accent3 12 2 2" xfId="30603" xr:uid="{02F9CBD6-CC72-439F-B192-A63DE7CFAFF5}"/>
    <cellStyle name="20% - Accent3 12 3" xfId="22275" xr:uid="{326ADA47-FC21-42DB-B40C-28D4DF6B3A27}"/>
    <cellStyle name="20% - Accent3 13" xfId="8392" xr:uid="{D7B8B291-611B-4374-A17E-6DC3B8A87C94}"/>
    <cellStyle name="20% - Accent3 13 2" xfId="25051" xr:uid="{C33B1BCD-D56A-4671-8ACE-1BB4F26F8CDB}"/>
    <cellStyle name="20% - Accent3 14" xfId="16721" xr:uid="{67A5D0BF-96BA-4000-9179-1030E7F84530}"/>
    <cellStyle name="20% - Accent3 15" xfId="34674" xr:uid="{383CC7CF-E3B1-4508-931A-29F0ABCB4CB9}"/>
    <cellStyle name="20% - Accent3 2" xfId="72" xr:uid="{E23A6017-682E-4FC6-B5DA-7D2DF8C910A4}"/>
    <cellStyle name="20% - Accent3 2 10" xfId="5651" xr:uid="{B428A5EE-EF63-4643-A324-0E812F31E978}"/>
    <cellStyle name="20% - Accent3 2 10 2" xfId="13981" xr:uid="{D8627CBD-13C8-4C5E-95E2-83325D267DB1}"/>
    <cellStyle name="20% - Accent3 2 10 2 2" xfId="30638" xr:uid="{C33EF571-B1FA-4F9F-9757-71A5126C38B7}"/>
    <cellStyle name="20% - Accent3 2 10 3" xfId="22310" xr:uid="{5F6F88F8-77F4-404A-8010-5EB1B26677FD}"/>
    <cellStyle name="20% - Accent3 2 11" xfId="8428" xr:uid="{526A823A-CC09-41B5-B29A-DA6196A13765}"/>
    <cellStyle name="20% - Accent3 2 11 2" xfId="25086" xr:uid="{9FF8BE40-1ADF-4950-BC25-13A2DD8F7750}"/>
    <cellStyle name="20% - Accent3 2 12" xfId="16758" xr:uid="{89552C81-970A-4DE6-83B4-2C014A124648}"/>
    <cellStyle name="20% - Accent3 2 13" xfId="33853" xr:uid="{378EC856-B407-4CC2-93C1-BD6CD14DD9D3}"/>
    <cellStyle name="20% - Accent3 2 2" xfId="133" xr:uid="{1B9777FC-1030-4BD2-97C7-6E15B95F7689}"/>
    <cellStyle name="20% - Accent3 2 2 10" xfId="8487" xr:uid="{C947422E-AC76-4A6E-A3B9-DA3454A76828}"/>
    <cellStyle name="20% - Accent3 2 2 10 2" xfId="25144" xr:uid="{F09E155B-8F43-4C42-8E7F-E049206B503B}"/>
    <cellStyle name="20% - Accent3 2 2 11" xfId="16816" xr:uid="{78DA50A6-AC76-4204-ABBC-01E5C9D326FF}"/>
    <cellStyle name="20% - Accent3 2 2 2" xfId="254" xr:uid="{D6388DA8-CE37-4386-A87C-C3AA0350939D}"/>
    <cellStyle name="20% - Accent3 2 2 2 2" xfId="497" xr:uid="{7B7AC68D-56D4-4992-A407-9EA2255AB5FA}"/>
    <cellStyle name="20% - Accent3 2 2 2 2 2" xfId="973" xr:uid="{D68F274A-49E9-4A09-BE35-68996DF48388}"/>
    <cellStyle name="20% - Accent3 2 2 2 2 2 2" xfId="2301" xr:uid="{694C8D6F-14D6-419A-BC1C-67CBC6726E65}"/>
    <cellStyle name="20% - Accent3 2 2 2 2 2 2 2" xfId="5091" xr:uid="{2F4F7F5F-F502-4646-A2BE-D7C3601B5073}"/>
    <cellStyle name="20% - Accent3 2 2 2 2 2 2 2 2" xfId="13421" xr:uid="{023E5F7E-88B0-41AB-9FA5-459C9C0B4291}"/>
    <cellStyle name="20% - Accent3 2 2 2 2 2 2 2 2 2" xfId="30078" xr:uid="{3ADF131F-8399-4E6D-9EF9-F2E740783DB5}"/>
    <cellStyle name="20% - Accent3 2 2 2 2 2 2 2 3" xfId="21750" xr:uid="{D096E27C-6B20-490C-ABE5-C06D550AF5E9}"/>
    <cellStyle name="20% - Accent3 2 2 2 2 2 2 3" xfId="7867" xr:uid="{C2A25855-BB81-46B8-9685-AA3EEAF5947C}"/>
    <cellStyle name="20% - Accent3 2 2 2 2 2 2 3 2" xfId="16197" xr:uid="{60D7E2CB-A8B8-4558-861B-BE0980E9EFE5}"/>
    <cellStyle name="20% - Accent3 2 2 2 2 2 2 3 2 2" xfId="32854" xr:uid="{AE8FDE8B-9C6F-4805-B4E7-9C3AD7FC5E72}"/>
    <cellStyle name="20% - Accent3 2 2 2 2 2 2 3 3" xfId="24526" xr:uid="{F426DA76-1B25-4128-B23B-C7A9A8203AF2}"/>
    <cellStyle name="20% - Accent3 2 2 2 2 2 2 4" xfId="10645" xr:uid="{AF70C9FD-D045-492F-AE5C-86BC4BC062B4}"/>
    <cellStyle name="20% - Accent3 2 2 2 2 2 2 4 2" xfId="27302" xr:uid="{B59D1DED-9AB4-4FF0-A021-2F3E12E2D9D9}"/>
    <cellStyle name="20% - Accent3 2 2 2 2 2 2 5" xfId="18974" xr:uid="{3DF16F7D-687F-4CFA-A625-796C19ACCF9B}"/>
    <cellStyle name="20% - Accent3 2 2 2 2 2 3" xfId="3764" xr:uid="{CE4BF237-6AFD-4F34-B6BA-AC1BF55D6EEA}"/>
    <cellStyle name="20% - Accent3 2 2 2 2 2 3 2" xfId="12094" xr:uid="{65FF0403-6C25-4F8C-B00A-FA7C2050988B}"/>
    <cellStyle name="20% - Accent3 2 2 2 2 2 3 2 2" xfId="28751" xr:uid="{7BF20FC3-4C07-4E56-A2C7-DFEEDFDFD4CC}"/>
    <cellStyle name="20% - Accent3 2 2 2 2 2 3 3" xfId="20423" xr:uid="{773B1F8F-2415-45C8-8FF6-DAF2886E0B4A}"/>
    <cellStyle name="20% - Accent3 2 2 2 2 2 4" xfId="6540" xr:uid="{642ADBF5-2956-4531-86C6-F9176F3800CB}"/>
    <cellStyle name="20% - Accent3 2 2 2 2 2 4 2" xfId="14870" xr:uid="{50A3C518-2404-4663-A726-6E2E588C793F}"/>
    <cellStyle name="20% - Accent3 2 2 2 2 2 4 2 2" xfId="31527" xr:uid="{1B7AD8A7-073E-496F-9BAD-A4A59912F6B9}"/>
    <cellStyle name="20% - Accent3 2 2 2 2 2 4 3" xfId="23199" xr:uid="{A9822592-42B7-4DDB-8347-ED2FD45C36BD}"/>
    <cellStyle name="20% - Accent3 2 2 2 2 2 5" xfId="9318" xr:uid="{C8E8B074-F348-43F0-A73C-403A015CF215}"/>
    <cellStyle name="20% - Accent3 2 2 2 2 2 5 2" xfId="25975" xr:uid="{A072D2F7-933C-4633-88F5-02446B558557}"/>
    <cellStyle name="20% - Accent3 2 2 2 2 2 6" xfId="17647" xr:uid="{39C80E64-3218-4E1D-A46E-7FF13E887364}"/>
    <cellStyle name="20% - Accent3 2 2 2 2 3" xfId="1827" xr:uid="{A1F74D61-7731-4CB7-A03E-BD2D8D2C1C25}"/>
    <cellStyle name="20% - Accent3 2 2 2 2 3 2" xfId="4617" xr:uid="{03632C9B-0DC3-4549-8C78-716E55ECE35F}"/>
    <cellStyle name="20% - Accent3 2 2 2 2 3 2 2" xfId="12947" xr:uid="{30EB77CD-7FD6-4F27-9A5D-F51E8CD27D6F}"/>
    <cellStyle name="20% - Accent3 2 2 2 2 3 2 2 2" xfId="29604" xr:uid="{0FE6BC2D-E4ED-4B90-B774-C3410C82F572}"/>
    <cellStyle name="20% - Accent3 2 2 2 2 3 2 3" xfId="21276" xr:uid="{BA1CEF3B-65DB-42E1-8299-C21A4A58CBBC}"/>
    <cellStyle name="20% - Accent3 2 2 2 2 3 3" xfId="7393" xr:uid="{E5E5786D-FBD3-4E35-A7DA-0D3700BD405C}"/>
    <cellStyle name="20% - Accent3 2 2 2 2 3 3 2" xfId="15723" xr:uid="{D0A04FC8-EB6A-4967-8231-52F33F972A82}"/>
    <cellStyle name="20% - Accent3 2 2 2 2 3 3 2 2" xfId="32380" xr:uid="{355B5C1B-3000-4203-BA23-4DB933C772D1}"/>
    <cellStyle name="20% - Accent3 2 2 2 2 3 3 3" xfId="24052" xr:uid="{89448F51-AF31-4A05-8C84-A2745010E0EF}"/>
    <cellStyle name="20% - Accent3 2 2 2 2 3 4" xfId="10171" xr:uid="{7BE150BA-D2FC-45CB-BF6B-A5B07FCDC5BB}"/>
    <cellStyle name="20% - Accent3 2 2 2 2 3 4 2" xfId="26828" xr:uid="{F98F039C-5AB0-4FC6-8961-00F45E1CB8C7}"/>
    <cellStyle name="20% - Accent3 2 2 2 2 3 5" xfId="18500" xr:uid="{1608D457-A6B1-4528-9546-C9E043E90F24}"/>
    <cellStyle name="20% - Accent3 2 2 2 2 4" xfId="3290" xr:uid="{D40CA1FF-C213-4D17-A914-533682BD6546}"/>
    <cellStyle name="20% - Accent3 2 2 2 2 4 2" xfId="11620" xr:uid="{9596E0B7-1C92-4A5D-93A3-6334ECACB019}"/>
    <cellStyle name="20% - Accent3 2 2 2 2 4 2 2" xfId="28277" xr:uid="{1FEE8C6E-7415-4645-9192-B9941D51D1A5}"/>
    <cellStyle name="20% - Accent3 2 2 2 2 4 3" xfId="19949" xr:uid="{E4FE8E08-0D3F-4713-87BA-F43951271F8D}"/>
    <cellStyle name="20% - Accent3 2 2 2 2 5" xfId="6066" xr:uid="{0A2A0CBB-6D8F-4976-B398-F01D893BC773}"/>
    <cellStyle name="20% - Accent3 2 2 2 2 5 2" xfId="14396" xr:uid="{DF6E2456-3BAD-4FD6-9FF7-ABB17F694FD5}"/>
    <cellStyle name="20% - Accent3 2 2 2 2 5 2 2" xfId="31053" xr:uid="{F718F1E5-C0C5-4DBD-BBE6-FF521E254FC7}"/>
    <cellStyle name="20% - Accent3 2 2 2 2 5 3" xfId="22725" xr:uid="{1228BB31-FF90-4C49-AAFF-2A87AE0CF05E}"/>
    <cellStyle name="20% - Accent3 2 2 2 2 6" xfId="8844" xr:uid="{29C76A16-8C5E-4E23-BAA9-C8772387F46A}"/>
    <cellStyle name="20% - Accent3 2 2 2 2 6 2" xfId="25501" xr:uid="{8A5D6E01-A9BC-41D5-AEB4-A98618FC79F8}"/>
    <cellStyle name="20% - Accent3 2 2 2 2 7" xfId="17173" xr:uid="{1330697C-6EAC-44DE-A497-B74FCB4DEC1B}"/>
    <cellStyle name="20% - Accent3 2 2 2 3" xfId="733" xr:uid="{C3ADF390-4CDA-450D-B0C9-887418069F6D}"/>
    <cellStyle name="20% - Accent3 2 2 2 3 2" xfId="2063" xr:uid="{2E6738CB-EC4C-4E47-858C-CCA897F4A04D}"/>
    <cellStyle name="20% - Accent3 2 2 2 3 2 2" xfId="4853" xr:uid="{A5088286-B1EC-4DCA-B631-9AC9E658C32A}"/>
    <cellStyle name="20% - Accent3 2 2 2 3 2 2 2" xfId="13183" xr:uid="{B711D0A0-433E-4A61-AE2B-1ABE00A3FC7A}"/>
    <cellStyle name="20% - Accent3 2 2 2 3 2 2 2 2" xfId="29840" xr:uid="{F977DD47-5822-4F5B-94E0-1848E304E2B9}"/>
    <cellStyle name="20% - Accent3 2 2 2 3 2 2 3" xfId="21512" xr:uid="{F4BAC587-CCCD-405E-A37B-E6CBBFAEF364}"/>
    <cellStyle name="20% - Accent3 2 2 2 3 2 3" xfId="7629" xr:uid="{5A3EF1C8-5390-4E4B-A102-A3F036657ACC}"/>
    <cellStyle name="20% - Accent3 2 2 2 3 2 3 2" xfId="15959" xr:uid="{7F722108-CEC7-46D1-A46C-717A998335E9}"/>
    <cellStyle name="20% - Accent3 2 2 2 3 2 3 2 2" xfId="32616" xr:uid="{0054A693-F1B4-4D4E-8099-F587633B0D80}"/>
    <cellStyle name="20% - Accent3 2 2 2 3 2 3 3" xfId="24288" xr:uid="{6EB540A9-1D24-4CDB-AA81-ABC54F693F99}"/>
    <cellStyle name="20% - Accent3 2 2 2 3 2 4" xfId="10407" xr:uid="{DF97E275-97D6-4209-8529-F2A2ACEDD338}"/>
    <cellStyle name="20% - Accent3 2 2 2 3 2 4 2" xfId="27064" xr:uid="{1D44D9DB-CF84-40E2-8041-CCC0AD1A9FFA}"/>
    <cellStyle name="20% - Accent3 2 2 2 3 2 5" xfId="18736" xr:uid="{01C96F96-2555-4736-B9FD-B086C88EDC3E}"/>
    <cellStyle name="20% - Accent3 2 2 2 3 3" xfId="3526" xr:uid="{E3619F03-0446-4300-8FA9-9E922E76B42C}"/>
    <cellStyle name="20% - Accent3 2 2 2 3 3 2" xfId="11856" xr:uid="{BCF2B60D-0B48-4F6F-9F9F-CF6CD21D8947}"/>
    <cellStyle name="20% - Accent3 2 2 2 3 3 2 2" xfId="28513" xr:uid="{A29D2108-8652-48B4-A8A9-1D14E9ABBF09}"/>
    <cellStyle name="20% - Accent3 2 2 2 3 3 3" xfId="20185" xr:uid="{0AB04130-571C-4ED7-B407-282B12545FAB}"/>
    <cellStyle name="20% - Accent3 2 2 2 3 4" xfId="6302" xr:uid="{1AED7E74-E9E4-4DC7-8AAC-6E7AE985505C}"/>
    <cellStyle name="20% - Accent3 2 2 2 3 4 2" xfId="14632" xr:uid="{A3F90FC3-2C14-4C95-A884-F6B8062A3DF1}"/>
    <cellStyle name="20% - Accent3 2 2 2 3 4 2 2" xfId="31289" xr:uid="{C0244A3C-625E-4841-BE0A-C3DD3046D959}"/>
    <cellStyle name="20% - Accent3 2 2 2 3 4 3" xfId="22961" xr:uid="{53113CA6-1613-46C3-BB06-EBBE8F5C2E01}"/>
    <cellStyle name="20% - Accent3 2 2 2 3 5" xfId="9080" xr:uid="{5EDDAA46-E937-43FA-A164-595DE869F597}"/>
    <cellStyle name="20% - Accent3 2 2 2 3 5 2" xfId="25737" xr:uid="{7BE7FA87-8EEE-4920-A758-DE440E04A70A}"/>
    <cellStyle name="20% - Accent3 2 2 2 3 6" xfId="17409" xr:uid="{8061FC96-1BC0-4BCB-8853-4BF1579D563B}"/>
    <cellStyle name="20% - Accent3 2 2 2 4" xfId="1210" xr:uid="{39B22639-95A8-44C9-96DB-FC09A19C22E1}"/>
    <cellStyle name="20% - Accent3 2 2 2 4 2" xfId="2538" xr:uid="{29ED0013-01D5-4DEA-AFE9-8AA961C73CDD}"/>
    <cellStyle name="20% - Accent3 2 2 2 4 2 2" xfId="5328" xr:uid="{30F7710D-A5C6-4A9B-B86F-C61790DF7A24}"/>
    <cellStyle name="20% - Accent3 2 2 2 4 2 2 2" xfId="13658" xr:uid="{31A854D5-BCA4-4DEE-A6F3-540E0A45B896}"/>
    <cellStyle name="20% - Accent3 2 2 2 4 2 2 2 2" xfId="30315" xr:uid="{260A3BEC-5632-47FD-B20F-C0C99CD4CD25}"/>
    <cellStyle name="20% - Accent3 2 2 2 4 2 2 3" xfId="21987" xr:uid="{52113B36-0404-49A6-967D-F4340787C472}"/>
    <cellStyle name="20% - Accent3 2 2 2 4 2 3" xfId="8104" xr:uid="{E45C710F-4066-4FC9-A4A5-83979FD8292D}"/>
    <cellStyle name="20% - Accent3 2 2 2 4 2 3 2" xfId="16434" xr:uid="{0534E817-4083-495F-B692-2B13B59111DD}"/>
    <cellStyle name="20% - Accent3 2 2 2 4 2 3 2 2" xfId="33091" xr:uid="{16E54851-13EA-4764-A537-2697FA0178FA}"/>
    <cellStyle name="20% - Accent3 2 2 2 4 2 3 3" xfId="24763" xr:uid="{EF26ADFF-293A-45F6-8CD5-4981E8208885}"/>
    <cellStyle name="20% - Accent3 2 2 2 4 2 4" xfId="10882" xr:uid="{43D49230-3980-4D0A-9BD2-654B308D48D2}"/>
    <cellStyle name="20% - Accent3 2 2 2 4 2 4 2" xfId="27539" xr:uid="{92A25F99-95EF-4A21-AC13-B49A25509CCA}"/>
    <cellStyle name="20% - Accent3 2 2 2 4 2 5" xfId="19211" xr:uid="{A1E4E5A1-5A97-4EE6-89F4-44FF32C30ADA}"/>
    <cellStyle name="20% - Accent3 2 2 2 4 3" xfId="4001" xr:uid="{CC399958-FCC3-4033-883A-6F34A0BC4FA8}"/>
    <cellStyle name="20% - Accent3 2 2 2 4 3 2" xfId="12331" xr:uid="{7AFD2D96-D9B7-40D5-BC2C-FB21C1DB30B4}"/>
    <cellStyle name="20% - Accent3 2 2 2 4 3 2 2" xfId="28988" xr:uid="{15AE25D6-FD9B-4893-9B46-F20F5B059B57}"/>
    <cellStyle name="20% - Accent3 2 2 2 4 3 3" xfId="20660" xr:uid="{A1DA8700-465E-4ADA-9A3B-84F211CCFA5B}"/>
    <cellStyle name="20% - Accent3 2 2 2 4 4" xfId="6777" xr:uid="{C2A88617-18FE-4A6A-9B83-937105BDED44}"/>
    <cellStyle name="20% - Accent3 2 2 2 4 4 2" xfId="15107" xr:uid="{1B4DF514-D619-4496-9227-C1B7E4F31651}"/>
    <cellStyle name="20% - Accent3 2 2 2 4 4 2 2" xfId="31764" xr:uid="{3B39E047-10C5-43E9-A8A6-5952BE1C62E8}"/>
    <cellStyle name="20% - Accent3 2 2 2 4 4 3" xfId="23436" xr:uid="{EDAB1BDF-394B-40CE-982C-3A02C3040B6F}"/>
    <cellStyle name="20% - Accent3 2 2 2 4 5" xfId="9555" xr:uid="{C34233D8-139C-43FB-A7C4-6760C30F4C87}"/>
    <cellStyle name="20% - Accent3 2 2 2 4 5 2" xfId="26212" xr:uid="{6B482665-DD1A-40F3-9A57-288F3E087F34}"/>
    <cellStyle name="20% - Accent3 2 2 2 4 6" xfId="17884" xr:uid="{2C85CCEF-9B2E-4CC3-AAF3-1C96E54F86EC}"/>
    <cellStyle name="20% - Accent3 2 2 2 5" xfId="1590" xr:uid="{84F9BDD3-F224-49F6-8E1B-AE769B38FAA4}"/>
    <cellStyle name="20% - Accent3 2 2 2 5 2" xfId="4380" xr:uid="{0969924B-27C8-4C3B-88A3-F8A70D2DACAB}"/>
    <cellStyle name="20% - Accent3 2 2 2 5 2 2" xfId="12710" xr:uid="{0E919419-DD06-4DCC-AF54-4D040E84779A}"/>
    <cellStyle name="20% - Accent3 2 2 2 5 2 2 2" xfId="29367" xr:uid="{70558302-A6CA-4255-B4C2-0CE585162F32}"/>
    <cellStyle name="20% - Accent3 2 2 2 5 2 3" xfId="21039" xr:uid="{0B0B2EEE-3E33-4163-927C-59C8F15BB259}"/>
    <cellStyle name="20% - Accent3 2 2 2 5 3" xfId="7156" xr:uid="{3DFC27AA-6185-40F6-860B-DD41512D2ECE}"/>
    <cellStyle name="20% - Accent3 2 2 2 5 3 2" xfId="15486" xr:uid="{B8EBEE67-9BDC-471E-BE09-67C75F9B48A0}"/>
    <cellStyle name="20% - Accent3 2 2 2 5 3 2 2" xfId="32143" xr:uid="{0A546586-B007-446B-BEA9-075B2509B35C}"/>
    <cellStyle name="20% - Accent3 2 2 2 5 3 3" xfId="23815" xr:uid="{269B7FF5-0FB3-411C-A67D-A7570FCF1A8A}"/>
    <cellStyle name="20% - Accent3 2 2 2 5 4" xfId="9934" xr:uid="{DB231CDE-59C8-4574-882B-5877B3BD6121}"/>
    <cellStyle name="20% - Accent3 2 2 2 5 4 2" xfId="26591" xr:uid="{9E1B46A3-BB0C-4627-8B65-D42FDEC31B99}"/>
    <cellStyle name="20% - Accent3 2 2 2 5 5" xfId="18263" xr:uid="{B71292E1-D5A1-4799-92E6-2660AC3BEB7A}"/>
    <cellStyle name="20% - Accent3 2 2 2 6" xfId="3053" xr:uid="{D180CAC1-0ACE-42F8-A616-F7A40B4F2775}"/>
    <cellStyle name="20% - Accent3 2 2 2 6 2" xfId="11383" xr:uid="{39764F23-02B9-4A53-96E1-E795B61A952F}"/>
    <cellStyle name="20% - Accent3 2 2 2 6 2 2" xfId="28040" xr:uid="{91FEC27F-20A4-4B82-BBF4-DFC6EE4F604F}"/>
    <cellStyle name="20% - Accent3 2 2 2 6 3" xfId="19712" xr:uid="{34CCF0D2-7CCD-4FD8-AA0F-A526E9BF58B1}"/>
    <cellStyle name="20% - Accent3 2 2 2 7" xfId="5829" xr:uid="{AB60187C-0B86-4139-81F4-FD6DC3F4BA6A}"/>
    <cellStyle name="20% - Accent3 2 2 2 7 2" xfId="14159" xr:uid="{E009A0BB-EF77-4ADF-8E85-3258DFFDCDBC}"/>
    <cellStyle name="20% - Accent3 2 2 2 7 2 2" xfId="30816" xr:uid="{31D047AC-93A7-413D-8172-54F14CEAAEE8}"/>
    <cellStyle name="20% - Accent3 2 2 2 7 3" xfId="22488" xr:uid="{BD70F6F0-8170-4937-A9C9-0FDD9CE8EE1D}"/>
    <cellStyle name="20% - Accent3 2 2 2 8" xfId="8607" xr:uid="{C3877DE2-7209-4E7B-A638-1DF5C35CCA83}"/>
    <cellStyle name="20% - Accent3 2 2 2 8 2" xfId="25264" xr:uid="{4D7F2F5F-CE50-4940-9E91-636CE8F29C45}"/>
    <cellStyle name="20% - Accent3 2 2 2 9" xfId="16936" xr:uid="{39EA6147-1B43-4AAD-B551-8710BFE7FBEC}"/>
    <cellStyle name="20% - Accent3 2 2 3" xfId="377" xr:uid="{16215211-FF4E-44FC-83F5-03F3C6094FE8}"/>
    <cellStyle name="20% - Accent3 2 2 3 2" xfId="855" xr:uid="{69CC480F-F84D-4982-81B0-97CF0625DF89}"/>
    <cellStyle name="20% - Accent3 2 2 3 2 2" xfId="2183" xr:uid="{61F65988-8C2A-410C-9950-7B6713A805A9}"/>
    <cellStyle name="20% - Accent3 2 2 3 2 2 2" xfId="4973" xr:uid="{ADD494AA-A5B0-4086-9314-C221B2845E5D}"/>
    <cellStyle name="20% - Accent3 2 2 3 2 2 2 2" xfId="13303" xr:uid="{FAFAFD31-A3D4-44C5-A391-87D198DB8FA8}"/>
    <cellStyle name="20% - Accent3 2 2 3 2 2 2 2 2" xfId="29960" xr:uid="{02E26FAC-A286-4BF7-A2A2-BD159A18CA07}"/>
    <cellStyle name="20% - Accent3 2 2 3 2 2 2 3" xfId="21632" xr:uid="{11A69228-77C6-40BB-B26B-AE7C50045006}"/>
    <cellStyle name="20% - Accent3 2 2 3 2 2 3" xfId="7749" xr:uid="{719E809B-299C-4F0D-AF4B-5CF634E6AFAD}"/>
    <cellStyle name="20% - Accent3 2 2 3 2 2 3 2" xfId="16079" xr:uid="{BB647AAF-1AA1-4454-A227-C24CE7D22936}"/>
    <cellStyle name="20% - Accent3 2 2 3 2 2 3 2 2" xfId="32736" xr:uid="{F2E387D5-E2D3-46D4-BE83-28579D7D0A62}"/>
    <cellStyle name="20% - Accent3 2 2 3 2 2 3 3" xfId="24408" xr:uid="{449080F4-34AE-45E7-81DF-7B6C1CCA26AA}"/>
    <cellStyle name="20% - Accent3 2 2 3 2 2 4" xfId="10527" xr:uid="{80B029EC-CE98-4ABC-8DC8-58402CF37E8E}"/>
    <cellStyle name="20% - Accent3 2 2 3 2 2 4 2" xfId="27184" xr:uid="{D41F81A8-6BAA-472F-A425-CD0FC2FEAC7C}"/>
    <cellStyle name="20% - Accent3 2 2 3 2 2 5" xfId="18856" xr:uid="{42865655-2200-41E9-AA57-4E2A029862B7}"/>
    <cellStyle name="20% - Accent3 2 2 3 2 3" xfId="3646" xr:uid="{C18EAEBF-699E-4E94-82B2-F51FA3FE09D9}"/>
    <cellStyle name="20% - Accent3 2 2 3 2 3 2" xfId="11976" xr:uid="{C81CA03E-1758-49C2-957E-0FC8CC7BB06B}"/>
    <cellStyle name="20% - Accent3 2 2 3 2 3 2 2" xfId="28633" xr:uid="{AD9D9A80-B6B6-465E-9350-ED4F116D72DF}"/>
    <cellStyle name="20% - Accent3 2 2 3 2 3 3" xfId="20305" xr:uid="{4ECFEEB4-DB95-4A0E-9501-70BE508B8B03}"/>
    <cellStyle name="20% - Accent3 2 2 3 2 4" xfId="6422" xr:uid="{356EACD7-986E-4888-A395-740F1FDF8DEE}"/>
    <cellStyle name="20% - Accent3 2 2 3 2 4 2" xfId="14752" xr:uid="{7F4135BB-7F81-4A92-8D3E-D2EAE9917862}"/>
    <cellStyle name="20% - Accent3 2 2 3 2 4 2 2" xfId="31409" xr:uid="{9D13E791-3D83-4FCB-B042-8EC2475F235A}"/>
    <cellStyle name="20% - Accent3 2 2 3 2 4 3" xfId="23081" xr:uid="{241DAF76-5C4A-45FE-8CFC-E307E1C0E8AC}"/>
    <cellStyle name="20% - Accent3 2 2 3 2 5" xfId="9200" xr:uid="{95FBAE8E-E480-4CBE-90E5-767B9C695CFC}"/>
    <cellStyle name="20% - Accent3 2 2 3 2 5 2" xfId="25857" xr:uid="{E832B9B5-E388-4D09-8CDC-2CBD6D936FC8}"/>
    <cellStyle name="20% - Accent3 2 2 3 2 6" xfId="17529" xr:uid="{70EC06B9-1DA5-4BA0-A421-5CF0F959EC6B}"/>
    <cellStyle name="20% - Accent3 2 2 3 3" xfId="1707" xr:uid="{C482382A-241D-49C8-BAB0-AA69C7A562D3}"/>
    <cellStyle name="20% - Accent3 2 2 3 3 2" xfId="4497" xr:uid="{4D6ED67D-1E40-47F0-9A83-924590E0A08A}"/>
    <cellStyle name="20% - Accent3 2 2 3 3 2 2" xfId="12827" xr:uid="{B7D090AA-0C83-4B24-8A91-49DF1338568E}"/>
    <cellStyle name="20% - Accent3 2 2 3 3 2 2 2" xfId="29484" xr:uid="{386921CF-6FBE-4BE5-BB18-61C929F80841}"/>
    <cellStyle name="20% - Accent3 2 2 3 3 2 3" xfId="21156" xr:uid="{11CA3BD0-C96B-49D1-90C0-02695AC6D282}"/>
    <cellStyle name="20% - Accent3 2 2 3 3 3" xfId="7273" xr:uid="{C314FD77-445D-4BFE-AACB-CC0EA15DC7BC}"/>
    <cellStyle name="20% - Accent3 2 2 3 3 3 2" xfId="15603" xr:uid="{C57DB1D7-970B-41E6-BFFD-D6DBBE8036D4}"/>
    <cellStyle name="20% - Accent3 2 2 3 3 3 2 2" xfId="32260" xr:uid="{2B2E8850-C19E-4CE3-BC4B-99B2A1F9FAA7}"/>
    <cellStyle name="20% - Accent3 2 2 3 3 3 3" xfId="23932" xr:uid="{57D2ED53-6B9A-4A04-A1E8-F578D28D8687}"/>
    <cellStyle name="20% - Accent3 2 2 3 3 4" xfId="10051" xr:uid="{C43FFDA0-2E4D-4ED5-B6FF-983AD228A5D7}"/>
    <cellStyle name="20% - Accent3 2 2 3 3 4 2" xfId="26708" xr:uid="{477DE2FE-1BA1-4794-B1DF-EDE2577D3568}"/>
    <cellStyle name="20% - Accent3 2 2 3 3 5" xfId="18380" xr:uid="{CC8B5688-CC70-4F13-BD63-E6150472AC33}"/>
    <cellStyle name="20% - Accent3 2 2 3 4" xfId="3170" xr:uid="{8CBE5974-D6AB-44BC-A170-AB89677FE2BA}"/>
    <cellStyle name="20% - Accent3 2 2 3 4 2" xfId="11500" xr:uid="{BD6C6120-BC83-4914-9863-87D2FB2B94DB}"/>
    <cellStyle name="20% - Accent3 2 2 3 4 2 2" xfId="28157" xr:uid="{110C0AC8-6FAB-4CEC-B9D0-F94927A442B2}"/>
    <cellStyle name="20% - Accent3 2 2 3 4 3" xfId="19829" xr:uid="{86CD0517-8FD9-4D69-B579-96CA690E52BC}"/>
    <cellStyle name="20% - Accent3 2 2 3 5" xfId="5946" xr:uid="{5D3011AB-EE4E-496E-8BC1-FDF22D06E019}"/>
    <cellStyle name="20% - Accent3 2 2 3 5 2" xfId="14276" xr:uid="{CC3438FD-69AB-41AE-9039-5E71579700C7}"/>
    <cellStyle name="20% - Accent3 2 2 3 5 2 2" xfId="30933" xr:uid="{CD00FFA4-81BA-4DCF-B960-09D5035C9440}"/>
    <cellStyle name="20% - Accent3 2 2 3 5 3" xfId="22605" xr:uid="{946EA4C0-B6D0-46A9-A760-89A897572F8F}"/>
    <cellStyle name="20% - Accent3 2 2 3 6" xfId="8724" xr:uid="{2E5D72A6-B489-402B-9EF8-141B92CB4660}"/>
    <cellStyle name="20% - Accent3 2 2 3 6 2" xfId="25381" xr:uid="{A8AB2599-ECDD-4977-AA79-65347392780A}"/>
    <cellStyle name="20% - Accent3 2 2 3 7" xfId="17053" xr:uid="{4B303C4B-CD75-46DE-ADC3-083F81179C65}"/>
    <cellStyle name="20% - Accent3 2 2 4" xfId="613" xr:uid="{37F489F5-1752-47A9-A37D-DD614271F274}"/>
    <cellStyle name="20% - Accent3 2 2 4 2" xfId="1943" xr:uid="{7239DC73-3316-4A6C-B31E-E39C9009F384}"/>
    <cellStyle name="20% - Accent3 2 2 4 2 2" xfId="4733" xr:uid="{2575865F-9D20-428D-BFE4-406CE1D2C58B}"/>
    <cellStyle name="20% - Accent3 2 2 4 2 2 2" xfId="13063" xr:uid="{A1D068BF-1C84-488D-8546-FFE4AECD75DC}"/>
    <cellStyle name="20% - Accent3 2 2 4 2 2 2 2" xfId="29720" xr:uid="{61FF98D4-154F-4EFA-90DB-5C052AC35146}"/>
    <cellStyle name="20% - Accent3 2 2 4 2 2 3" xfId="21392" xr:uid="{37202C21-3BE6-441E-B876-7F9A8E83155F}"/>
    <cellStyle name="20% - Accent3 2 2 4 2 3" xfId="7509" xr:uid="{E7FE8E8F-5943-4664-9497-D09518E691FF}"/>
    <cellStyle name="20% - Accent3 2 2 4 2 3 2" xfId="15839" xr:uid="{AC9A86AB-CC73-4C97-900D-66A01124D00C}"/>
    <cellStyle name="20% - Accent3 2 2 4 2 3 2 2" xfId="32496" xr:uid="{9A9D29E2-2252-4286-B464-9F31D057CD8A}"/>
    <cellStyle name="20% - Accent3 2 2 4 2 3 3" xfId="24168" xr:uid="{D0E8FBBF-CB5F-43DD-8749-89D98AA21165}"/>
    <cellStyle name="20% - Accent3 2 2 4 2 4" xfId="10287" xr:uid="{6E2CE306-75D1-49C7-8C00-AA693DF381F8}"/>
    <cellStyle name="20% - Accent3 2 2 4 2 4 2" xfId="26944" xr:uid="{9E2B36EB-4724-4F0B-AB0F-6CBD3E674F00}"/>
    <cellStyle name="20% - Accent3 2 2 4 2 5" xfId="18616" xr:uid="{12500DE1-DCD0-42BA-97DC-25E7275055F0}"/>
    <cellStyle name="20% - Accent3 2 2 4 3" xfId="3406" xr:uid="{1F11CF3C-0B04-496B-8770-92D43AF9E00E}"/>
    <cellStyle name="20% - Accent3 2 2 4 3 2" xfId="11736" xr:uid="{90A58E1F-5C35-4FE7-B2E8-34943C962AA3}"/>
    <cellStyle name="20% - Accent3 2 2 4 3 2 2" xfId="28393" xr:uid="{68821103-534A-463D-AAB9-B0552BF60204}"/>
    <cellStyle name="20% - Accent3 2 2 4 3 3" xfId="20065" xr:uid="{FD13EFE6-D803-45AC-9FC1-CCB7E06F6C11}"/>
    <cellStyle name="20% - Accent3 2 2 4 4" xfId="6182" xr:uid="{9077FFF6-EB80-49F0-A1E1-4AC29DD9EDCE}"/>
    <cellStyle name="20% - Accent3 2 2 4 4 2" xfId="14512" xr:uid="{7563DD1C-2332-416D-A72E-E140AE08A9CA}"/>
    <cellStyle name="20% - Accent3 2 2 4 4 2 2" xfId="31169" xr:uid="{83FCC907-97A3-43A4-9571-AE3E22BE66C6}"/>
    <cellStyle name="20% - Accent3 2 2 4 4 3" xfId="22841" xr:uid="{7AC00042-DEA4-4841-9B27-5D8E31494ED7}"/>
    <cellStyle name="20% - Accent3 2 2 4 5" xfId="8960" xr:uid="{94F7A5E7-A3C1-45AB-9361-7A7A24FFA71D}"/>
    <cellStyle name="20% - Accent3 2 2 4 5 2" xfId="25617" xr:uid="{70A1EDD6-DF12-4DE3-8C59-CAF706486F26}"/>
    <cellStyle name="20% - Accent3 2 2 4 6" xfId="17289" xr:uid="{4D9E5DF0-531F-4183-828A-9E581C6A4395}"/>
    <cellStyle name="20% - Accent3 2 2 5" xfId="1090" xr:uid="{CAECFB86-B82E-49D9-8543-78B2218A2352}"/>
    <cellStyle name="20% - Accent3 2 2 5 2" xfId="2418" xr:uid="{65FBF4F7-E103-4F0F-9FBF-D375149A6E73}"/>
    <cellStyle name="20% - Accent3 2 2 5 2 2" xfId="5208" xr:uid="{AC2FBB68-7EA2-4725-83AC-05983F25C128}"/>
    <cellStyle name="20% - Accent3 2 2 5 2 2 2" xfId="13538" xr:uid="{CFE52A0F-000C-4D88-BDA3-BE891E2C685C}"/>
    <cellStyle name="20% - Accent3 2 2 5 2 2 2 2" xfId="30195" xr:uid="{11A46FC1-FB3C-467E-8772-F633A7A3FBD4}"/>
    <cellStyle name="20% - Accent3 2 2 5 2 2 3" xfId="21867" xr:uid="{C1B83E2D-426F-4525-9948-E21A766D9653}"/>
    <cellStyle name="20% - Accent3 2 2 5 2 3" xfId="7984" xr:uid="{4B750575-31E8-491F-A663-CB1006CA2681}"/>
    <cellStyle name="20% - Accent3 2 2 5 2 3 2" xfId="16314" xr:uid="{EA0563E0-5674-47CD-A7DC-5559CD1E9B0A}"/>
    <cellStyle name="20% - Accent3 2 2 5 2 3 2 2" xfId="32971" xr:uid="{A62D6D82-55AE-4A7F-9973-800EF0D0BFDB}"/>
    <cellStyle name="20% - Accent3 2 2 5 2 3 3" xfId="24643" xr:uid="{B7D011C8-D0A0-46FD-829A-E34F85786DB9}"/>
    <cellStyle name="20% - Accent3 2 2 5 2 4" xfId="10762" xr:uid="{CC36B8F6-C657-47FA-9028-43055190D33D}"/>
    <cellStyle name="20% - Accent3 2 2 5 2 4 2" xfId="27419" xr:uid="{806F31EA-AAEE-43C1-9FB4-E47C6AA0EFDE}"/>
    <cellStyle name="20% - Accent3 2 2 5 2 5" xfId="19091" xr:uid="{BE7EAC4A-1E5A-4E0C-996D-9BDF59EBA25F}"/>
    <cellStyle name="20% - Accent3 2 2 5 3" xfId="3881" xr:uid="{AFBE2ABC-FFB1-49D8-AB3F-B01A903088D3}"/>
    <cellStyle name="20% - Accent3 2 2 5 3 2" xfId="12211" xr:uid="{50963EFE-7DA1-4D99-9176-87E7D2867C57}"/>
    <cellStyle name="20% - Accent3 2 2 5 3 2 2" xfId="28868" xr:uid="{2BE095D4-12B2-48AF-A25B-DC6D3806DF6F}"/>
    <cellStyle name="20% - Accent3 2 2 5 3 3" xfId="20540" xr:uid="{B11C9E14-1B3E-4BD7-BE0B-B8DFE4A23A15}"/>
    <cellStyle name="20% - Accent3 2 2 5 4" xfId="6657" xr:uid="{1E463C3E-5E92-43AF-B314-B369441300B5}"/>
    <cellStyle name="20% - Accent3 2 2 5 4 2" xfId="14987" xr:uid="{47FDAD78-40F5-430F-A7E3-A28146B102E7}"/>
    <cellStyle name="20% - Accent3 2 2 5 4 2 2" xfId="31644" xr:uid="{29F68FBF-F059-4729-AA52-6D80CDC9BCDB}"/>
    <cellStyle name="20% - Accent3 2 2 5 4 3" xfId="23316" xr:uid="{F1151607-0054-4891-B918-5376A90A8A67}"/>
    <cellStyle name="20% - Accent3 2 2 5 5" xfId="9435" xr:uid="{8E45C8D1-2DD6-42C6-9F0E-718C07042ACF}"/>
    <cellStyle name="20% - Accent3 2 2 5 5 2" xfId="26092" xr:uid="{BF4EECEF-E3F1-49DC-9935-831643680ED6}"/>
    <cellStyle name="20% - Accent3 2 2 5 6" xfId="17764" xr:uid="{DA5A2A17-EE38-4E02-8FA8-949DBC44612F}"/>
    <cellStyle name="20% - Accent3 2 2 6" xfId="1355" xr:uid="{61DE8884-8FB6-475C-B04D-DD3C728FF258}"/>
    <cellStyle name="20% - Accent3 2 2 6 2" xfId="2683" xr:uid="{245367F7-8FD7-4F47-AF41-7B4A8D095900}"/>
    <cellStyle name="20% - Accent3 2 2 6 2 2" xfId="5473" xr:uid="{76B2207C-6040-485C-B462-8E7639D30B80}"/>
    <cellStyle name="20% - Accent3 2 2 6 2 2 2" xfId="13803" xr:uid="{73210713-E8E8-4C88-BA99-7CB9D8B7E288}"/>
    <cellStyle name="20% - Accent3 2 2 6 2 2 2 2" xfId="30460" xr:uid="{686A027A-5AC1-48EA-AE1F-B492641BC371}"/>
    <cellStyle name="20% - Accent3 2 2 6 2 2 3" xfId="22132" xr:uid="{26408DB4-A677-4A55-B806-EE966DC939A4}"/>
    <cellStyle name="20% - Accent3 2 2 6 2 3" xfId="8249" xr:uid="{EF1D3499-5995-4608-83F0-DA2D9CEEDD8A}"/>
    <cellStyle name="20% - Accent3 2 2 6 2 3 2" xfId="16579" xr:uid="{FDC68310-D1AA-42DB-9658-F0CDE2A4B8C3}"/>
    <cellStyle name="20% - Accent3 2 2 6 2 3 2 2" xfId="33236" xr:uid="{5953F0B3-5960-43B6-848F-7D9CF2B143A8}"/>
    <cellStyle name="20% - Accent3 2 2 6 2 3 3" xfId="24908" xr:uid="{EF508F45-1727-4A1A-93A7-2CB909FD4360}"/>
    <cellStyle name="20% - Accent3 2 2 6 2 4" xfId="11027" xr:uid="{B00916C6-29E8-4B05-9859-CBE6BC5CACBB}"/>
    <cellStyle name="20% - Accent3 2 2 6 2 4 2" xfId="27684" xr:uid="{5F5CEFC8-22EE-4159-BEF3-490B93F64027}"/>
    <cellStyle name="20% - Accent3 2 2 6 2 5" xfId="19356" xr:uid="{F54D903C-42B0-460A-9115-407595EBFC69}"/>
    <cellStyle name="20% - Accent3 2 2 6 3" xfId="4146" xr:uid="{E043724C-0900-4D9E-9798-D7690A64E769}"/>
    <cellStyle name="20% - Accent3 2 2 6 3 2" xfId="12476" xr:uid="{C04DC378-FDF1-4539-97D6-4C2302E2F9FB}"/>
    <cellStyle name="20% - Accent3 2 2 6 3 2 2" xfId="29133" xr:uid="{57C2184A-CCC8-4C35-BFFE-033A7E422EB4}"/>
    <cellStyle name="20% - Accent3 2 2 6 3 3" xfId="20805" xr:uid="{DC442CEE-866C-4AC7-AEF5-2DEAE3F855C4}"/>
    <cellStyle name="20% - Accent3 2 2 6 4" xfId="6922" xr:uid="{2F1BD656-8E8C-44BA-9001-870537EE233A}"/>
    <cellStyle name="20% - Accent3 2 2 6 4 2" xfId="15252" xr:uid="{D33C7FDC-E155-4622-9A23-38B82DFF84AD}"/>
    <cellStyle name="20% - Accent3 2 2 6 4 2 2" xfId="31909" xr:uid="{217C8284-0564-4F52-B870-01D00E263582}"/>
    <cellStyle name="20% - Accent3 2 2 6 4 3" xfId="23581" xr:uid="{7B090D30-A17E-4198-83D3-E5984B88E3E4}"/>
    <cellStyle name="20% - Accent3 2 2 6 5" xfId="9700" xr:uid="{F64BAA28-12D1-4C1F-BBC6-1D718BEC29C6}"/>
    <cellStyle name="20% - Accent3 2 2 6 5 2" xfId="26357" xr:uid="{9FAF752C-E5C4-4EAC-AD78-370ED9207869}"/>
    <cellStyle name="20% - Accent3 2 2 6 6" xfId="18029" xr:uid="{2B43132C-9A55-4EF0-82CB-C95B316C82EB}"/>
    <cellStyle name="20% - Accent3 2 2 7" xfId="1470" xr:uid="{A9B1E88E-EEF5-498B-A675-DAFD2080720D}"/>
    <cellStyle name="20% - Accent3 2 2 7 2" xfId="4260" xr:uid="{2E59818E-5167-4558-9434-4B4C35867DCC}"/>
    <cellStyle name="20% - Accent3 2 2 7 2 2" xfId="12590" xr:uid="{D4A3CB8C-6327-451F-BD4F-2C90926F2432}"/>
    <cellStyle name="20% - Accent3 2 2 7 2 2 2" xfId="29247" xr:uid="{34FB170A-4D73-4A0F-880F-9727D5EA9C2D}"/>
    <cellStyle name="20% - Accent3 2 2 7 2 3" xfId="20919" xr:uid="{867EB9EB-DE34-4D21-AD39-9A8420A70934}"/>
    <cellStyle name="20% - Accent3 2 2 7 3" xfId="7036" xr:uid="{D8F1E779-21DC-4FF9-8DED-B66A59860C46}"/>
    <cellStyle name="20% - Accent3 2 2 7 3 2" xfId="15366" xr:uid="{CB8873AE-8317-4CE7-A4A6-920F6B081C38}"/>
    <cellStyle name="20% - Accent3 2 2 7 3 2 2" xfId="32023" xr:uid="{D8EBC96A-F3F3-412C-8952-6525A9F2D4E1}"/>
    <cellStyle name="20% - Accent3 2 2 7 3 3" xfId="23695" xr:uid="{5A87C561-7386-4CF8-A239-6D40D89F88A5}"/>
    <cellStyle name="20% - Accent3 2 2 7 4" xfId="9814" xr:uid="{4D92C2E2-F50B-42BB-A14A-B7747A3496D2}"/>
    <cellStyle name="20% - Accent3 2 2 7 4 2" xfId="26471" xr:uid="{6A697C34-9B49-44F2-BCBB-E15DF9BE2EC8}"/>
    <cellStyle name="20% - Accent3 2 2 7 5" xfId="18143" xr:uid="{54D51A57-94AD-44FC-82CB-9874AB26B894}"/>
    <cellStyle name="20% - Accent3 2 2 8" xfId="2933" xr:uid="{79B3BB3F-73AF-4365-9621-2CDFC8E52749}"/>
    <cellStyle name="20% - Accent3 2 2 8 2" xfId="11263" xr:uid="{07E2721C-4D5F-4ABC-A145-409B35DAD238}"/>
    <cellStyle name="20% - Accent3 2 2 8 2 2" xfId="27920" xr:uid="{D4897B56-2DF9-474D-92E5-D85D9C2E51AD}"/>
    <cellStyle name="20% - Accent3 2 2 8 3" xfId="19592" xr:uid="{14DE7234-51FE-4EC8-B5F7-BB13C0094E66}"/>
    <cellStyle name="20% - Accent3 2 2 9" xfId="5709" xr:uid="{DB0BE693-F965-40F5-90DA-FF8E8E758F62}"/>
    <cellStyle name="20% - Accent3 2 2 9 2" xfId="14039" xr:uid="{AB6A7D39-E30E-4258-8B6C-C715B4D98D99}"/>
    <cellStyle name="20% - Accent3 2 2 9 2 2" xfId="30696" xr:uid="{9D3CF72A-1771-4968-9135-B23E9F7EF105}"/>
    <cellStyle name="20% - Accent3 2 2 9 3" xfId="22368" xr:uid="{D8EF7368-6213-4395-B8D7-0C1D4B3A5542}"/>
    <cellStyle name="20% - Accent3 2 3" xfId="192" xr:uid="{F5761856-59C7-4305-917E-5E13BD8381E8}"/>
    <cellStyle name="20% - Accent3 2 3 2" xfId="435" xr:uid="{23E32FC6-5A4E-4E8F-8EED-8A2DB4CDABAE}"/>
    <cellStyle name="20% - Accent3 2 3 2 2" xfId="912" xr:uid="{9617D802-F267-4CE8-80C5-C047D01BF53C}"/>
    <cellStyle name="20% - Accent3 2 3 2 2 2" xfId="2240" xr:uid="{5DED34E1-40FC-432B-8C48-0006B450C8B9}"/>
    <cellStyle name="20% - Accent3 2 3 2 2 2 2" xfId="5030" xr:uid="{D6101479-8CCD-48B4-9B64-5A40E87991AB}"/>
    <cellStyle name="20% - Accent3 2 3 2 2 2 2 2" xfId="13360" xr:uid="{AE9D3AD4-E5A5-4877-A8EC-D7300D0F9C27}"/>
    <cellStyle name="20% - Accent3 2 3 2 2 2 2 2 2" xfId="30017" xr:uid="{267FC0D3-9DD7-4BC2-AFCF-89C22340D337}"/>
    <cellStyle name="20% - Accent3 2 3 2 2 2 2 3" xfId="21689" xr:uid="{533C40DB-AA1B-4905-BA39-44F8C1CE6BAE}"/>
    <cellStyle name="20% - Accent3 2 3 2 2 2 3" xfId="7806" xr:uid="{4C0AF391-FBF3-41BA-A66B-ED7C577E1A61}"/>
    <cellStyle name="20% - Accent3 2 3 2 2 2 3 2" xfId="16136" xr:uid="{9406563C-7C9F-4481-9CFB-724C46AA70AB}"/>
    <cellStyle name="20% - Accent3 2 3 2 2 2 3 2 2" xfId="32793" xr:uid="{BB7D3B4E-8468-466D-8C31-E2A74F99F708}"/>
    <cellStyle name="20% - Accent3 2 3 2 2 2 3 3" xfId="24465" xr:uid="{20444F1B-BB2F-4C99-AD70-FB1D6026E5F6}"/>
    <cellStyle name="20% - Accent3 2 3 2 2 2 4" xfId="10584" xr:uid="{2E5E9F9E-2B68-4248-A7FB-80129920882B}"/>
    <cellStyle name="20% - Accent3 2 3 2 2 2 4 2" xfId="27241" xr:uid="{B5B79123-3ADC-460C-946A-8F986E06681D}"/>
    <cellStyle name="20% - Accent3 2 3 2 2 2 5" xfId="18913" xr:uid="{2CD89FF0-1EAB-4D09-9124-0AD793F5011D}"/>
    <cellStyle name="20% - Accent3 2 3 2 2 3" xfId="3703" xr:uid="{39F8D02B-2241-495A-A53A-AA18DF736F72}"/>
    <cellStyle name="20% - Accent3 2 3 2 2 3 2" xfId="12033" xr:uid="{E9656FCA-9E98-4CD5-8E37-0920D1FCFF84}"/>
    <cellStyle name="20% - Accent3 2 3 2 2 3 2 2" xfId="28690" xr:uid="{F880FF0E-34AF-4B0F-889C-5B3F6AA19FD8}"/>
    <cellStyle name="20% - Accent3 2 3 2 2 3 3" xfId="20362" xr:uid="{55F233DD-9A3D-4663-9947-B08E6308B175}"/>
    <cellStyle name="20% - Accent3 2 3 2 2 4" xfId="6479" xr:uid="{7DAA8993-4F37-42DC-9FCD-B9A777EB03E1}"/>
    <cellStyle name="20% - Accent3 2 3 2 2 4 2" xfId="14809" xr:uid="{FD43A0C6-D16D-4377-9685-A7F6759AA0EA}"/>
    <cellStyle name="20% - Accent3 2 3 2 2 4 2 2" xfId="31466" xr:uid="{41E004A3-D369-48BB-9174-423E78153ED3}"/>
    <cellStyle name="20% - Accent3 2 3 2 2 4 3" xfId="23138" xr:uid="{0E07B4B6-0087-4F7B-957B-D8593C439381}"/>
    <cellStyle name="20% - Accent3 2 3 2 2 5" xfId="9257" xr:uid="{5F3A4E86-3467-4339-A0EB-367429634CFB}"/>
    <cellStyle name="20% - Accent3 2 3 2 2 5 2" xfId="25914" xr:uid="{F601C2E4-BBE9-4802-8FC1-4C7FB834F93A}"/>
    <cellStyle name="20% - Accent3 2 3 2 2 6" xfId="17586" xr:uid="{65333217-4E64-4EAD-9537-A46B52514AC3}"/>
    <cellStyle name="20% - Accent3 2 3 2 3" xfId="1765" xr:uid="{742A4B04-814B-47F7-A262-28C933E05E36}"/>
    <cellStyle name="20% - Accent3 2 3 2 3 2" xfId="4555" xr:uid="{6E3215F5-B7BD-4F57-9E53-A755B96F94C3}"/>
    <cellStyle name="20% - Accent3 2 3 2 3 2 2" xfId="12885" xr:uid="{329AB53D-28F8-4C87-BDDC-80EFA4BFEEDC}"/>
    <cellStyle name="20% - Accent3 2 3 2 3 2 2 2" xfId="29542" xr:uid="{392E37A1-8A42-4D1F-9E2D-0FC6B8C6B921}"/>
    <cellStyle name="20% - Accent3 2 3 2 3 2 3" xfId="21214" xr:uid="{908B0CD8-02AE-4FD1-BFEE-98CAC0D6CD75}"/>
    <cellStyle name="20% - Accent3 2 3 2 3 3" xfId="7331" xr:uid="{E189CDE4-1FC0-4661-8808-D3B3E40F082B}"/>
    <cellStyle name="20% - Accent3 2 3 2 3 3 2" xfId="15661" xr:uid="{232A0B5B-5DEB-4F3B-97A9-59CF457B8E44}"/>
    <cellStyle name="20% - Accent3 2 3 2 3 3 2 2" xfId="32318" xr:uid="{D0184580-76B5-4EB3-8AAE-A93A963C5AF0}"/>
    <cellStyle name="20% - Accent3 2 3 2 3 3 3" xfId="23990" xr:uid="{ED9C0457-7BAC-456B-A985-29FD6924450D}"/>
    <cellStyle name="20% - Accent3 2 3 2 3 4" xfId="10109" xr:uid="{7E0DA7D5-3E0A-4EE4-8CF3-7109026F0A4B}"/>
    <cellStyle name="20% - Accent3 2 3 2 3 4 2" xfId="26766" xr:uid="{E44891FC-93CB-4F7B-8D65-65A0847E06E2}"/>
    <cellStyle name="20% - Accent3 2 3 2 3 5" xfId="18438" xr:uid="{844400EF-88D9-4747-A2F3-56E417A0AE87}"/>
    <cellStyle name="20% - Accent3 2 3 2 4" xfId="3228" xr:uid="{D4E04269-E0DB-456F-B7D4-7B0BD401DAFB}"/>
    <cellStyle name="20% - Accent3 2 3 2 4 2" xfId="11558" xr:uid="{060EA2FF-1274-4810-B4FB-6812B9F3EB81}"/>
    <cellStyle name="20% - Accent3 2 3 2 4 2 2" xfId="28215" xr:uid="{D0471D8E-C04B-48E0-ACFA-880E94E206AB}"/>
    <cellStyle name="20% - Accent3 2 3 2 4 3" xfId="19887" xr:uid="{F09FE320-45F7-428F-8C2C-214AA2BF3129}"/>
    <cellStyle name="20% - Accent3 2 3 2 5" xfId="6004" xr:uid="{7E05B28F-3367-45B5-B206-D652124689E7}"/>
    <cellStyle name="20% - Accent3 2 3 2 5 2" xfId="14334" xr:uid="{BFA44BF2-03EA-4335-ADF7-C8C25D737015}"/>
    <cellStyle name="20% - Accent3 2 3 2 5 2 2" xfId="30991" xr:uid="{007E8C27-AF1F-4EAC-A0CF-6F0C42064DCC}"/>
    <cellStyle name="20% - Accent3 2 3 2 5 3" xfId="22663" xr:uid="{DD614033-C426-45C4-9A99-7135C61B3064}"/>
    <cellStyle name="20% - Accent3 2 3 2 6" xfId="8782" xr:uid="{9F61DA8B-A395-4650-9BD3-E3CC80BCAEEA}"/>
    <cellStyle name="20% - Accent3 2 3 2 6 2" xfId="25439" xr:uid="{50D364BC-CC15-4EBF-A98A-0393354FAFD6}"/>
    <cellStyle name="20% - Accent3 2 3 2 7" xfId="17111" xr:uid="{2649632E-4FCB-4692-825D-AD9E19DAC1C7}"/>
    <cellStyle name="20% - Accent3 2 3 3" xfId="671" xr:uid="{E2008BE2-5880-430B-B81B-93F8007D8F8A}"/>
    <cellStyle name="20% - Accent3 2 3 3 2" xfId="2001" xr:uid="{FB4E95BE-33AB-4159-B140-9F2E845730AB}"/>
    <cellStyle name="20% - Accent3 2 3 3 2 2" xfId="4791" xr:uid="{F5CE2B76-9559-4CD1-AACF-1B51A89955E2}"/>
    <cellStyle name="20% - Accent3 2 3 3 2 2 2" xfId="13121" xr:uid="{0460C591-32B0-4B78-8F9D-509B0B4D4B7B}"/>
    <cellStyle name="20% - Accent3 2 3 3 2 2 2 2" xfId="29778" xr:uid="{23570D87-253F-4DCD-BD03-CA90299065D0}"/>
    <cellStyle name="20% - Accent3 2 3 3 2 2 3" xfId="21450" xr:uid="{D94C7610-98E9-47E2-BCB7-5E1FD196E491}"/>
    <cellStyle name="20% - Accent3 2 3 3 2 3" xfId="7567" xr:uid="{EAEC6E53-EE11-41A5-A0E3-6A3656605C82}"/>
    <cellStyle name="20% - Accent3 2 3 3 2 3 2" xfId="15897" xr:uid="{F34E315A-F289-4AC9-9F4E-3BD4ABD72F3E}"/>
    <cellStyle name="20% - Accent3 2 3 3 2 3 2 2" xfId="32554" xr:uid="{812B031A-53C8-4139-819E-A6F9BD2CA57A}"/>
    <cellStyle name="20% - Accent3 2 3 3 2 3 3" xfId="24226" xr:uid="{DEEAFD16-773F-4EF6-8379-23F2FAD6245B}"/>
    <cellStyle name="20% - Accent3 2 3 3 2 4" xfId="10345" xr:uid="{EAE1FDA4-A4D1-4CC2-B8C2-AD1EFE15C181}"/>
    <cellStyle name="20% - Accent3 2 3 3 2 4 2" xfId="27002" xr:uid="{B37FA1F1-1819-49CB-B466-574F4EDD9849}"/>
    <cellStyle name="20% - Accent3 2 3 3 2 5" xfId="18674" xr:uid="{D4081D75-5D63-424A-8874-D57143B5C44D}"/>
    <cellStyle name="20% - Accent3 2 3 3 3" xfId="3464" xr:uid="{328E832E-F379-4E91-B4B4-440BAF8A170C}"/>
    <cellStyle name="20% - Accent3 2 3 3 3 2" xfId="11794" xr:uid="{28E5E75E-ECE7-4D60-8F3F-543A8F868620}"/>
    <cellStyle name="20% - Accent3 2 3 3 3 2 2" xfId="28451" xr:uid="{92062EDE-A988-468F-A85C-19FCB6ABB12B}"/>
    <cellStyle name="20% - Accent3 2 3 3 3 3" xfId="20123" xr:uid="{465A93D1-1928-41BB-BA3A-D11B1E6BCE6E}"/>
    <cellStyle name="20% - Accent3 2 3 3 4" xfId="6240" xr:uid="{7B796DC7-7818-42E9-8E82-F7D60BE1C87E}"/>
    <cellStyle name="20% - Accent3 2 3 3 4 2" xfId="14570" xr:uid="{6A4F1DA5-D303-4798-860C-8E8F7F411BEF}"/>
    <cellStyle name="20% - Accent3 2 3 3 4 2 2" xfId="31227" xr:uid="{6824CEC6-893E-4DFB-8404-3932B3D8016E}"/>
    <cellStyle name="20% - Accent3 2 3 3 4 3" xfId="22899" xr:uid="{99EFB834-7138-4AEE-A421-B1046267E609}"/>
    <cellStyle name="20% - Accent3 2 3 3 5" xfId="9018" xr:uid="{7F8C14A1-663C-42B1-AA88-0384F1BA5C7E}"/>
    <cellStyle name="20% - Accent3 2 3 3 5 2" xfId="25675" xr:uid="{3014DC11-3DA9-4D85-8604-949F27F56225}"/>
    <cellStyle name="20% - Accent3 2 3 3 6" xfId="17347" xr:uid="{0A689FAD-C843-450A-A393-B83DABDB74FE}"/>
    <cellStyle name="20% - Accent3 2 3 4" xfId="1148" xr:uid="{0A50A6B0-CAB0-4BEE-82A2-AF45F10A81C6}"/>
    <cellStyle name="20% - Accent3 2 3 4 2" xfId="2476" xr:uid="{FE88516C-5420-47FE-BEDD-155A27915EC0}"/>
    <cellStyle name="20% - Accent3 2 3 4 2 2" xfId="5266" xr:uid="{FD9FD8CC-34C5-41D4-B443-CC85B5EB0C03}"/>
    <cellStyle name="20% - Accent3 2 3 4 2 2 2" xfId="13596" xr:uid="{D37B9C3F-5A08-489C-8F88-209854B61374}"/>
    <cellStyle name="20% - Accent3 2 3 4 2 2 2 2" xfId="30253" xr:uid="{3BE3146D-D66A-40BB-9510-D8E4A8C3E8AF}"/>
    <cellStyle name="20% - Accent3 2 3 4 2 2 3" xfId="21925" xr:uid="{FFFBDBC2-21E7-46DE-8CD4-DD736EFDBB59}"/>
    <cellStyle name="20% - Accent3 2 3 4 2 3" xfId="8042" xr:uid="{E9F37D3F-6FD1-4683-B781-46BD256528EA}"/>
    <cellStyle name="20% - Accent3 2 3 4 2 3 2" xfId="16372" xr:uid="{39A87BDB-1F80-4091-9518-8B7556799531}"/>
    <cellStyle name="20% - Accent3 2 3 4 2 3 2 2" xfId="33029" xr:uid="{E44D2758-BC57-437B-BB83-824AC47FFCE1}"/>
    <cellStyle name="20% - Accent3 2 3 4 2 3 3" xfId="24701" xr:uid="{728C5015-110E-4290-B471-DDED734D95D3}"/>
    <cellStyle name="20% - Accent3 2 3 4 2 4" xfId="10820" xr:uid="{681192A9-29C2-4E63-9991-F44D9F03A8F2}"/>
    <cellStyle name="20% - Accent3 2 3 4 2 4 2" xfId="27477" xr:uid="{B9D3B920-8AAC-4AE7-A017-60813E5D8509}"/>
    <cellStyle name="20% - Accent3 2 3 4 2 5" xfId="19149" xr:uid="{35459800-7F2B-4756-9F66-856E1E469FE0}"/>
    <cellStyle name="20% - Accent3 2 3 4 3" xfId="3939" xr:uid="{4984B7AB-8EE7-460D-B9BC-7DA54ACF3C3F}"/>
    <cellStyle name="20% - Accent3 2 3 4 3 2" xfId="12269" xr:uid="{1B344929-248E-45BF-B273-965B0778F30C}"/>
    <cellStyle name="20% - Accent3 2 3 4 3 2 2" xfId="28926" xr:uid="{3C7710AF-07FF-419E-B1F6-B268951E5382}"/>
    <cellStyle name="20% - Accent3 2 3 4 3 3" xfId="20598" xr:uid="{3B7294DC-7843-4C8C-A292-D7EA9F80BA77}"/>
    <cellStyle name="20% - Accent3 2 3 4 4" xfId="6715" xr:uid="{42AE5F30-C17B-4ADF-9748-E1FB036C70ED}"/>
    <cellStyle name="20% - Accent3 2 3 4 4 2" xfId="15045" xr:uid="{F2750DBA-F161-4A3F-9C57-15D42EB2BAFA}"/>
    <cellStyle name="20% - Accent3 2 3 4 4 2 2" xfId="31702" xr:uid="{D3C3529A-2A7B-4DA1-AB99-DEF4483E7EC7}"/>
    <cellStyle name="20% - Accent3 2 3 4 4 3" xfId="23374" xr:uid="{1AA80497-1C7E-4873-9A2C-507F1A3ABD56}"/>
    <cellStyle name="20% - Accent3 2 3 4 5" xfId="9493" xr:uid="{F7766137-2FF7-46EF-A5D9-C67C92E0F78F}"/>
    <cellStyle name="20% - Accent3 2 3 4 5 2" xfId="26150" xr:uid="{6BCB8D3A-756A-48F2-9FE1-5D1B1B41F17E}"/>
    <cellStyle name="20% - Accent3 2 3 4 6" xfId="17822" xr:uid="{F6EAD9E3-5279-4C4F-8977-D7D3D2EFE96C}"/>
    <cellStyle name="20% - Accent3 2 3 5" xfId="1528" xr:uid="{8A58DDF1-96A9-439E-B14E-860235BEB287}"/>
    <cellStyle name="20% - Accent3 2 3 5 2" xfId="4318" xr:uid="{E8A025F1-9EF0-4EB4-800E-E9AB55B2FA97}"/>
    <cellStyle name="20% - Accent3 2 3 5 2 2" xfId="12648" xr:uid="{05957F4F-A529-4894-8CDB-4E1E49317F04}"/>
    <cellStyle name="20% - Accent3 2 3 5 2 2 2" xfId="29305" xr:uid="{BC61A380-5A65-4993-BC3C-FB95D5EA00EA}"/>
    <cellStyle name="20% - Accent3 2 3 5 2 3" xfId="20977" xr:uid="{4C84CC50-F3C5-4823-A896-3B12C2E0F915}"/>
    <cellStyle name="20% - Accent3 2 3 5 3" xfId="7094" xr:uid="{40AC93AA-6AC0-4353-9027-29D7025E605E}"/>
    <cellStyle name="20% - Accent3 2 3 5 3 2" xfId="15424" xr:uid="{15E57597-EC4B-454A-AE56-FF7B8A2BE20E}"/>
    <cellStyle name="20% - Accent3 2 3 5 3 2 2" xfId="32081" xr:uid="{A2B01CBE-F667-4B97-B968-06702B37F1D3}"/>
    <cellStyle name="20% - Accent3 2 3 5 3 3" xfId="23753" xr:uid="{E045D40B-AEAA-4D47-BA45-A878F72BDD9E}"/>
    <cellStyle name="20% - Accent3 2 3 5 4" xfId="9872" xr:uid="{0F0E2993-DAD4-4732-AE26-0F10AFD5AE01}"/>
    <cellStyle name="20% - Accent3 2 3 5 4 2" xfId="26529" xr:uid="{6FE0E924-804B-4E5C-A367-952C849227C9}"/>
    <cellStyle name="20% - Accent3 2 3 5 5" xfId="18201" xr:uid="{A5C8A684-6F1A-43F9-9CD0-6CE88F749163}"/>
    <cellStyle name="20% - Accent3 2 3 6" xfId="2991" xr:uid="{9D1C0937-0E81-4718-887C-4EED88747CA1}"/>
    <cellStyle name="20% - Accent3 2 3 6 2" xfId="11321" xr:uid="{37E56C53-4D80-45EB-89C6-408C662E34AE}"/>
    <cellStyle name="20% - Accent3 2 3 6 2 2" xfId="27978" xr:uid="{38921590-ABD7-4ECD-B625-4F04B9966885}"/>
    <cellStyle name="20% - Accent3 2 3 6 3" xfId="19650" xr:uid="{4875FC5A-3BD3-4048-9336-D84645AD3CF0}"/>
    <cellStyle name="20% - Accent3 2 3 7" xfId="5767" xr:uid="{8538700B-549A-4AC2-B303-80B37B0CADC5}"/>
    <cellStyle name="20% - Accent3 2 3 7 2" xfId="14097" xr:uid="{42F897BD-8DDE-46E5-9C9D-78FE399057F0}"/>
    <cellStyle name="20% - Accent3 2 3 7 2 2" xfId="30754" xr:uid="{040DF6F6-9A8A-4789-B338-B4D33C9AC9C6}"/>
    <cellStyle name="20% - Accent3 2 3 7 3" xfId="22426" xr:uid="{CF138106-1E18-4F94-8C2D-D6464A230C2F}"/>
    <cellStyle name="20% - Accent3 2 3 8" xfId="8545" xr:uid="{0DBC0D12-E95B-4C84-9209-989CE7AAC1DB}"/>
    <cellStyle name="20% - Accent3 2 3 8 2" xfId="25202" xr:uid="{B01B2193-A6C9-4EBB-A1B8-9DB7D014BF97}"/>
    <cellStyle name="20% - Accent3 2 3 9" xfId="16874" xr:uid="{20C01A81-4465-4841-B90C-A52FE29CB342}"/>
    <cellStyle name="20% - Accent3 2 4" xfId="319" xr:uid="{16EED1AC-9E02-4B3C-A642-8E2A414C9964}"/>
    <cellStyle name="20% - Accent3 2 4 2" xfId="799" xr:uid="{B0249714-67E8-49B3-AFD8-E9E43BAD9BD1}"/>
    <cellStyle name="20% - Accent3 2 4 2 2" xfId="2127" xr:uid="{D25EE6FF-DE0C-412B-B909-59A6B9FEBE79}"/>
    <cellStyle name="20% - Accent3 2 4 2 2 2" xfId="4917" xr:uid="{78A72B49-3266-44A8-BFAA-FB0A3540868E}"/>
    <cellStyle name="20% - Accent3 2 4 2 2 2 2" xfId="13247" xr:uid="{A8C9F4E2-A057-4AAB-9769-E4F5C6C8419C}"/>
    <cellStyle name="20% - Accent3 2 4 2 2 2 2 2" xfId="29904" xr:uid="{DB123BCE-1BE8-43EF-8D25-A54BC180D2C1}"/>
    <cellStyle name="20% - Accent3 2 4 2 2 2 3" xfId="21576" xr:uid="{680330ED-749D-46BA-8DFC-6F70C8F8952A}"/>
    <cellStyle name="20% - Accent3 2 4 2 2 3" xfId="7693" xr:uid="{ADEA7EAE-468C-4AE3-943A-EF3673A1DFCD}"/>
    <cellStyle name="20% - Accent3 2 4 2 2 3 2" xfId="16023" xr:uid="{C6A22095-ACA3-4A37-9EF2-393BD656D7CA}"/>
    <cellStyle name="20% - Accent3 2 4 2 2 3 2 2" xfId="32680" xr:uid="{CF1914C3-BBAD-4547-9E13-E88BA90E3CDC}"/>
    <cellStyle name="20% - Accent3 2 4 2 2 3 3" xfId="24352" xr:uid="{62D84098-0C77-40A8-9ADF-F12571D76980}"/>
    <cellStyle name="20% - Accent3 2 4 2 2 4" xfId="10471" xr:uid="{B49DAB06-A5CA-4B69-8290-B16290697CEC}"/>
    <cellStyle name="20% - Accent3 2 4 2 2 4 2" xfId="27128" xr:uid="{72E2C55B-2F77-41D8-B5B7-B226B5723DEC}"/>
    <cellStyle name="20% - Accent3 2 4 2 2 5" xfId="18800" xr:uid="{11658CC3-D19B-45D9-9595-BD96E87BABB3}"/>
    <cellStyle name="20% - Accent3 2 4 2 3" xfId="3590" xr:uid="{0CBF7BAD-E34D-4514-BFFB-60E84AFB667D}"/>
    <cellStyle name="20% - Accent3 2 4 2 3 2" xfId="11920" xr:uid="{C845407D-F0AF-4E8F-B9D9-F5A3CD8CDA31}"/>
    <cellStyle name="20% - Accent3 2 4 2 3 2 2" xfId="28577" xr:uid="{552ABDE0-EA46-48F6-9ADF-B8D537B2A915}"/>
    <cellStyle name="20% - Accent3 2 4 2 3 3" xfId="20249" xr:uid="{47ADFF93-0B03-4439-8D25-F3F75F8D5EBF}"/>
    <cellStyle name="20% - Accent3 2 4 2 4" xfId="6366" xr:uid="{16149DE0-8625-4536-B23F-0BD793A44397}"/>
    <cellStyle name="20% - Accent3 2 4 2 4 2" xfId="14696" xr:uid="{FD27BB2E-65BE-4652-901B-A38AF31FB81A}"/>
    <cellStyle name="20% - Accent3 2 4 2 4 2 2" xfId="31353" xr:uid="{4F778ACE-ED7A-458B-8583-ECD57090FACE}"/>
    <cellStyle name="20% - Accent3 2 4 2 4 3" xfId="23025" xr:uid="{DF8EE2ED-7748-4D38-9B1B-327C94E4949E}"/>
    <cellStyle name="20% - Accent3 2 4 2 5" xfId="9144" xr:uid="{F94EBAF0-2833-44BF-88E2-3C28F8411646}"/>
    <cellStyle name="20% - Accent3 2 4 2 5 2" xfId="25801" xr:uid="{8364271A-AD4A-4285-B1CC-254CF825374E}"/>
    <cellStyle name="20% - Accent3 2 4 2 6" xfId="17473" xr:uid="{7027E2FC-ED5E-42C9-9337-9378D07F607E}"/>
    <cellStyle name="20% - Accent3 2 4 3" xfId="1649" xr:uid="{AEC1B18A-559A-4745-9ECD-2DD14C5C1D77}"/>
    <cellStyle name="20% - Accent3 2 4 3 2" xfId="4439" xr:uid="{62B9E594-2932-4E86-AF13-3654F8540C61}"/>
    <cellStyle name="20% - Accent3 2 4 3 2 2" xfId="12769" xr:uid="{A0D0EF97-23B7-482B-9C1A-C1C071FD8D99}"/>
    <cellStyle name="20% - Accent3 2 4 3 2 2 2" xfId="29426" xr:uid="{B7B4A312-6FA0-4EAE-8F89-F872E9A99FCA}"/>
    <cellStyle name="20% - Accent3 2 4 3 2 3" xfId="21098" xr:uid="{774197C0-FE98-4EC9-81C5-355B57B2EF55}"/>
    <cellStyle name="20% - Accent3 2 4 3 3" xfId="7215" xr:uid="{43E7B133-402D-471B-9132-151CF8822B0A}"/>
    <cellStyle name="20% - Accent3 2 4 3 3 2" xfId="15545" xr:uid="{382B84A9-9904-4810-91F2-F2F083BFE1FE}"/>
    <cellStyle name="20% - Accent3 2 4 3 3 2 2" xfId="32202" xr:uid="{5F9C65B3-E206-4087-8449-6316008F3EA7}"/>
    <cellStyle name="20% - Accent3 2 4 3 3 3" xfId="23874" xr:uid="{72D46D3E-D982-4737-B7EF-53E10AB82FA2}"/>
    <cellStyle name="20% - Accent3 2 4 3 4" xfId="9993" xr:uid="{2885D8BF-76B7-4753-A270-D654584BA9C7}"/>
    <cellStyle name="20% - Accent3 2 4 3 4 2" xfId="26650" xr:uid="{F87F9A2A-E44E-47F3-B5FE-C09BB2056E8F}"/>
    <cellStyle name="20% - Accent3 2 4 3 5" xfId="18322" xr:uid="{A6EBB50C-D98F-4F3A-A8F2-191CD7FF72E8}"/>
    <cellStyle name="20% - Accent3 2 4 4" xfId="3112" xr:uid="{2823A99B-678D-4B13-AE1E-6F886082EF7D}"/>
    <cellStyle name="20% - Accent3 2 4 4 2" xfId="11442" xr:uid="{E46BDB1A-FE44-48C9-B4FA-938D9A005BAA}"/>
    <cellStyle name="20% - Accent3 2 4 4 2 2" xfId="28099" xr:uid="{F2CC0F6E-73FE-4E93-A55F-005618670F5B}"/>
    <cellStyle name="20% - Accent3 2 4 4 3" xfId="19771" xr:uid="{3B6552A2-9B37-4313-8639-24B6D3F89B61}"/>
    <cellStyle name="20% - Accent3 2 4 5" xfId="5888" xr:uid="{94BE1600-822C-4469-8B2C-22DC274F2CA1}"/>
    <cellStyle name="20% - Accent3 2 4 5 2" xfId="14218" xr:uid="{F00AD2DF-61BB-47AD-9812-81D710384F31}"/>
    <cellStyle name="20% - Accent3 2 4 5 2 2" xfId="30875" xr:uid="{F09E4E97-8AA1-4F16-A519-FCA1784739BB}"/>
    <cellStyle name="20% - Accent3 2 4 5 3" xfId="22547" xr:uid="{428BC98E-C61A-4490-9599-04444B25B8C6}"/>
    <cellStyle name="20% - Accent3 2 4 6" xfId="8666" xr:uid="{555C714E-96AF-45E6-A0D5-85E21C52730F}"/>
    <cellStyle name="20% - Accent3 2 4 6 2" xfId="25323" xr:uid="{3CEDA458-A0F1-4D6A-B5D1-F3BA97CCCC92}"/>
    <cellStyle name="20% - Accent3 2 4 7" xfId="16995" xr:uid="{91CDDD66-011B-45F5-A482-9A40D1CED825}"/>
    <cellStyle name="20% - Accent3 2 5" xfId="555" xr:uid="{00E55D01-CE9E-4636-9A45-00369E3A2EBD}"/>
    <cellStyle name="20% - Accent3 2 5 2" xfId="1885" xr:uid="{5A7701F4-3B7A-4E49-A194-375176427AE4}"/>
    <cellStyle name="20% - Accent3 2 5 2 2" xfId="4675" xr:uid="{849CA84A-184A-4648-942E-4E19C3B1F0F0}"/>
    <cellStyle name="20% - Accent3 2 5 2 2 2" xfId="13005" xr:uid="{EF740ED0-5592-43AC-8B87-3F29000142AD}"/>
    <cellStyle name="20% - Accent3 2 5 2 2 2 2" xfId="29662" xr:uid="{57A44AD7-31ED-41AD-A9E3-5BF452E8F62B}"/>
    <cellStyle name="20% - Accent3 2 5 2 2 3" xfId="21334" xr:uid="{C6406328-61D3-4432-B0E0-BEA243E10A04}"/>
    <cellStyle name="20% - Accent3 2 5 2 3" xfId="7451" xr:uid="{546CD1FB-B822-4DFE-8DC1-D7998EC654C9}"/>
    <cellStyle name="20% - Accent3 2 5 2 3 2" xfId="15781" xr:uid="{F2ADA92C-E03D-49E4-A091-F52A4827FF66}"/>
    <cellStyle name="20% - Accent3 2 5 2 3 2 2" xfId="32438" xr:uid="{16780E67-B3A4-47DE-A16E-0678F9230456}"/>
    <cellStyle name="20% - Accent3 2 5 2 3 3" xfId="24110" xr:uid="{BCD2451F-2C30-466E-931F-C18965BD09E4}"/>
    <cellStyle name="20% - Accent3 2 5 2 4" xfId="10229" xr:uid="{601E054B-8780-4A32-9118-97897C8E13F5}"/>
    <cellStyle name="20% - Accent3 2 5 2 4 2" xfId="26886" xr:uid="{1650A220-2ABB-4C1A-B59A-CCAAE9EE44CF}"/>
    <cellStyle name="20% - Accent3 2 5 2 5" xfId="18558" xr:uid="{7C389FA1-D637-48B8-A461-216B641E33C5}"/>
    <cellStyle name="20% - Accent3 2 5 3" xfId="3348" xr:uid="{91CA5018-F345-4002-A5B9-EE648FC47C6D}"/>
    <cellStyle name="20% - Accent3 2 5 3 2" xfId="11678" xr:uid="{148F2ECC-EB19-47CA-817F-F51752CBEBF0}"/>
    <cellStyle name="20% - Accent3 2 5 3 2 2" xfId="28335" xr:uid="{8ACF57BD-6CF7-4FFC-9F35-49FBC29191E2}"/>
    <cellStyle name="20% - Accent3 2 5 3 3" xfId="20007" xr:uid="{EFD9FF08-F13A-4C4B-B1C6-1AECEFEC59BC}"/>
    <cellStyle name="20% - Accent3 2 5 4" xfId="6124" xr:uid="{657E90A1-CE06-4138-98FA-33E84BD75442}"/>
    <cellStyle name="20% - Accent3 2 5 4 2" xfId="14454" xr:uid="{AB325660-508D-48FC-94F8-5D363E246B83}"/>
    <cellStyle name="20% - Accent3 2 5 4 2 2" xfId="31111" xr:uid="{0770DD2B-181B-467C-ABBE-5E288ADF255A}"/>
    <cellStyle name="20% - Accent3 2 5 4 3" xfId="22783" xr:uid="{D5DE87E0-CF83-434D-8AB5-F59D4816312C}"/>
    <cellStyle name="20% - Accent3 2 5 5" xfId="8902" xr:uid="{3D30C0A1-F375-44C7-AF76-123475F8883A}"/>
    <cellStyle name="20% - Accent3 2 5 5 2" xfId="25559" xr:uid="{BCBC0E97-26F1-43AB-991B-D893A0138DCE}"/>
    <cellStyle name="20% - Accent3 2 5 6" xfId="17231" xr:uid="{2962CC8A-A467-47A2-91D6-068586626AF1}"/>
    <cellStyle name="20% - Accent3 2 6" xfId="1032" xr:uid="{F3A3FDD2-986E-4566-9756-D6BAF823FED7}"/>
    <cellStyle name="20% - Accent3 2 6 2" xfId="2360" xr:uid="{01F3DCB5-670A-4E3F-BD1D-0512C392957D}"/>
    <cellStyle name="20% - Accent3 2 6 2 2" xfId="5150" xr:uid="{A8ACDEE0-4635-4F63-86E4-D8B38FC1C6EC}"/>
    <cellStyle name="20% - Accent3 2 6 2 2 2" xfId="13480" xr:uid="{63430459-F6C7-4E63-B671-E1D08D03F36A}"/>
    <cellStyle name="20% - Accent3 2 6 2 2 2 2" xfId="30137" xr:uid="{2B717D82-9918-4658-ADFE-5200C2A2F642}"/>
    <cellStyle name="20% - Accent3 2 6 2 2 3" xfId="21809" xr:uid="{455C8950-D05C-4A82-9D0E-525565C5EC48}"/>
    <cellStyle name="20% - Accent3 2 6 2 3" xfId="7926" xr:uid="{D4F02FE6-4176-449C-B273-88305FFFE4D5}"/>
    <cellStyle name="20% - Accent3 2 6 2 3 2" xfId="16256" xr:uid="{F930B677-C487-4B7F-ACC2-AFBB29467FB6}"/>
    <cellStyle name="20% - Accent3 2 6 2 3 2 2" xfId="32913" xr:uid="{6FB2B69C-BD27-4AB0-B8E9-8A935AEE2686}"/>
    <cellStyle name="20% - Accent3 2 6 2 3 3" xfId="24585" xr:uid="{43202426-9C86-42BB-9779-709717937917}"/>
    <cellStyle name="20% - Accent3 2 6 2 4" xfId="10704" xr:uid="{F361F9A9-7395-47E4-9C38-F51340E65DBF}"/>
    <cellStyle name="20% - Accent3 2 6 2 4 2" xfId="27361" xr:uid="{0D78A578-2315-419D-B0AF-2E3B5C026947}"/>
    <cellStyle name="20% - Accent3 2 6 2 5" xfId="19033" xr:uid="{5EABA3C6-60DC-4A65-999E-6EAA99A90B8A}"/>
    <cellStyle name="20% - Accent3 2 6 3" xfId="3823" xr:uid="{210B839D-DE5B-47F1-8112-27C842280A9F}"/>
    <cellStyle name="20% - Accent3 2 6 3 2" xfId="12153" xr:uid="{E520CF4A-C67F-42F3-814D-926A3C91717E}"/>
    <cellStyle name="20% - Accent3 2 6 3 2 2" xfId="28810" xr:uid="{8E6FBB40-35C1-4F84-B6B2-878F6DADD339}"/>
    <cellStyle name="20% - Accent3 2 6 3 3" xfId="20482" xr:uid="{6C34676E-381E-4BF7-8E0F-C743F6385233}"/>
    <cellStyle name="20% - Accent3 2 6 4" xfId="6599" xr:uid="{3D2F8716-21EF-4F5C-92B3-C31D5AA9ADB4}"/>
    <cellStyle name="20% - Accent3 2 6 4 2" xfId="14929" xr:uid="{3A7DC6EB-80D0-4098-8D3B-BF97507F6056}"/>
    <cellStyle name="20% - Accent3 2 6 4 2 2" xfId="31586" xr:uid="{4A56B09C-D525-467F-971E-AD0EDB59F58D}"/>
    <cellStyle name="20% - Accent3 2 6 4 3" xfId="23258" xr:uid="{7285CA74-60BC-4F35-A823-1E5556DC2BB5}"/>
    <cellStyle name="20% - Accent3 2 6 5" xfId="9377" xr:uid="{75FBEC27-50E5-4E74-9D1E-4BA72171FD71}"/>
    <cellStyle name="20% - Accent3 2 6 5 2" xfId="26034" xr:uid="{933E2A55-7C5D-4F2B-8657-3F623758E1DA}"/>
    <cellStyle name="20% - Accent3 2 6 6" xfId="17706" xr:uid="{9A84F375-EBB9-49E8-BCB4-9007B32E4B67}"/>
    <cellStyle name="20% - Accent3 2 7" xfId="1293" xr:uid="{0030BC2F-97F1-4661-9C1A-07B9C665CB80}"/>
    <cellStyle name="20% - Accent3 2 7 2" xfId="2621" xr:uid="{702090B3-B634-4E70-93C2-E32539DF2887}"/>
    <cellStyle name="20% - Accent3 2 7 2 2" xfId="5411" xr:uid="{EF73B0BC-177C-446C-8E21-14C1B6A4BF7B}"/>
    <cellStyle name="20% - Accent3 2 7 2 2 2" xfId="13741" xr:uid="{E004AFDE-CEDE-4C1C-B92C-131FEECEBE21}"/>
    <cellStyle name="20% - Accent3 2 7 2 2 2 2" xfId="30398" xr:uid="{7197FF26-7ED1-418A-8955-4105C050F37B}"/>
    <cellStyle name="20% - Accent3 2 7 2 2 3" xfId="22070" xr:uid="{91D0DAAF-5EFC-4A4C-853F-6C877889767D}"/>
    <cellStyle name="20% - Accent3 2 7 2 3" xfId="8187" xr:uid="{EE0DA5EC-650B-4258-A41D-0AF2419C48F6}"/>
    <cellStyle name="20% - Accent3 2 7 2 3 2" xfId="16517" xr:uid="{F905DF42-1193-4484-9FAF-32A268723AD7}"/>
    <cellStyle name="20% - Accent3 2 7 2 3 2 2" xfId="33174" xr:uid="{10B0660C-DBC9-4C76-B0F0-2E2B901279BD}"/>
    <cellStyle name="20% - Accent3 2 7 2 3 3" xfId="24846" xr:uid="{AE2E8FE6-BC56-4F6D-948A-B2CC81BA367E}"/>
    <cellStyle name="20% - Accent3 2 7 2 4" xfId="10965" xr:uid="{1F0C59C7-E7BE-484F-BB7D-549E07B50CC9}"/>
    <cellStyle name="20% - Accent3 2 7 2 4 2" xfId="27622" xr:uid="{34584855-E1E9-401B-8C8E-F01DD66ABD7B}"/>
    <cellStyle name="20% - Accent3 2 7 2 5" xfId="19294" xr:uid="{9EA1F2ED-C99D-47D6-9172-B7DCD43298FB}"/>
    <cellStyle name="20% - Accent3 2 7 3" xfId="4084" xr:uid="{2D08C80B-4972-4F94-BA92-EA5E51E4BED1}"/>
    <cellStyle name="20% - Accent3 2 7 3 2" xfId="12414" xr:uid="{1F90F30F-B092-4274-8412-F39691FEA876}"/>
    <cellStyle name="20% - Accent3 2 7 3 2 2" xfId="29071" xr:uid="{F8614BAF-AC45-4800-B371-51FCC1844A87}"/>
    <cellStyle name="20% - Accent3 2 7 3 3" xfId="20743" xr:uid="{8A6D70FD-55C5-45B5-8587-8BCEDC4DA513}"/>
    <cellStyle name="20% - Accent3 2 7 4" xfId="6860" xr:uid="{31EC4ACC-9694-40F5-A6B1-9D926B08D20A}"/>
    <cellStyle name="20% - Accent3 2 7 4 2" xfId="15190" xr:uid="{439F9DE0-684B-48B2-9FAD-E935CBB47885}"/>
    <cellStyle name="20% - Accent3 2 7 4 2 2" xfId="31847" xr:uid="{197FAAEE-1139-4067-9CD7-2460CCC3D0F5}"/>
    <cellStyle name="20% - Accent3 2 7 4 3" xfId="23519" xr:uid="{FE3EB84B-1317-4E3D-BF97-54CEE0EAB669}"/>
    <cellStyle name="20% - Accent3 2 7 5" xfId="9638" xr:uid="{DB1DC84E-DE20-49AC-B38F-6007CE07DDAD}"/>
    <cellStyle name="20% - Accent3 2 7 5 2" xfId="26295" xr:uid="{016D6508-2A9A-4002-93D2-CEA507331D75}"/>
    <cellStyle name="20% - Accent3 2 7 6" xfId="17967" xr:uid="{17E52B0D-1ADB-4731-8E67-FFB49E885EC7}"/>
    <cellStyle name="20% - Accent3 2 8" xfId="1411" xr:uid="{7FB99FE7-EBE8-4845-BB4E-A8C95BA1A123}"/>
    <cellStyle name="20% - Accent3 2 8 2" xfId="4202" xr:uid="{F82C94EB-3C20-457B-BDE1-98266EE24251}"/>
    <cellStyle name="20% - Accent3 2 8 2 2" xfId="12532" xr:uid="{FD773048-CDDB-494C-A501-F9CB110BB91D}"/>
    <cellStyle name="20% - Accent3 2 8 2 2 2" xfId="29189" xr:uid="{643B1C57-C0B1-4BBB-8D6C-CCFE4AC232F7}"/>
    <cellStyle name="20% - Accent3 2 8 2 3" xfId="20861" xr:uid="{4A602D1F-870E-42D0-B1BC-6FBC570A0F26}"/>
    <cellStyle name="20% - Accent3 2 8 3" xfId="6978" xr:uid="{87432030-966F-4D0F-ACE1-F9C6A80331CA}"/>
    <cellStyle name="20% - Accent3 2 8 3 2" xfId="15308" xr:uid="{BF83D38B-504C-4C6A-A0C5-4DB60781C619}"/>
    <cellStyle name="20% - Accent3 2 8 3 2 2" xfId="31965" xr:uid="{0B699E48-A1BA-423A-953B-DEB1E3E3A44E}"/>
    <cellStyle name="20% - Accent3 2 8 3 3" xfId="23637" xr:uid="{3BE74601-9A38-418B-B4B6-8C67C8F3A0C4}"/>
    <cellStyle name="20% - Accent3 2 8 4" xfId="9756" xr:uid="{B7CF445C-E844-43B9-BE66-263C53F35BF3}"/>
    <cellStyle name="20% - Accent3 2 8 4 2" xfId="26413" xr:uid="{97AAA47E-5A49-48BC-ACC9-3DBED28D8511}"/>
    <cellStyle name="20% - Accent3 2 8 5" xfId="18085" xr:uid="{5EBFD422-A2E0-4346-A52B-E7D5DFCFC12A}"/>
    <cellStyle name="20% - Accent3 2 9" xfId="2874" xr:uid="{7CCB7AE7-A784-4066-A9C3-354FAB3F0F78}"/>
    <cellStyle name="20% - Accent3 2 9 2" xfId="11205" xr:uid="{F17BD8D6-1F1D-4F55-BDE5-7CE6B11D2A38}"/>
    <cellStyle name="20% - Accent3 2 9 2 2" xfId="27862" xr:uid="{1053F579-8565-4E42-98C1-03C8CCEB579A}"/>
    <cellStyle name="20% - Accent3 2 9 3" xfId="19534" xr:uid="{1C9C4598-28E3-40F6-9922-3511C38559BB}"/>
    <cellStyle name="20% - Accent3 3" xfId="96" xr:uid="{F3845B7F-86FD-43BB-8CB5-14AA52816AD4}"/>
    <cellStyle name="20% - Accent3 3 10" xfId="8452" xr:uid="{6335E659-8CF6-4564-97CE-35E4256F1EEB}"/>
    <cellStyle name="20% - Accent3 3 10 2" xfId="25109" xr:uid="{B1E77AA4-62EA-4BB9-AF8A-7832FC213C93}"/>
    <cellStyle name="20% - Accent3 3 11" xfId="16781" xr:uid="{A1A7FE58-C165-4B96-BFA2-863F2E65C958}"/>
    <cellStyle name="20% - Accent3 3 12" xfId="33968" xr:uid="{0DAB8126-9B7D-4484-B604-B90808E8C7A3}"/>
    <cellStyle name="20% - Accent3 3 2" xfId="219" xr:uid="{C72BFF4F-2A06-41D4-81E7-FDB65F889AF3}"/>
    <cellStyle name="20% - Accent3 3 2 2" xfId="462" xr:uid="{0B4594C9-2E5B-41AF-B664-63A97F0083EF}"/>
    <cellStyle name="20% - Accent3 3 2 2 2" xfId="939" xr:uid="{0A00BF70-7E38-45B8-B33B-585E8D47E044}"/>
    <cellStyle name="20% - Accent3 3 2 2 2 2" xfId="2267" xr:uid="{2516F6E5-5AA6-4479-B5BD-CC4E5894AD32}"/>
    <cellStyle name="20% - Accent3 3 2 2 2 2 2" xfId="5057" xr:uid="{B3F6A53E-788A-440B-866B-667B10693773}"/>
    <cellStyle name="20% - Accent3 3 2 2 2 2 2 2" xfId="13387" xr:uid="{423A914B-8D4C-4283-8320-38CAE8BB06A5}"/>
    <cellStyle name="20% - Accent3 3 2 2 2 2 2 2 2" xfId="30044" xr:uid="{0E8B938E-D08E-4506-A288-59B53714365B}"/>
    <cellStyle name="20% - Accent3 3 2 2 2 2 2 3" xfId="21716" xr:uid="{E9C6792E-0999-4AD5-9B71-D2C190021451}"/>
    <cellStyle name="20% - Accent3 3 2 2 2 2 3" xfId="7833" xr:uid="{12AF8F5F-F4EC-4C12-A0E3-8701C075BFFF}"/>
    <cellStyle name="20% - Accent3 3 2 2 2 2 3 2" xfId="16163" xr:uid="{890003F0-8F23-427E-AC46-A52252D54BCD}"/>
    <cellStyle name="20% - Accent3 3 2 2 2 2 3 2 2" xfId="32820" xr:uid="{6C80F7CA-AF50-47B4-B3CF-1CA98747B4D9}"/>
    <cellStyle name="20% - Accent3 3 2 2 2 2 3 3" xfId="24492" xr:uid="{9B06D882-4E86-40B8-B9CC-F0DB580D345C}"/>
    <cellStyle name="20% - Accent3 3 2 2 2 2 4" xfId="10611" xr:uid="{00EBCA86-D466-4809-9804-E1212337A98A}"/>
    <cellStyle name="20% - Accent3 3 2 2 2 2 4 2" xfId="27268" xr:uid="{B4E43197-CE35-4DD0-B8AD-216FBC38E887}"/>
    <cellStyle name="20% - Accent3 3 2 2 2 2 5" xfId="18940" xr:uid="{620BAB22-1FBD-4433-A7A6-922457BED27E}"/>
    <cellStyle name="20% - Accent3 3 2 2 2 3" xfId="3730" xr:uid="{C83EC741-C56E-4087-A1A0-19E4D34F5C4C}"/>
    <cellStyle name="20% - Accent3 3 2 2 2 3 2" xfId="12060" xr:uid="{3B0C99FF-ADB3-4ED3-B3D8-F02ED18B77C4}"/>
    <cellStyle name="20% - Accent3 3 2 2 2 3 2 2" xfId="28717" xr:uid="{E1DFB6A4-617F-49C0-A57A-D70E29C3AAF1}"/>
    <cellStyle name="20% - Accent3 3 2 2 2 3 3" xfId="20389" xr:uid="{C20AFF95-E9CE-4695-AC05-FA7BC63CAA1C}"/>
    <cellStyle name="20% - Accent3 3 2 2 2 4" xfId="6506" xr:uid="{C45D7436-7627-4E7D-B798-C647B99AD4BB}"/>
    <cellStyle name="20% - Accent3 3 2 2 2 4 2" xfId="14836" xr:uid="{73C74EC5-B1C2-4BEA-8F5F-D808A869E32E}"/>
    <cellStyle name="20% - Accent3 3 2 2 2 4 2 2" xfId="31493" xr:uid="{E2C28EA4-EC77-4C40-A34D-D7D9161821CD}"/>
    <cellStyle name="20% - Accent3 3 2 2 2 4 3" xfId="23165" xr:uid="{0EF625FD-F093-4EE0-9795-AD85FAA12733}"/>
    <cellStyle name="20% - Accent3 3 2 2 2 5" xfId="9284" xr:uid="{32CDEC96-C1F4-4429-B8F3-91B2E1D353A6}"/>
    <cellStyle name="20% - Accent3 3 2 2 2 5 2" xfId="25941" xr:uid="{D0FAA062-EAA8-479A-B844-79393D448C19}"/>
    <cellStyle name="20% - Accent3 3 2 2 2 6" xfId="17613" xr:uid="{E412E574-BE4A-4843-BD02-40952A894655}"/>
    <cellStyle name="20% - Accent3 3 2 2 3" xfId="1792" xr:uid="{38EDE2E4-78A1-4617-916F-3B42DA47F891}"/>
    <cellStyle name="20% - Accent3 3 2 2 3 2" xfId="4582" xr:uid="{B44FBFA6-94AB-489D-BFB9-D03735220085}"/>
    <cellStyle name="20% - Accent3 3 2 2 3 2 2" xfId="12912" xr:uid="{5FC005BA-C669-4F08-B5D4-EC5320DF170A}"/>
    <cellStyle name="20% - Accent3 3 2 2 3 2 2 2" xfId="29569" xr:uid="{9BF4A501-86F7-4971-BE7B-C1A7232CBCA7}"/>
    <cellStyle name="20% - Accent3 3 2 2 3 2 3" xfId="21241" xr:uid="{9270B91D-00FB-4D90-880F-236236AE9CF7}"/>
    <cellStyle name="20% - Accent3 3 2 2 3 3" xfId="7358" xr:uid="{74EC8A20-661C-4967-9292-E43526ACF720}"/>
    <cellStyle name="20% - Accent3 3 2 2 3 3 2" xfId="15688" xr:uid="{C3C1A6C7-52CA-4286-A01A-E76569C41A3E}"/>
    <cellStyle name="20% - Accent3 3 2 2 3 3 2 2" xfId="32345" xr:uid="{FC27E4A2-C3AA-4F91-A95E-79D916B2A7A7}"/>
    <cellStyle name="20% - Accent3 3 2 2 3 3 3" xfId="24017" xr:uid="{96ACB918-9368-4304-B009-1D94CBD964AA}"/>
    <cellStyle name="20% - Accent3 3 2 2 3 4" xfId="10136" xr:uid="{A98957CE-2160-4BBD-B5B1-5EABCB1B0542}"/>
    <cellStyle name="20% - Accent3 3 2 2 3 4 2" xfId="26793" xr:uid="{0ACCC23B-0FD5-4A84-94C3-A271D465A363}"/>
    <cellStyle name="20% - Accent3 3 2 2 3 5" xfId="18465" xr:uid="{6501CD05-1011-4BBE-856B-8C66133D08F6}"/>
    <cellStyle name="20% - Accent3 3 2 2 4" xfId="3255" xr:uid="{7619F3CA-2499-44A2-A066-242D0D0041BE}"/>
    <cellStyle name="20% - Accent3 3 2 2 4 2" xfId="11585" xr:uid="{599DAC4C-155D-4D0D-99BF-7B6D456EC4BE}"/>
    <cellStyle name="20% - Accent3 3 2 2 4 2 2" xfId="28242" xr:uid="{608A3574-CFB4-4967-929F-7FA44B8EFFB9}"/>
    <cellStyle name="20% - Accent3 3 2 2 4 3" xfId="19914" xr:uid="{70E6EA86-0D73-4F68-81DF-E18401B1292D}"/>
    <cellStyle name="20% - Accent3 3 2 2 5" xfId="6031" xr:uid="{99621ECD-7C12-402E-8D37-2163A5C58878}"/>
    <cellStyle name="20% - Accent3 3 2 2 5 2" xfId="14361" xr:uid="{30E48E5A-B9CE-4375-A67A-C9C15AC787FB}"/>
    <cellStyle name="20% - Accent3 3 2 2 5 2 2" xfId="31018" xr:uid="{73BC2D57-E9FE-4E15-A131-B63792CBCBA8}"/>
    <cellStyle name="20% - Accent3 3 2 2 5 3" xfId="22690" xr:uid="{3FB1CD39-7C50-4996-BA54-DEB53E61C9C6}"/>
    <cellStyle name="20% - Accent3 3 2 2 6" xfId="8809" xr:uid="{211F83D2-2A15-4A20-A9A5-932EE7B4CD02}"/>
    <cellStyle name="20% - Accent3 3 2 2 6 2" xfId="25466" xr:uid="{CB6CBFAA-35A6-45E4-9B5F-34ABF9A6511C}"/>
    <cellStyle name="20% - Accent3 3 2 2 7" xfId="17138" xr:uid="{4C1E2D42-99D0-411D-90BB-5B1AED8F578A}"/>
    <cellStyle name="20% - Accent3 3 2 3" xfId="698" xr:uid="{4B3905B7-26A5-438D-96B3-EDDD44D9CC0D}"/>
    <cellStyle name="20% - Accent3 3 2 3 2" xfId="2028" xr:uid="{ECA241B7-013D-4C0D-A93C-DF8CA43A1ECF}"/>
    <cellStyle name="20% - Accent3 3 2 3 2 2" xfId="4818" xr:uid="{C1F5EA4A-2046-4DB6-ABB0-A9AE6C5DB4FD}"/>
    <cellStyle name="20% - Accent3 3 2 3 2 2 2" xfId="13148" xr:uid="{84A7142D-349C-41F3-995D-9ED08DAC80AB}"/>
    <cellStyle name="20% - Accent3 3 2 3 2 2 2 2" xfId="29805" xr:uid="{F4867830-03D6-4A40-9236-08FBAB63EFAC}"/>
    <cellStyle name="20% - Accent3 3 2 3 2 2 3" xfId="21477" xr:uid="{8CC0BEC9-14E2-4C37-80FA-7407C0AAACD3}"/>
    <cellStyle name="20% - Accent3 3 2 3 2 3" xfId="7594" xr:uid="{037840EB-AB2A-4B14-9E75-82C1F61B616D}"/>
    <cellStyle name="20% - Accent3 3 2 3 2 3 2" xfId="15924" xr:uid="{2AE0D843-3CD3-4841-A435-ADDA37410ED1}"/>
    <cellStyle name="20% - Accent3 3 2 3 2 3 2 2" xfId="32581" xr:uid="{7A2472F3-A558-4BEF-8A6E-3437B1E68638}"/>
    <cellStyle name="20% - Accent3 3 2 3 2 3 3" xfId="24253" xr:uid="{7C000BB4-F43E-40BA-A3C9-E6DD128AF813}"/>
    <cellStyle name="20% - Accent3 3 2 3 2 4" xfId="10372" xr:uid="{75F2F852-8787-40CB-9A32-DB21CE82EDCC}"/>
    <cellStyle name="20% - Accent3 3 2 3 2 4 2" xfId="27029" xr:uid="{1D0EE2F8-640E-4F36-B9CF-E310F7BEE44F}"/>
    <cellStyle name="20% - Accent3 3 2 3 2 5" xfId="18701" xr:uid="{7B6E3A9F-45B3-4FE2-A600-62444AC311C4}"/>
    <cellStyle name="20% - Accent3 3 2 3 3" xfId="3491" xr:uid="{810C9B40-44AC-4721-BF51-54E97D292A01}"/>
    <cellStyle name="20% - Accent3 3 2 3 3 2" xfId="11821" xr:uid="{9594879E-6923-41B2-88A4-A83FA4D71B30}"/>
    <cellStyle name="20% - Accent3 3 2 3 3 2 2" xfId="28478" xr:uid="{A326790C-B8E8-459D-8804-E978DEAEE160}"/>
    <cellStyle name="20% - Accent3 3 2 3 3 3" xfId="20150" xr:uid="{851D9426-7FC3-40C5-818B-47A66DDDEA48}"/>
    <cellStyle name="20% - Accent3 3 2 3 4" xfId="6267" xr:uid="{553A2815-666A-4E7E-8C4B-E03B2382B173}"/>
    <cellStyle name="20% - Accent3 3 2 3 4 2" xfId="14597" xr:uid="{A88F6783-4F34-4403-9229-4BAA72859DD0}"/>
    <cellStyle name="20% - Accent3 3 2 3 4 2 2" xfId="31254" xr:uid="{22AC9D35-18D5-40A1-8407-396824756905}"/>
    <cellStyle name="20% - Accent3 3 2 3 4 3" xfId="22926" xr:uid="{33D70A68-E2DE-40D2-983B-85683E198514}"/>
    <cellStyle name="20% - Accent3 3 2 3 5" xfId="9045" xr:uid="{C0986A74-7A8A-49DF-9D96-FA1FCF2FA29F}"/>
    <cellStyle name="20% - Accent3 3 2 3 5 2" xfId="25702" xr:uid="{9C1F5F91-AFD0-41AF-99BA-3AE819737157}"/>
    <cellStyle name="20% - Accent3 3 2 3 6" xfId="17374" xr:uid="{6B01F247-724A-41AD-AE0F-03160F1D5AAA}"/>
    <cellStyle name="20% - Accent3 3 2 4" xfId="1175" xr:uid="{0BFA1119-FD77-4959-BE67-98758402B3C2}"/>
    <cellStyle name="20% - Accent3 3 2 4 2" xfId="2503" xr:uid="{42D946B1-95E7-43D7-8593-37031FA44C37}"/>
    <cellStyle name="20% - Accent3 3 2 4 2 2" xfId="5293" xr:uid="{0C32289A-A6A3-4CE3-B335-7162F7AFC346}"/>
    <cellStyle name="20% - Accent3 3 2 4 2 2 2" xfId="13623" xr:uid="{934F2882-FB99-40AC-B55E-F86E9EA370B1}"/>
    <cellStyle name="20% - Accent3 3 2 4 2 2 2 2" xfId="30280" xr:uid="{3BB257E7-A5DA-4600-A875-FBB4F6F398C2}"/>
    <cellStyle name="20% - Accent3 3 2 4 2 2 3" xfId="21952" xr:uid="{B0003429-F717-4D75-A8E0-B6C3520F5C2D}"/>
    <cellStyle name="20% - Accent3 3 2 4 2 3" xfId="8069" xr:uid="{0E770049-A3B1-4CE4-BDEF-06DC56A37302}"/>
    <cellStyle name="20% - Accent3 3 2 4 2 3 2" xfId="16399" xr:uid="{19158084-5816-40F6-85C1-E30130DD96FD}"/>
    <cellStyle name="20% - Accent3 3 2 4 2 3 2 2" xfId="33056" xr:uid="{98F493B1-494A-4779-A569-CC55997C9FD7}"/>
    <cellStyle name="20% - Accent3 3 2 4 2 3 3" xfId="24728" xr:uid="{978099B8-36E2-48CD-AA11-ABF75804A6DF}"/>
    <cellStyle name="20% - Accent3 3 2 4 2 4" xfId="10847" xr:uid="{A60BFF97-969D-48F0-B231-B9B6EAA8EFA1}"/>
    <cellStyle name="20% - Accent3 3 2 4 2 4 2" xfId="27504" xr:uid="{722872A9-0352-4925-BAC0-50FB5B72960A}"/>
    <cellStyle name="20% - Accent3 3 2 4 2 5" xfId="19176" xr:uid="{F4AECD87-4ABE-4E69-BE0B-41EAF49DA725}"/>
    <cellStyle name="20% - Accent3 3 2 4 3" xfId="3966" xr:uid="{86F46E50-B471-4F96-BDCF-823B8E656CFC}"/>
    <cellStyle name="20% - Accent3 3 2 4 3 2" xfId="12296" xr:uid="{68CF0F07-FDE1-4634-8566-D7E131C4DCBA}"/>
    <cellStyle name="20% - Accent3 3 2 4 3 2 2" xfId="28953" xr:uid="{01C2A7EC-A66A-4997-9CC1-336999017EC7}"/>
    <cellStyle name="20% - Accent3 3 2 4 3 3" xfId="20625" xr:uid="{14B58629-0712-4D68-BB36-D58244FC0460}"/>
    <cellStyle name="20% - Accent3 3 2 4 4" xfId="6742" xr:uid="{B8315650-5569-41A2-B72D-6FC991F5EDC0}"/>
    <cellStyle name="20% - Accent3 3 2 4 4 2" xfId="15072" xr:uid="{AA27D816-8720-4E10-A36B-A91CD818B0B1}"/>
    <cellStyle name="20% - Accent3 3 2 4 4 2 2" xfId="31729" xr:uid="{B5529C3B-5265-47E2-8D91-15DE15D0EA46}"/>
    <cellStyle name="20% - Accent3 3 2 4 4 3" xfId="23401" xr:uid="{B5CE13B1-E3C2-4824-A93C-995E89AA911C}"/>
    <cellStyle name="20% - Accent3 3 2 4 5" xfId="9520" xr:uid="{8350C27E-D78B-4F01-B8FD-758684869117}"/>
    <cellStyle name="20% - Accent3 3 2 4 5 2" xfId="26177" xr:uid="{B990887C-0B55-4F7A-893C-956C2017FFC1}"/>
    <cellStyle name="20% - Accent3 3 2 4 6" xfId="17849" xr:uid="{F30A09D0-8757-46D4-94B1-6B265A55148F}"/>
    <cellStyle name="20% - Accent3 3 2 5" xfId="1555" xr:uid="{880DC245-3B80-4537-BDC5-9C70D904D150}"/>
    <cellStyle name="20% - Accent3 3 2 5 2" xfId="4345" xr:uid="{AF151D1C-8DCC-45A7-8F34-BF273D8FA7E5}"/>
    <cellStyle name="20% - Accent3 3 2 5 2 2" xfId="12675" xr:uid="{04198029-07A3-40A2-BE1E-E5688D5ABBAA}"/>
    <cellStyle name="20% - Accent3 3 2 5 2 2 2" xfId="29332" xr:uid="{9131EA27-F13F-4322-B4F3-94E46D37F1A3}"/>
    <cellStyle name="20% - Accent3 3 2 5 2 3" xfId="21004" xr:uid="{1B0A42CD-A5BE-43CF-90CE-725FA40D724D}"/>
    <cellStyle name="20% - Accent3 3 2 5 3" xfId="7121" xr:uid="{5B4F0BC7-F0CB-4C55-BD6E-F96C7EECF23D}"/>
    <cellStyle name="20% - Accent3 3 2 5 3 2" xfId="15451" xr:uid="{95D51097-E65C-4592-A045-AE9CACFBEB88}"/>
    <cellStyle name="20% - Accent3 3 2 5 3 2 2" xfId="32108" xr:uid="{2A8738D3-EB44-4650-9B0D-8BD294F6108C}"/>
    <cellStyle name="20% - Accent3 3 2 5 3 3" xfId="23780" xr:uid="{6868D4C6-8051-480E-A14E-3FA2C9F7ECB1}"/>
    <cellStyle name="20% - Accent3 3 2 5 4" xfId="9899" xr:uid="{346A5CC3-0831-4081-AF85-36DFE8D36D34}"/>
    <cellStyle name="20% - Accent3 3 2 5 4 2" xfId="26556" xr:uid="{06064045-A7B8-44FA-A721-E35221B828F0}"/>
    <cellStyle name="20% - Accent3 3 2 5 5" xfId="18228" xr:uid="{0324809D-4C53-4481-85F8-5B3745A91085}"/>
    <cellStyle name="20% - Accent3 3 2 6" xfId="3018" xr:uid="{42F0234B-C952-44FF-A516-1055A788A9C9}"/>
    <cellStyle name="20% - Accent3 3 2 6 2" xfId="11348" xr:uid="{21223CB4-6FC7-47DD-AC1A-2E543BA0AB57}"/>
    <cellStyle name="20% - Accent3 3 2 6 2 2" xfId="28005" xr:uid="{5E209A40-ECEB-4683-A108-66FCA1F69446}"/>
    <cellStyle name="20% - Accent3 3 2 6 3" xfId="19677" xr:uid="{BA7D46F9-70AA-4610-A325-B167A4057B50}"/>
    <cellStyle name="20% - Accent3 3 2 7" xfId="5794" xr:uid="{B5E1F5D0-B393-47F6-A74F-D4A77F20D11C}"/>
    <cellStyle name="20% - Accent3 3 2 7 2" xfId="14124" xr:uid="{F2D70D20-27CA-4C35-B110-0680E339BD5E}"/>
    <cellStyle name="20% - Accent3 3 2 7 2 2" xfId="30781" xr:uid="{DE7DCCBD-282E-4EE3-B3DC-4A1C832958CA}"/>
    <cellStyle name="20% - Accent3 3 2 7 3" xfId="22453" xr:uid="{5492E8E8-BFD6-43F2-999A-DC985F1234EA}"/>
    <cellStyle name="20% - Accent3 3 2 8" xfId="8572" xr:uid="{B06350A3-9F05-4A8F-A7A2-41AB9FEB049E}"/>
    <cellStyle name="20% - Accent3 3 2 8 2" xfId="25229" xr:uid="{8A519F1F-5B59-4118-AEB4-3FC3C974B363}"/>
    <cellStyle name="20% - Accent3 3 2 9" xfId="16901" xr:uid="{C1FCFCC2-7E3B-4451-B4FB-965092310D2A}"/>
    <cellStyle name="20% - Accent3 3 3" xfId="342" xr:uid="{2DF34A86-5B92-42B8-BF6C-912AD2F528B1}"/>
    <cellStyle name="20% - Accent3 3 3 2" xfId="821" xr:uid="{53B032C3-33AB-4556-8E27-CEC8A584E1D7}"/>
    <cellStyle name="20% - Accent3 3 3 2 2" xfId="2149" xr:uid="{BBEDD041-F488-443F-8879-00EAC9663AC2}"/>
    <cellStyle name="20% - Accent3 3 3 2 2 2" xfId="4939" xr:uid="{3125E380-4D48-4E49-B59E-94CAECD590EB}"/>
    <cellStyle name="20% - Accent3 3 3 2 2 2 2" xfId="13269" xr:uid="{6FEC8BB3-562A-45D0-A1F9-3DB4F2B367FA}"/>
    <cellStyle name="20% - Accent3 3 3 2 2 2 2 2" xfId="29926" xr:uid="{4528BC0F-4CF7-413C-8794-00B5514362F7}"/>
    <cellStyle name="20% - Accent3 3 3 2 2 2 3" xfId="21598" xr:uid="{BCA5BB24-B194-46CE-A371-6B7672A1573F}"/>
    <cellStyle name="20% - Accent3 3 3 2 2 3" xfId="7715" xr:uid="{FB29354A-2077-4ADB-9B67-15A58118FAFA}"/>
    <cellStyle name="20% - Accent3 3 3 2 2 3 2" xfId="16045" xr:uid="{AC79C64E-D319-439F-9AB4-BE763A478291}"/>
    <cellStyle name="20% - Accent3 3 3 2 2 3 2 2" xfId="32702" xr:uid="{784D7CB7-5EF2-4D2F-9F4F-CD4AB0C1C0C6}"/>
    <cellStyle name="20% - Accent3 3 3 2 2 3 3" xfId="24374" xr:uid="{702BDE75-2B17-43BE-AE9B-6CDF1BEDD733}"/>
    <cellStyle name="20% - Accent3 3 3 2 2 4" xfId="10493" xr:uid="{99136F97-A409-4782-A852-73D64B8CC35C}"/>
    <cellStyle name="20% - Accent3 3 3 2 2 4 2" xfId="27150" xr:uid="{228893B2-313D-4AAD-B09D-C97C16E4323C}"/>
    <cellStyle name="20% - Accent3 3 3 2 2 5" xfId="18822" xr:uid="{29453445-6964-4734-9839-60150257DA03}"/>
    <cellStyle name="20% - Accent3 3 3 2 3" xfId="3612" xr:uid="{9CCC9176-130F-4CB2-9DA7-143F700116F4}"/>
    <cellStyle name="20% - Accent3 3 3 2 3 2" xfId="11942" xr:uid="{4653B5B8-0832-4349-AEFC-2C5A7312C29E}"/>
    <cellStyle name="20% - Accent3 3 3 2 3 2 2" xfId="28599" xr:uid="{3E90B483-39E9-413F-A104-4DF808B6877C}"/>
    <cellStyle name="20% - Accent3 3 3 2 3 3" xfId="20271" xr:uid="{C55A4166-33DA-4CC0-9210-5A237A5030F7}"/>
    <cellStyle name="20% - Accent3 3 3 2 4" xfId="6388" xr:uid="{B923DDB6-A413-4E8E-9277-D80A6885EB0D}"/>
    <cellStyle name="20% - Accent3 3 3 2 4 2" xfId="14718" xr:uid="{A27A1393-6EDB-4C58-BE29-33EEE5B091FB}"/>
    <cellStyle name="20% - Accent3 3 3 2 4 2 2" xfId="31375" xr:uid="{ECF65740-4AF0-4FDD-9493-9C1F8EA5ECD6}"/>
    <cellStyle name="20% - Accent3 3 3 2 4 3" xfId="23047" xr:uid="{72CF4CCC-8FE6-4810-ACAA-9EDE9AE00AB1}"/>
    <cellStyle name="20% - Accent3 3 3 2 5" xfId="9166" xr:uid="{2D6D86AE-CB1D-4102-812B-6290221E1884}"/>
    <cellStyle name="20% - Accent3 3 3 2 5 2" xfId="25823" xr:uid="{3FEF8D82-60D4-4365-9C14-F189BF77ED25}"/>
    <cellStyle name="20% - Accent3 3 3 2 6" xfId="17495" xr:uid="{0D1B504E-9EA7-4EA2-A46F-F7230FFF9E82}"/>
    <cellStyle name="20% - Accent3 3 3 3" xfId="1672" xr:uid="{96A62DF9-9A2D-4A6B-83E1-CE024D7CFC28}"/>
    <cellStyle name="20% - Accent3 3 3 3 2" xfId="4462" xr:uid="{BB7432F8-C662-4C70-89C6-92B31F23AEF7}"/>
    <cellStyle name="20% - Accent3 3 3 3 2 2" xfId="12792" xr:uid="{B29AF46D-9B61-4FE4-9D11-A3BC03A9AC07}"/>
    <cellStyle name="20% - Accent3 3 3 3 2 2 2" xfId="29449" xr:uid="{E53EA7B5-03EB-445C-8D39-77CD477AF81A}"/>
    <cellStyle name="20% - Accent3 3 3 3 2 3" xfId="21121" xr:uid="{50C731F0-85A1-4DBE-9F1A-2CC980844BD5}"/>
    <cellStyle name="20% - Accent3 3 3 3 3" xfId="7238" xr:uid="{59CE5565-93C9-4D98-8ECB-F8D825352924}"/>
    <cellStyle name="20% - Accent3 3 3 3 3 2" xfId="15568" xr:uid="{ECB76F0C-B3CA-466F-BBF4-D2D335430167}"/>
    <cellStyle name="20% - Accent3 3 3 3 3 2 2" xfId="32225" xr:uid="{930D957C-BE34-48BE-AF7A-E8B0B18F77AB}"/>
    <cellStyle name="20% - Accent3 3 3 3 3 3" xfId="23897" xr:uid="{CC42DC79-94A0-4797-801C-A6A55C446647}"/>
    <cellStyle name="20% - Accent3 3 3 3 4" xfId="10016" xr:uid="{64B75645-09A8-4CBA-BFFC-CCB859526D43}"/>
    <cellStyle name="20% - Accent3 3 3 3 4 2" xfId="26673" xr:uid="{CC7CE5AE-EBE6-4FF8-9D4F-4A9B2C584700}"/>
    <cellStyle name="20% - Accent3 3 3 3 5" xfId="18345" xr:uid="{FDD6A55D-C0FC-4452-883B-D97632710A5E}"/>
    <cellStyle name="20% - Accent3 3 3 4" xfId="3135" xr:uid="{9000FE79-3095-4B4D-B8BF-30BF3D0254EA}"/>
    <cellStyle name="20% - Accent3 3 3 4 2" xfId="11465" xr:uid="{5383E1FC-51CB-4108-93A0-EB6CFEAB5506}"/>
    <cellStyle name="20% - Accent3 3 3 4 2 2" xfId="28122" xr:uid="{033DAD37-6564-47C4-A346-5A49CB4EE149}"/>
    <cellStyle name="20% - Accent3 3 3 4 3" xfId="19794" xr:uid="{42940DCA-7C16-4313-A20B-EC65D04C1B4D}"/>
    <cellStyle name="20% - Accent3 3 3 5" xfId="5911" xr:uid="{7930E746-8E5F-45AE-A58B-D29487955316}"/>
    <cellStyle name="20% - Accent3 3 3 5 2" xfId="14241" xr:uid="{EE38B93C-FC18-42CF-B7AB-FF250F181734}"/>
    <cellStyle name="20% - Accent3 3 3 5 2 2" xfId="30898" xr:uid="{6D131E11-512D-4D31-92CE-0749E164DAB7}"/>
    <cellStyle name="20% - Accent3 3 3 5 3" xfId="22570" xr:uid="{FD1668D1-B717-4CEF-B6C4-6E56AFFBEA2B}"/>
    <cellStyle name="20% - Accent3 3 3 6" xfId="8689" xr:uid="{80C22A37-2E34-407E-996C-17B673A12A38}"/>
    <cellStyle name="20% - Accent3 3 3 6 2" xfId="25346" xr:uid="{0C8E9F06-CC47-4D65-9F3C-41412F4644DC}"/>
    <cellStyle name="20% - Accent3 3 3 7" xfId="17018" xr:uid="{339AF5D8-04E7-4E8B-A949-2C914C8F8724}"/>
    <cellStyle name="20% - Accent3 3 4" xfId="578" xr:uid="{745F964E-F8E4-44AC-BD5A-C0705933E301}"/>
    <cellStyle name="20% - Accent3 3 4 2" xfId="1908" xr:uid="{8F92ABA9-D236-45FF-97BB-C9D22EDF545B}"/>
    <cellStyle name="20% - Accent3 3 4 2 2" xfId="4698" xr:uid="{EEA2E444-2F11-42EE-89CA-872543B8EBF4}"/>
    <cellStyle name="20% - Accent3 3 4 2 2 2" xfId="13028" xr:uid="{7C10873E-5B7B-455C-8D1C-652AB842D9A3}"/>
    <cellStyle name="20% - Accent3 3 4 2 2 2 2" xfId="29685" xr:uid="{B85487E5-46B1-47D6-99DF-5DB048109296}"/>
    <cellStyle name="20% - Accent3 3 4 2 2 3" xfId="21357" xr:uid="{C951E6E2-21DB-4020-A4D7-CCFCFF569581}"/>
    <cellStyle name="20% - Accent3 3 4 2 3" xfId="7474" xr:uid="{53AB5B91-8F8F-4E2A-B92F-246D412614D5}"/>
    <cellStyle name="20% - Accent3 3 4 2 3 2" xfId="15804" xr:uid="{D9E0C4F7-6AE8-4C7A-8113-8F6AA9105C78}"/>
    <cellStyle name="20% - Accent3 3 4 2 3 2 2" xfId="32461" xr:uid="{3B96AC25-C8F4-4FFD-A220-A7AD0EB180C8}"/>
    <cellStyle name="20% - Accent3 3 4 2 3 3" xfId="24133" xr:uid="{AD9CBB11-C2C6-439B-AF10-048870292981}"/>
    <cellStyle name="20% - Accent3 3 4 2 4" xfId="10252" xr:uid="{A51B7FB3-E438-4C5A-B8D6-83AFD03DEE3B}"/>
    <cellStyle name="20% - Accent3 3 4 2 4 2" xfId="26909" xr:uid="{4C0D821B-DD76-48F1-B32D-D4F1AECD0E4F}"/>
    <cellStyle name="20% - Accent3 3 4 2 5" xfId="18581" xr:uid="{E0024ECB-780D-4A1C-8EB3-80172A045D69}"/>
    <cellStyle name="20% - Accent3 3 4 3" xfId="3371" xr:uid="{3B160808-8219-407F-AC80-353AF7E5BFAC}"/>
    <cellStyle name="20% - Accent3 3 4 3 2" xfId="11701" xr:uid="{948E329B-432C-49A0-8F11-EC261B5FE10D}"/>
    <cellStyle name="20% - Accent3 3 4 3 2 2" xfId="28358" xr:uid="{E902B26D-F105-45BB-8705-89360302ABF1}"/>
    <cellStyle name="20% - Accent3 3 4 3 3" xfId="20030" xr:uid="{716E0C38-581E-4B2D-9A1B-3D6520A28671}"/>
    <cellStyle name="20% - Accent3 3 4 4" xfId="6147" xr:uid="{FA442296-6FF0-4345-9ED3-FDBC7C0D1F24}"/>
    <cellStyle name="20% - Accent3 3 4 4 2" xfId="14477" xr:uid="{3AA3029D-6130-4860-86B8-901B06315D6B}"/>
    <cellStyle name="20% - Accent3 3 4 4 2 2" xfId="31134" xr:uid="{C63D9CC9-8708-44D3-945F-A505E60FB28E}"/>
    <cellStyle name="20% - Accent3 3 4 4 3" xfId="22806" xr:uid="{1C9A4EAA-C770-410F-9829-A15BA02B0BCA}"/>
    <cellStyle name="20% - Accent3 3 4 5" xfId="8925" xr:uid="{8E86129D-0BD0-44F1-95EA-F5A4D046F5B0}"/>
    <cellStyle name="20% - Accent3 3 4 5 2" xfId="25582" xr:uid="{89A8CEC2-7A5F-4BF7-8C75-07211DD4610A}"/>
    <cellStyle name="20% - Accent3 3 4 6" xfId="17254" xr:uid="{A598E9F9-26C3-43AA-A7D9-E7300A14EBC6}"/>
    <cellStyle name="20% - Accent3 3 5" xfId="1055" xr:uid="{4C16EE38-81DF-416C-BD34-10903E688DC8}"/>
    <cellStyle name="20% - Accent3 3 5 2" xfId="2383" xr:uid="{093FDDB1-2802-438B-BA19-3B38311FFDB5}"/>
    <cellStyle name="20% - Accent3 3 5 2 2" xfId="5173" xr:uid="{413853E4-F5C5-4747-A5E4-F7C488909BFA}"/>
    <cellStyle name="20% - Accent3 3 5 2 2 2" xfId="13503" xr:uid="{859EC201-0FCF-4F6E-B6E4-B7494DA21162}"/>
    <cellStyle name="20% - Accent3 3 5 2 2 2 2" xfId="30160" xr:uid="{34DE26CA-9985-456A-9144-EF980A0F8197}"/>
    <cellStyle name="20% - Accent3 3 5 2 2 3" xfId="21832" xr:uid="{C8FF230E-AA16-44D9-9385-32257961457C}"/>
    <cellStyle name="20% - Accent3 3 5 2 3" xfId="7949" xr:uid="{4352D4D1-9050-4AF9-A81D-4996A4052292}"/>
    <cellStyle name="20% - Accent3 3 5 2 3 2" xfId="16279" xr:uid="{1570EA19-E65C-4DC8-A32E-887FC158BE88}"/>
    <cellStyle name="20% - Accent3 3 5 2 3 2 2" xfId="32936" xr:uid="{22A8DED4-69E8-42B3-8348-7E3D8F34F596}"/>
    <cellStyle name="20% - Accent3 3 5 2 3 3" xfId="24608" xr:uid="{D2D463E0-1532-4223-9080-730BE1B06844}"/>
    <cellStyle name="20% - Accent3 3 5 2 4" xfId="10727" xr:uid="{8ED55D8C-F018-4B7E-BA8E-F499DB1D7AB4}"/>
    <cellStyle name="20% - Accent3 3 5 2 4 2" xfId="27384" xr:uid="{2D50A1BD-1EE2-4C22-98E3-A9BD57EC33C1}"/>
    <cellStyle name="20% - Accent3 3 5 2 5" xfId="19056" xr:uid="{5DAEEE2B-3E55-4771-AF06-719DCB21FC8D}"/>
    <cellStyle name="20% - Accent3 3 5 3" xfId="3846" xr:uid="{21FB2F87-DCC6-4A58-B53A-D1525D3D3E20}"/>
    <cellStyle name="20% - Accent3 3 5 3 2" xfId="12176" xr:uid="{FD1DCFA6-CE68-4E5D-BFC5-42AA370C5E0C}"/>
    <cellStyle name="20% - Accent3 3 5 3 2 2" xfId="28833" xr:uid="{6370E778-C8A1-439A-BB83-4755C347902A}"/>
    <cellStyle name="20% - Accent3 3 5 3 3" xfId="20505" xr:uid="{54AE27FB-A8B9-4593-BE55-CD566CA7879B}"/>
    <cellStyle name="20% - Accent3 3 5 4" xfId="6622" xr:uid="{A6BCD5F6-BE98-4ACC-9465-2F4B0DC0E2B7}"/>
    <cellStyle name="20% - Accent3 3 5 4 2" xfId="14952" xr:uid="{3E5DF3D6-68FA-4049-94B3-118E6996DF1B}"/>
    <cellStyle name="20% - Accent3 3 5 4 2 2" xfId="31609" xr:uid="{9999E819-C1DA-49AD-B019-2FBFCC3DDB5E}"/>
    <cellStyle name="20% - Accent3 3 5 4 3" xfId="23281" xr:uid="{10C6A1D5-606E-40C5-BC25-C0BA1FC3BA1C}"/>
    <cellStyle name="20% - Accent3 3 5 5" xfId="9400" xr:uid="{0851C1B3-0A31-4415-B8F8-85215B5E1168}"/>
    <cellStyle name="20% - Accent3 3 5 5 2" xfId="26057" xr:uid="{3C9EA710-2B86-48ED-B6FB-5A0549542A28}"/>
    <cellStyle name="20% - Accent3 3 5 6" xfId="17729" xr:uid="{BC07E423-7A1A-4AAD-9F6E-E47F3B89912C}"/>
    <cellStyle name="20% - Accent3 3 6" xfId="1320" xr:uid="{731290BA-8AC8-4CAA-9E5B-1741DF7B129A}"/>
    <cellStyle name="20% - Accent3 3 6 2" xfId="2648" xr:uid="{8614817F-EACA-4C8E-91ED-16D1DB8B20C0}"/>
    <cellStyle name="20% - Accent3 3 6 2 2" xfId="5438" xr:uid="{7FB78D78-2B93-4F0D-889C-4891E021D885}"/>
    <cellStyle name="20% - Accent3 3 6 2 2 2" xfId="13768" xr:uid="{1536D3A9-F54F-4B82-B978-0D670C9E3A10}"/>
    <cellStyle name="20% - Accent3 3 6 2 2 2 2" xfId="30425" xr:uid="{6E373F46-9E6E-42A1-B18C-47B9FF6538C6}"/>
    <cellStyle name="20% - Accent3 3 6 2 2 3" xfId="22097" xr:uid="{600A1A33-0DC4-4632-B09E-130453272B63}"/>
    <cellStyle name="20% - Accent3 3 6 2 3" xfId="8214" xr:uid="{2285F57E-3812-4C2D-A961-19E96B5AED98}"/>
    <cellStyle name="20% - Accent3 3 6 2 3 2" xfId="16544" xr:uid="{BA3F4A1E-CCC3-41BC-84EB-372BC7696987}"/>
    <cellStyle name="20% - Accent3 3 6 2 3 2 2" xfId="33201" xr:uid="{5D0E38E2-8B66-49A9-AB6E-E0F4FAC6DF18}"/>
    <cellStyle name="20% - Accent3 3 6 2 3 3" xfId="24873" xr:uid="{DF59772C-DE56-4776-ACDA-7D0B2F7B962B}"/>
    <cellStyle name="20% - Accent3 3 6 2 4" xfId="10992" xr:uid="{50C62A2E-7718-4623-890F-C56CED567083}"/>
    <cellStyle name="20% - Accent3 3 6 2 4 2" xfId="27649" xr:uid="{A874A038-8618-48B1-B733-06EF8171BCA5}"/>
    <cellStyle name="20% - Accent3 3 6 2 5" xfId="19321" xr:uid="{3CF43474-B591-40AE-8ACF-D0C7EADF5042}"/>
    <cellStyle name="20% - Accent3 3 6 3" xfId="4111" xr:uid="{BE8D55A2-5019-49AC-A3DF-7A0AC7E3B91E}"/>
    <cellStyle name="20% - Accent3 3 6 3 2" xfId="12441" xr:uid="{85F68C1F-A643-424D-8DAF-9C8E5AAE69F0}"/>
    <cellStyle name="20% - Accent3 3 6 3 2 2" xfId="29098" xr:uid="{F70465E7-EFAA-433D-A279-7FA7A9F5090D}"/>
    <cellStyle name="20% - Accent3 3 6 3 3" xfId="20770" xr:uid="{8594258C-353D-4B39-9000-014C2F6D21CA}"/>
    <cellStyle name="20% - Accent3 3 6 4" xfId="6887" xr:uid="{827D1B51-5412-4125-8AA4-D84C80D1CA61}"/>
    <cellStyle name="20% - Accent3 3 6 4 2" xfId="15217" xr:uid="{F103FDF2-54FF-4A84-B48D-F3713DE86377}"/>
    <cellStyle name="20% - Accent3 3 6 4 2 2" xfId="31874" xr:uid="{17FBF2EB-0A6C-4444-A40C-0547120FE147}"/>
    <cellStyle name="20% - Accent3 3 6 4 3" xfId="23546" xr:uid="{FE75B64C-34BE-4B5E-9CB4-530050B0EAF2}"/>
    <cellStyle name="20% - Accent3 3 6 5" xfId="9665" xr:uid="{6F760F58-F8C8-4978-8341-6ED42A472E07}"/>
    <cellStyle name="20% - Accent3 3 6 5 2" xfId="26322" xr:uid="{ED6C8AE1-E303-4438-BA02-781714E69C15}"/>
    <cellStyle name="20% - Accent3 3 6 6" xfId="17994" xr:uid="{171B00E9-E12F-46E6-A5BA-AF486E3CEEE0}"/>
    <cellStyle name="20% - Accent3 3 7" xfId="1435" xr:uid="{E7A9F279-CB3F-426F-BD1E-DB68B1A152DE}"/>
    <cellStyle name="20% - Accent3 3 7 2" xfId="4225" xr:uid="{D2212687-5EA7-4DB1-B592-3B014CF2A17B}"/>
    <cellStyle name="20% - Accent3 3 7 2 2" xfId="12555" xr:uid="{903C838F-9BDC-4BC1-98E4-801B26D9C667}"/>
    <cellStyle name="20% - Accent3 3 7 2 2 2" xfId="29212" xr:uid="{A6FDC268-F95D-4C3E-9052-B5D11939662B}"/>
    <cellStyle name="20% - Accent3 3 7 2 3" xfId="20884" xr:uid="{8EBF7737-94BA-44FE-9CCC-3474DFBCFAD5}"/>
    <cellStyle name="20% - Accent3 3 7 3" xfId="7001" xr:uid="{51AA9B68-2CDF-4518-9A9E-55FC926787CC}"/>
    <cellStyle name="20% - Accent3 3 7 3 2" xfId="15331" xr:uid="{45B20ED5-1CA4-4ECA-8F47-4542F6741946}"/>
    <cellStyle name="20% - Accent3 3 7 3 2 2" xfId="31988" xr:uid="{08C86316-7201-472A-97F5-3DA557BD46E3}"/>
    <cellStyle name="20% - Accent3 3 7 3 3" xfId="23660" xr:uid="{F8945DF5-C229-410C-96F4-D5957B85EF13}"/>
    <cellStyle name="20% - Accent3 3 7 4" xfId="9779" xr:uid="{EA8F1A23-516C-46E6-A182-6B8E7441D24B}"/>
    <cellStyle name="20% - Accent3 3 7 4 2" xfId="26436" xr:uid="{01E95ED1-67F7-4293-8CCA-9F03360EE8A8}"/>
    <cellStyle name="20% - Accent3 3 7 5" xfId="18108" xr:uid="{EB6840C8-4E4F-4166-A406-A6BA9243BE0D}"/>
    <cellStyle name="20% - Accent3 3 8" xfId="2898" xr:uid="{6FD430FA-63DC-47FF-8ACE-024D1C4B76E7}"/>
    <cellStyle name="20% - Accent3 3 8 2" xfId="11228" xr:uid="{58495C8F-89C3-4142-860E-181A615EE019}"/>
    <cellStyle name="20% - Accent3 3 8 2 2" xfId="27885" xr:uid="{830F4678-2CE3-49AB-8947-2B4F759FE95D}"/>
    <cellStyle name="20% - Accent3 3 8 3" xfId="19557" xr:uid="{F4ABE7DC-0464-4E36-AA2F-FB1F0D87CD9B}"/>
    <cellStyle name="20% - Accent3 3 9" xfId="5674" xr:uid="{2F4A168E-401F-4352-83E9-BD3C86011E03}"/>
    <cellStyle name="20% - Accent3 3 9 2" xfId="14004" xr:uid="{B9787FC2-A428-4517-9681-C62B7A985306}"/>
    <cellStyle name="20% - Accent3 3 9 2 2" xfId="30661" xr:uid="{40ACF5AB-87ED-4E09-BEEE-994072B2BA6C}"/>
    <cellStyle name="20% - Accent3 3 9 3" xfId="22333" xr:uid="{5764EB68-1CEC-4DAD-8256-CF0EA34415CA}"/>
    <cellStyle name="20% - Accent3 4" xfId="157" xr:uid="{A9953E9A-160C-454E-9DBD-FC414C96A7E6}"/>
    <cellStyle name="20% - Accent3 4 2" xfId="400" xr:uid="{FE7A333D-6EF1-46FF-81C6-28C221E6FFC2}"/>
    <cellStyle name="20% - Accent3 4 2 2" xfId="877" xr:uid="{1F46FFAC-5153-4645-A576-D68E8DF70DAE}"/>
    <cellStyle name="20% - Accent3 4 2 2 2" xfId="2205" xr:uid="{92E97047-8A60-41DD-B34A-976F3E925828}"/>
    <cellStyle name="20% - Accent3 4 2 2 2 2" xfId="4995" xr:uid="{BD73435E-A7E9-49D6-8521-A000BFE3004A}"/>
    <cellStyle name="20% - Accent3 4 2 2 2 2 2" xfId="13325" xr:uid="{3CF862A6-A05F-4B75-974F-C45A2488A7F1}"/>
    <cellStyle name="20% - Accent3 4 2 2 2 2 2 2" xfId="29982" xr:uid="{961A968C-162E-4DEF-9317-C9E287341EB1}"/>
    <cellStyle name="20% - Accent3 4 2 2 2 2 3" xfId="21654" xr:uid="{297BEAEF-1694-4796-8354-A1E754259486}"/>
    <cellStyle name="20% - Accent3 4 2 2 2 3" xfId="7771" xr:uid="{FFEAADBD-635D-470F-8057-687D6B939F00}"/>
    <cellStyle name="20% - Accent3 4 2 2 2 3 2" xfId="16101" xr:uid="{C9AD96B0-9DE3-4E89-8747-A3772B802B2C}"/>
    <cellStyle name="20% - Accent3 4 2 2 2 3 2 2" xfId="32758" xr:uid="{15267371-2F03-4085-97AD-D45C01E27907}"/>
    <cellStyle name="20% - Accent3 4 2 2 2 3 3" xfId="24430" xr:uid="{3AEF87A9-2D1B-4FF8-A8DA-36F41ED1D422}"/>
    <cellStyle name="20% - Accent3 4 2 2 2 4" xfId="10549" xr:uid="{02BE798B-58B1-4242-A943-0BF0E0397229}"/>
    <cellStyle name="20% - Accent3 4 2 2 2 4 2" xfId="27206" xr:uid="{8F66AFE3-2DDB-42FC-AF46-3110DDEA7E9E}"/>
    <cellStyle name="20% - Accent3 4 2 2 2 5" xfId="18878" xr:uid="{79A752CE-F817-45A1-82E6-41B4BFF0AA3C}"/>
    <cellStyle name="20% - Accent3 4 2 2 3" xfId="3668" xr:uid="{A262FDB1-3A41-4C87-A5EF-867A6660456E}"/>
    <cellStyle name="20% - Accent3 4 2 2 3 2" xfId="11998" xr:uid="{3EC063CC-3C9B-4269-B49A-39265B282071}"/>
    <cellStyle name="20% - Accent3 4 2 2 3 2 2" xfId="28655" xr:uid="{72C2C34D-E013-4F9C-9CD1-522AF3F71B43}"/>
    <cellStyle name="20% - Accent3 4 2 2 3 3" xfId="20327" xr:uid="{9E49CF53-EFBE-4592-9BE6-FC4454777EE5}"/>
    <cellStyle name="20% - Accent3 4 2 2 4" xfId="6444" xr:uid="{92371DBA-EF2F-4FFE-ADF0-738DCA659F8E}"/>
    <cellStyle name="20% - Accent3 4 2 2 4 2" xfId="14774" xr:uid="{78800E18-3081-4055-A96A-9EE6524FCAB0}"/>
    <cellStyle name="20% - Accent3 4 2 2 4 2 2" xfId="31431" xr:uid="{37D0CF20-BCAE-4C7C-9245-E405B0B02B3C}"/>
    <cellStyle name="20% - Accent3 4 2 2 4 3" xfId="23103" xr:uid="{A8C4ED3C-34E7-475D-AE1F-ECBEF377C87D}"/>
    <cellStyle name="20% - Accent3 4 2 2 5" xfId="9222" xr:uid="{59176CB1-431E-4D53-88DB-B69402513F13}"/>
    <cellStyle name="20% - Accent3 4 2 2 5 2" xfId="25879" xr:uid="{AFF3850E-C164-43D3-B227-1C34CCD68565}"/>
    <cellStyle name="20% - Accent3 4 2 2 6" xfId="17551" xr:uid="{3D9CF87B-7092-4533-B88E-DF30264B46C4}"/>
    <cellStyle name="20% - Accent3 4 2 3" xfId="1730" xr:uid="{927FFBC7-0177-40C7-B31C-AC29F0E2AA12}"/>
    <cellStyle name="20% - Accent3 4 2 3 2" xfId="4520" xr:uid="{71F755A9-CCCE-429F-8A08-7533296C467C}"/>
    <cellStyle name="20% - Accent3 4 2 3 2 2" xfId="12850" xr:uid="{80C6C7CC-FF3F-4E08-9AF2-E53359D29825}"/>
    <cellStyle name="20% - Accent3 4 2 3 2 2 2" xfId="29507" xr:uid="{8555832B-7230-4F24-B2A3-196BF5D3237D}"/>
    <cellStyle name="20% - Accent3 4 2 3 2 3" xfId="21179" xr:uid="{6C942D30-7770-451B-9790-B16A13AF4F3B}"/>
    <cellStyle name="20% - Accent3 4 2 3 3" xfId="7296" xr:uid="{8D2755CE-80AB-4BB8-94C4-C9328A053FD7}"/>
    <cellStyle name="20% - Accent3 4 2 3 3 2" xfId="15626" xr:uid="{04B0BCC9-EAC0-4FA6-8CD0-7CB2BA201D53}"/>
    <cellStyle name="20% - Accent3 4 2 3 3 2 2" xfId="32283" xr:uid="{82C4A7F6-7DD6-43DB-B6BB-C1497733647B}"/>
    <cellStyle name="20% - Accent3 4 2 3 3 3" xfId="23955" xr:uid="{853C9AA4-5869-4CA1-8D25-87241A64C551}"/>
    <cellStyle name="20% - Accent3 4 2 3 4" xfId="10074" xr:uid="{3E4B8F9A-A364-4669-BCD5-54AD41ACE723}"/>
    <cellStyle name="20% - Accent3 4 2 3 4 2" xfId="26731" xr:uid="{1AD492F3-BADE-4C59-9417-0D77F99F48AE}"/>
    <cellStyle name="20% - Accent3 4 2 3 5" xfId="18403" xr:uid="{AC47E12C-E2A4-4640-9334-F4E1B2123034}"/>
    <cellStyle name="20% - Accent3 4 2 4" xfId="3193" xr:uid="{518269C1-BE1C-4456-A3F2-A43173DEEDF1}"/>
    <cellStyle name="20% - Accent3 4 2 4 2" xfId="11523" xr:uid="{9419BF1C-09EA-4B07-B748-8374751D92F3}"/>
    <cellStyle name="20% - Accent3 4 2 4 2 2" xfId="28180" xr:uid="{575D16F9-95D3-4BAF-9D55-3992416E2E91}"/>
    <cellStyle name="20% - Accent3 4 2 4 3" xfId="19852" xr:uid="{2E5F5CEC-8C08-4757-B8BA-680D134C3BFF}"/>
    <cellStyle name="20% - Accent3 4 2 5" xfId="5969" xr:uid="{8C1AB3F8-40DF-49BD-94B4-E6FEBD3AD52B}"/>
    <cellStyle name="20% - Accent3 4 2 5 2" xfId="14299" xr:uid="{2779C3E4-8A26-465D-AC25-FED246DCE8DF}"/>
    <cellStyle name="20% - Accent3 4 2 5 2 2" xfId="30956" xr:uid="{BE0DBF7F-779D-43AE-B13A-E1748E0267E2}"/>
    <cellStyle name="20% - Accent3 4 2 5 3" xfId="22628" xr:uid="{F4893EAA-2B64-4516-B38F-FF49175CB02B}"/>
    <cellStyle name="20% - Accent3 4 2 6" xfId="8747" xr:uid="{34D525E1-CAA8-4ACF-9289-EC567EC5D08A}"/>
    <cellStyle name="20% - Accent3 4 2 6 2" xfId="25404" xr:uid="{EC30E8CB-A576-4653-A21B-7115F557E08F}"/>
    <cellStyle name="20% - Accent3 4 2 7" xfId="17076" xr:uid="{8C802807-6764-4AAE-B51D-704637002F21}"/>
    <cellStyle name="20% - Accent3 4 3" xfId="636" xr:uid="{D7E12648-572D-494B-95F8-4328731A5FED}"/>
    <cellStyle name="20% - Accent3 4 3 2" xfId="1966" xr:uid="{B532FD6E-F416-4AED-9352-5A14B3994BBB}"/>
    <cellStyle name="20% - Accent3 4 3 2 2" xfId="4756" xr:uid="{CBFB55E4-28C8-4602-9203-ACF12D8AB8EA}"/>
    <cellStyle name="20% - Accent3 4 3 2 2 2" xfId="13086" xr:uid="{9FBE78EB-B37D-4D65-8BB0-F907E363CAC5}"/>
    <cellStyle name="20% - Accent3 4 3 2 2 2 2" xfId="29743" xr:uid="{7FB9989D-E12A-4B5D-9941-113F17CF9D5F}"/>
    <cellStyle name="20% - Accent3 4 3 2 2 3" xfId="21415" xr:uid="{30120BBD-9676-4C1E-A9C8-ABE891A5E7E8}"/>
    <cellStyle name="20% - Accent3 4 3 2 3" xfId="7532" xr:uid="{A254FABD-3CFA-4378-8CD1-D9794C4EE3A0}"/>
    <cellStyle name="20% - Accent3 4 3 2 3 2" xfId="15862" xr:uid="{CE63FD7B-E8C2-44FB-BAFE-6E29E2E5F38F}"/>
    <cellStyle name="20% - Accent3 4 3 2 3 2 2" xfId="32519" xr:uid="{241E0486-F7E7-42DF-A085-0EAA24F7C329}"/>
    <cellStyle name="20% - Accent3 4 3 2 3 3" xfId="24191" xr:uid="{789FF459-D811-42AA-BCEC-66E24AD88AB2}"/>
    <cellStyle name="20% - Accent3 4 3 2 4" xfId="10310" xr:uid="{0EA9AEFC-C71D-463A-BF2E-A7ECD442E147}"/>
    <cellStyle name="20% - Accent3 4 3 2 4 2" xfId="26967" xr:uid="{410DBB4B-F3AE-4AFE-BF15-B50C08AF8460}"/>
    <cellStyle name="20% - Accent3 4 3 2 5" xfId="18639" xr:uid="{0D97FE13-6FCD-47E4-A35F-7E9703D0145A}"/>
    <cellStyle name="20% - Accent3 4 3 3" xfId="3429" xr:uid="{053896A2-15C4-4139-9BB5-6268676CA43A}"/>
    <cellStyle name="20% - Accent3 4 3 3 2" xfId="11759" xr:uid="{F223C66F-71BE-4A81-97FA-8E2BEF49B61F}"/>
    <cellStyle name="20% - Accent3 4 3 3 2 2" xfId="28416" xr:uid="{7FC6DD7C-D727-422F-A553-C3B1B0053913}"/>
    <cellStyle name="20% - Accent3 4 3 3 3" xfId="20088" xr:uid="{D2B2DC2C-4BCB-46C7-BDC9-1D6EBE04F500}"/>
    <cellStyle name="20% - Accent3 4 3 4" xfId="6205" xr:uid="{0B05F828-A9F2-40B2-B5A1-5BC305A5527C}"/>
    <cellStyle name="20% - Accent3 4 3 4 2" xfId="14535" xr:uid="{C77D7E50-8AEE-462E-A83A-3B78F2CE16A0}"/>
    <cellStyle name="20% - Accent3 4 3 4 2 2" xfId="31192" xr:uid="{D2D14F80-7904-422F-BBF9-C4E50D9066F5}"/>
    <cellStyle name="20% - Accent3 4 3 4 3" xfId="22864" xr:uid="{C0F4E311-C888-4BB0-9A7B-ABDA0BD3400B}"/>
    <cellStyle name="20% - Accent3 4 3 5" xfId="8983" xr:uid="{A10C1099-2F44-4C53-94BB-4F9E63D1F646}"/>
    <cellStyle name="20% - Accent3 4 3 5 2" xfId="25640" xr:uid="{EC42DC92-7F86-47DF-B6FD-94195F488DE6}"/>
    <cellStyle name="20% - Accent3 4 3 6" xfId="17312" xr:uid="{CFDE8524-78ED-456B-A4DE-72B8F0CB7558}"/>
    <cellStyle name="20% - Accent3 4 4" xfId="1113" xr:uid="{DACC1D79-9151-496E-AB51-AD581D66BFF6}"/>
    <cellStyle name="20% - Accent3 4 4 2" xfId="2441" xr:uid="{83C7C2E0-ACE4-4844-B7F5-A2F602BA31DD}"/>
    <cellStyle name="20% - Accent3 4 4 2 2" xfId="5231" xr:uid="{181D7673-B014-4C27-A4CF-95783E7F068E}"/>
    <cellStyle name="20% - Accent3 4 4 2 2 2" xfId="13561" xr:uid="{AC8AC9A3-70A4-4F45-9828-15571BA717FF}"/>
    <cellStyle name="20% - Accent3 4 4 2 2 2 2" xfId="30218" xr:uid="{71A68019-BE51-4966-A11C-E8C233289616}"/>
    <cellStyle name="20% - Accent3 4 4 2 2 3" xfId="21890" xr:uid="{681E5AD1-01B5-4A83-8872-AF12CF3F7FF2}"/>
    <cellStyle name="20% - Accent3 4 4 2 3" xfId="8007" xr:uid="{FFE5EC5F-6822-46CC-AF9D-D280E348C168}"/>
    <cellStyle name="20% - Accent3 4 4 2 3 2" xfId="16337" xr:uid="{CEC3D4F7-A588-4EA2-A86A-384EA5A55134}"/>
    <cellStyle name="20% - Accent3 4 4 2 3 2 2" xfId="32994" xr:uid="{D0A4261B-D430-41DA-9A37-8F0264513B52}"/>
    <cellStyle name="20% - Accent3 4 4 2 3 3" xfId="24666" xr:uid="{87BF90E1-DEB7-4ED1-9498-B0A5351B9BB2}"/>
    <cellStyle name="20% - Accent3 4 4 2 4" xfId="10785" xr:uid="{603987C3-0856-4087-B54B-2C223C86F4A6}"/>
    <cellStyle name="20% - Accent3 4 4 2 4 2" xfId="27442" xr:uid="{3A7DDE72-5DE2-4DC9-A22C-A8CD21A48092}"/>
    <cellStyle name="20% - Accent3 4 4 2 5" xfId="19114" xr:uid="{D2D21D71-2A27-47D8-AAB6-7191558F0719}"/>
    <cellStyle name="20% - Accent3 4 4 3" xfId="3904" xr:uid="{5BA4E831-88EA-4963-9E16-DF1CEAAF94D4}"/>
    <cellStyle name="20% - Accent3 4 4 3 2" xfId="12234" xr:uid="{51C2A2DC-0BA6-4DDB-AF9C-DCB28C9F444B}"/>
    <cellStyle name="20% - Accent3 4 4 3 2 2" xfId="28891" xr:uid="{CFFDFD9B-9E9C-4345-BD40-428D6478C846}"/>
    <cellStyle name="20% - Accent3 4 4 3 3" xfId="20563" xr:uid="{01918F0F-9416-4529-8435-8987B8F72973}"/>
    <cellStyle name="20% - Accent3 4 4 4" xfId="6680" xr:uid="{A34BA1A7-19AF-4F90-B995-66610734A2D0}"/>
    <cellStyle name="20% - Accent3 4 4 4 2" xfId="15010" xr:uid="{B127BA71-138D-40E3-8B37-0C1BF7CE9AA1}"/>
    <cellStyle name="20% - Accent3 4 4 4 2 2" xfId="31667" xr:uid="{27E9AFFA-6A86-4A11-8DEA-AEFFEB6D3BB8}"/>
    <cellStyle name="20% - Accent3 4 4 4 3" xfId="23339" xr:uid="{86B9146E-4A2F-4F51-B402-82577E7CE507}"/>
    <cellStyle name="20% - Accent3 4 4 5" xfId="9458" xr:uid="{F0D1CB19-DC5B-4C86-93DC-8E3387CFBEB9}"/>
    <cellStyle name="20% - Accent3 4 4 5 2" xfId="26115" xr:uid="{F767398C-94B4-448C-A645-D2EB131D3FA2}"/>
    <cellStyle name="20% - Accent3 4 4 6" xfId="17787" xr:uid="{5B6DC0E0-55E6-4E0C-8EF1-DFC635D9E87D}"/>
    <cellStyle name="20% - Accent3 4 5" xfId="1493" xr:uid="{10563140-06EF-4E17-B248-7A8247BDDE98}"/>
    <cellStyle name="20% - Accent3 4 5 2" xfId="4283" xr:uid="{F7D7B583-178E-4D1B-B2A5-F5A7DF481534}"/>
    <cellStyle name="20% - Accent3 4 5 2 2" xfId="12613" xr:uid="{77F839E2-2BE6-42DE-A8A4-A9B020191930}"/>
    <cellStyle name="20% - Accent3 4 5 2 2 2" xfId="29270" xr:uid="{318FF299-85D3-46CC-97C4-88A53FBA2BB6}"/>
    <cellStyle name="20% - Accent3 4 5 2 3" xfId="20942" xr:uid="{7C4176AC-43EC-4A39-95D1-BF0F884E4DDF}"/>
    <cellStyle name="20% - Accent3 4 5 3" xfId="7059" xr:uid="{7B947652-2E99-4247-B33C-000750B901C4}"/>
    <cellStyle name="20% - Accent3 4 5 3 2" xfId="15389" xr:uid="{F526FDD4-9E58-4E16-9A38-D0F136B5D98A}"/>
    <cellStyle name="20% - Accent3 4 5 3 2 2" xfId="32046" xr:uid="{BC62892E-A83E-4D34-8D49-BE7E3DBA39A1}"/>
    <cellStyle name="20% - Accent3 4 5 3 3" xfId="23718" xr:uid="{6F35F4F5-04C0-4DAA-995C-4011699DF32B}"/>
    <cellStyle name="20% - Accent3 4 5 4" xfId="9837" xr:uid="{99181342-1CD2-4E72-B816-BC818E3A4217}"/>
    <cellStyle name="20% - Accent3 4 5 4 2" xfId="26494" xr:uid="{C2FB96D7-7FF2-4E7E-94F6-41E4B1D0C09B}"/>
    <cellStyle name="20% - Accent3 4 5 5" xfId="18166" xr:uid="{550C03D9-F26D-4A26-862B-CE2087F409EC}"/>
    <cellStyle name="20% - Accent3 4 6" xfId="2956" xr:uid="{C3D929F8-B6C8-497F-BBB8-0497DF287345}"/>
    <cellStyle name="20% - Accent3 4 6 2" xfId="11286" xr:uid="{159B4489-1EED-4007-A5DD-19379C0CF914}"/>
    <cellStyle name="20% - Accent3 4 6 2 2" xfId="27943" xr:uid="{D5364157-5CFF-487D-848A-76EFD9739C40}"/>
    <cellStyle name="20% - Accent3 4 6 3" xfId="19615" xr:uid="{F35B124F-0EED-4287-9460-E3FB4CA73C3B}"/>
    <cellStyle name="20% - Accent3 4 7" xfId="5732" xr:uid="{464EA552-A955-4FEB-951C-9052307BF571}"/>
    <cellStyle name="20% - Accent3 4 7 2" xfId="14062" xr:uid="{C9F9AF1D-1884-4D95-B974-035BBD19D1F6}"/>
    <cellStyle name="20% - Accent3 4 7 2 2" xfId="30719" xr:uid="{218F4EF4-7BBE-47D1-B823-C8B066AC9EBC}"/>
    <cellStyle name="20% - Accent3 4 7 3" xfId="22391" xr:uid="{5D488158-A1F0-4DDD-8A3A-AF1B0304146C}"/>
    <cellStyle name="20% - Accent3 4 8" xfId="8510" xr:uid="{BAAC12FB-8F4B-4324-B01F-98B07E0E35D0}"/>
    <cellStyle name="20% - Accent3 4 8 2" xfId="25167" xr:uid="{71663C71-08F9-4BE1-A0D3-11CB11882FBB}"/>
    <cellStyle name="20% - Accent3 4 9" xfId="16839" xr:uid="{21D16AF3-A230-41F5-95DD-3AC63F5C25B9}"/>
    <cellStyle name="20% - Accent3 5" xfId="288" xr:uid="{5FE66CB4-E4FB-4E10-B71B-ACBBFEDCA9CB}"/>
    <cellStyle name="20% - Accent3 5 2" xfId="770" xr:uid="{2AF2FF49-26B4-41F4-B86C-15DAEBBF1EE5}"/>
    <cellStyle name="20% - Accent3 5 2 2" xfId="2098" xr:uid="{77ABCA32-B0A2-4F33-948F-5D575F4B4F7C}"/>
    <cellStyle name="20% - Accent3 5 2 2 2" xfId="4888" xr:uid="{87B37988-4F15-4CF1-A8FE-FFD889724350}"/>
    <cellStyle name="20% - Accent3 5 2 2 2 2" xfId="13218" xr:uid="{8274D98F-2526-4472-9B42-6ED49757A4DC}"/>
    <cellStyle name="20% - Accent3 5 2 2 2 2 2" xfId="29875" xr:uid="{368A3F0F-D473-4C05-B5CD-4E9ED92D800E}"/>
    <cellStyle name="20% - Accent3 5 2 2 2 3" xfId="21547" xr:uid="{09C15C0D-B67D-497A-A343-67074946CA58}"/>
    <cellStyle name="20% - Accent3 5 2 2 3" xfId="7664" xr:uid="{59BFB62F-D4F3-46FE-AC59-4A3CC911C1A9}"/>
    <cellStyle name="20% - Accent3 5 2 2 3 2" xfId="15994" xr:uid="{2F2D1EA9-D209-44C3-AF9C-57984B452D20}"/>
    <cellStyle name="20% - Accent3 5 2 2 3 2 2" xfId="32651" xr:uid="{9E94BB3B-1080-4A1A-AFEA-288741F2F598}"/>
    <cellStyle name="20% - Accent3 5 2 2 3 3" xfId="24323" xr:uid="{2F7D2A01-8AA8-43C9-A0D2-C94DBE760592}"/>
    <cellStyle name="20% - Accent3 5 2 2 4" xfId="10442" xr:uid="{DA95EC39-351E-4F82-A552-302D2B4046CC}"/>
    <cellStyle name="20% - Accent3 5 2 2 4 2" xfId="27099" xr:uid="{47C3E6B2-F1F9-4467-9516-BBD855A82E6C}"/>
    <cellStyle name="20% - Accent3 5 2 2 5" xfId="18771" xr:uid="{4F6B53B4-F748-4EED-9D1D-B04C7C8E96C2}"/>
    <cellStyle name="20% - Accent3 5 2 3" xfId="3561" xr:uid="{2020BB4B-A990-43E3-B900-6478810FDFBB}"/>
    <cellStyle name="20% - Accent3 5 2 3 2" xfId="11891" xr:uid="{149AB59B-3B2A-4FF6-BCE3-599DD1A2BFB3}"/>
    <cellStyle name="20% - Accent3 5 2 3 2 2" xfId="28548" xr:uid="{6E52E58F-9B38-4ADF-8726-F4A2DBE75685}"/>
    <cellStyle name="20% - Accent3 5 2 3 3" xfId="20220" xr:uid="{AEFDB592-1799-4652-A56F-57F191297D55}"/>
    <cellStyle name="20% - Accent3 5 2 4" xfId="6337" xr:uid="{6C52FFC2-25DC-4756-9E0F-182A1D31A096}"/>
    <cellStyle name="20% - Accent3 5 2 4 2" xfId="14667" xr:uid="{0AD1C04C-B557-4587-8669-EF160CC0D9EF}"/>
    <cellStyle name="20% - Accent3 5 2 4 2 2" xfId="31324" xr:uid="{C82D119C-6368-4957-82A2-0CB87D347DF8}"/>
    <cellStyle name="20% - Accent3 5 2 4 3" xfId="22996" xr:uid="{0837B414-B3D6-40C1-9FFE-6A5F29A61300}"/>
    <cellStyle name="20% - Accent3 5 2 5" xfId="9115" xr:uid="{F7D1201A-0601-42D5-BBC4-C343BBC49C79}"/>
    <cellStyle name="20% - Accent3 5 2 5 2" xfId="25772" xr:uid="{7B3B4473-1E4A-4FCB-8506-E9D15EE9885A}"/>
    <cellStyle name="20% - Accent3 5 2 6" xfId="17444" xr:uid="{2B32EF4C-CD00-4B96-99E5-AFEC65C487F7}"/>
    <cellStyle name="20% - Accent3 5 3" xfId="1618" xr:uid="{2AF90B71-96D4-488E-883D-40088FB9BDA7}"/>
    <cellStyle name="20% - Accent3 5 3 2" xfId="4408" xr:uid="{51ECAB88-568B-4474-BC87-A447061B0575}"/>
    <cellStyle name="20% - Accent3 5 3 2 2" xfId="12738" xr:uid="{237AAC06-349A-44D5-A9AD-B9569A202A4E}"/>
    <cellStyle name="20% - Accent3 5 3 2 2 2" xfId="29395" xr:uid="{1121A50B-62DA-4733-9AA1-D49F1C9B5E3A}"/>
    <cellStyle name="20% - Accent3 5 3 2 3" xfId="21067" xr:uid="{33C3F0D6-7E15-4F62-AF19-9647F430757C}"/>
    <cellStyle name="20% - Accent3 5 3 3" xfId="7184" xr:uid="{2EDFB6F3-ACCE-4570-BEA5-30A25B973F67}"/>
    <cellStyle name="20% - Accent3 5 3 3 2" xfId="15514" xr:uid="{A8C625C1-4DB9-4834-9502-83D013B5F487}"/>
    <cellStyle name="20% - Accent3 5 3 3 2 2" xfId="32171" xr:uid="{0A271748-B78F-401E-8B67-E36757105141}"/>
    <cellStyle name="20% - Accent3 5 3 3 3" xfId="23843" xr:uid="{B0EEE5E8-53C8-469C-83E2-82678577499E}"/>
    <cellStyle name="20% - Accent3 5 3 4" xfId="9962" xr:uid="{F4C88F18-B914-4734-B4C3-CBBA7225E9B9}"/>
    <cellStyle name="20% - Accent3 5 3 4 2" xfId="26619" xr:uid="{72605339-C34E-475A-8B7A-9EC0F650F0B9}"/>
    <cellStyle name="20% - Accent3 5 3 5" xfId="18291" xr:uid="{AB09F657-5C8C-46A5-AE73-03F7C30EE3D4}"/>
    <cellStyle name="20% - Accent3 5 4" xfId="3081" xr:uid="{0E3C0D71-2039-4A3E-9612-259D7E63B587}"/>
    <cellStyle name="20% - Accent3 5 4 2" xfId="11411" xr:uid="{F5C05C72-5B11-4192-952C-73BE624778A8}"/>
    <cellStyle name="20% - Accent3 5 4 2 2" xfId="28068" xr:uid="{A7AE7F47-4E69-4E1F-90F0-8A29FAC00A8C}"/>
    <cellStyle name="20% - Accent3 5 4 3" xfId="19740" xr:uid="{DC6AE399-0660-440C-A36C-5F136C72F38A}"/>
    <cellStyle name="20% - Accent3 5 5" xfId="5857" xr:uid="{98652179-AA6D-4E50-9C17-57B4614DF5DB}"/>
    <cellStyle name="20% - Accent3 5 5 2" xfId="14187" xr:uid="{742DD942-3047-42D0-A671-300423903ABF}"/>
    <cellStyle name="20% - Accent3 5 5 2 2" xfId="30844" xr:uid="{A757A3A6-0FF2-4FD6-A628-57A41C5A89BB}"/>
    <cellStyle name="20% - Accent3 5 5 3" xfId="22516" xr:uid="{597E64EB-0CBC-40EB-8755-7BBF4B865DEF}"/>
    <cellStyle name="20% - Accent3 5 6" xfId="8635" xr:uid="{CD673822-0A73-479A-B12A-BEFB957A6C9F}"/>
    <cellStyle name="20% - Accent3 5 6 2" xfId="25292" xr:uid="{0072B641-CEDF-4902-B5C2-A93F14181E12}"/>
    <cellStyle name="20% - Accent3 5 7" xfId="16964" xr:uid="{9BA5C910-F14F-46CD-AAB4-0CEA0828FD46}"/>
    <cellStyle name="20% - Accent3 6" xfId="524" xr:uid="{ED6FF3D8-16AB-4C1B-ACCB-E81BCF85EF80}"/>
    <cellStyle name="20% - Accent3 6 2" xfId="1854" xr:uid="{23902625-89CC-484F-B85E-6DEC9E3F3D98}"/>
    <cellStyle name="20% - Accent3 6 2 2" xfId="4644" xr:uid="{E5576AE9-6E46-4C47-94CA-96F688F5463B}"/>
    <cellStyle name="20% - Accent3 6 2 2 2" xfId="12974" xr:uid="{0904B1B9-1EB4-48E7-A397-71F487A2C59A}"/>
    <cellStyle name="20% - Accent3 6 2 2 2 2" xfId="29631" xr:uid="{4E684178-C740-46D9-AEAA-8329CC698CDE}"/>
    <cellStyle name="20% - Accent3 6 2 2 3" xfId="21303" xr:uid="{785CBFB4-8731-4548-9358-E017EC173810}"/>
    <cellStyle name="20% - Accent3 6 2 3" xfId="7420" xr:uid="{206C86C6-5EB3-4D4E-A851-1B34339FA6C0}"/>
    <cellStyle name="20% - Accent3 6 2 3 2" xfId="15750" xr:uid="{230EE50A-3747-4F0F-9A2D-29F1B4A566F8}"/>
    <cellStyle name="20% - Accent3 6 2 3 2 2" xfId="32407" xr:uid="{2FC95591-D8C8-474E-ADCB-1E6BE8016637}"/>
    <cellStyle name="20% - Accent3 6 2 3 3" xfId="24079" xr:uid="{C9B064A5-F0AF-4B4A-87D0-5E6B5CFA3AE5}"/>
    <cellStyle name="20% - Accent3 6 2 4" xfId="10198" xr:uid="{603AF1DD-081B-4439-9401-A7D663D40B56}"/>
    <cellStyle name="20% - Accent3 6 2 4 2" xfId="26855" xr:uid="{DBA4DF11-4A6B-4494-B1EA-A2C66B759A92}"/>
    <cellStyle name="20% - Accent3 6 2 5" xfId="18527" xr:uid="{3633896C-F79F-40C7-844F-2A222A1DD274}"/>
    <cellStyle name="20% - Accent3 6 3" xfId="3317" xr:uid="{ECF2860C-5AEB-429B-B06D-8755C45B74A3}"/>
    <cellStyle name="20% - Accent3 6 3 2" xfId="11647" xr:uid="{7F97D255-74D3-4B15-849B-7ABD7A929C9B}"/>
    <cellStyle name="20% - Accent3 6 3 2 2" xfId="28304" xr:uid="{41C6E87E-97D4-4F73-AA14-3244A722F448}"/>
    <cellStyle name="20% - Accent3 6 3 3" xfId="19976" xr:uid="{C6BAC476-145F-4F7B-92DD-0D469518D7BB}"/>
    <cellStyle name="20% - Accent3 6 4" xfId="6093" xr:uid="{5942AB1E-1E98-496C-88E9-DAE5898E90B6}"/>
    <cellStyle name="20% - Accent3 6 4 2" xfId="14423" xr:uid="{B7B79C09-C255-4045-9D27-092DAD9FAF0C}"/>
    <cellStyle name="20% - Accent3 6 4 2 2" xfId="31080" xr:uid="{8CF129C9-A559-45C0-B19A-B708EC121F15}"/>
    <cellStyle name="20% - Accent3 6 4 3" xfId="22752" xr:uid="{09D9351A-5F5A-4DBE-99BD-B82851CECD56}"/>
    <cellStyle name="20% - Accent3 6 5" xfId="8871" xr:uid="{AFC33A4F-8C84-4751-8798-0464A43AF1D9}"/>
    <cellStyle name="20% - Accent3 6 5 2" xfId="25528" xr:uid="{3B17F9B7-EF23-4FF0-9838-D0916A51FD6E}"/>
    <cellStyle name="20% - Accent3 6 6" xfId="17200" xr:uid="{C9DF3F5F-C5E8-4418-9681-E5A14DD7A164}"/>
    <cellStyle name="20% - Accent3 7" xfId="1001" xr:uid="{01BAF355-A3E5-415D-B373-D60FE7E61C99}"/>
    <cellStyle name="20% - Accent3 7 2" xfId="2329" xr:uid="{FD3916CD-B2AF-4028-97F3-B759EE1A707B}"/>
    <cellStyle name="20% - Accent3 7 2 2" xfId="5119" xr:uid="{194C6607-88F1-4421-AE92-78E737306818}"/>
    <cellStyle name="20% - Accent3 7 2 2 2" xfId="13449" xr:uid="{D6934807-A50F-4EC3-8ABC-20738B68386A}"/>
    <cellStyle name="20% - Accent3 7 2 2 2 2" xfId="30106" xr:uid="{0F03AC2D-4005-4F3B-9909-57C6AF4570EA}"/>
    <cellStyle name="20% - Accent3 7 2 2 3" xfId="21778" xr:uid="{977CD37B-4112-4B0E-B776-3FE5EBCBD7EA}"/>
    <cellStyle name="20% - Accent3 7 2 3" xfId="7895" xr:uid="{FA8CA10D-49F1-47CA-8292-C0DE27EA45B1}"/>
    <cellStyle name="20% - Accent3 7 2 3 2" xfId="16225" xr:uid="{CA0A972D-EDD6-43A4-96D5-96B0F7506CE6}"/>
    <cellStyle name="20% - Accent3 7 2 3 2 2" xfId="32882" xr:uid="{4FD43EE4-C867-4ECA-8852-0D4BB4136FEC}"/>
    <cellStyle name="20% - Accent3 7 2 3 3" xfId="24554" xr:uid="{48AE320B-2B94-4EB7-9CE9-767B4F9A65B8}"/>
    <cellStyle name="20% - Accent3 7 2 4" xfId="10673" xr:uid="{818B330C-31F7-43F1-A1F9-A4B764F47B49}"/>
    <cellStyle name="20% - Accent3 7 2 4 2" xfId="27330" xr:uid="{1296B50F-0E33-4881-958A-021C7118FC4F}"/>
    <cellStyle name="20% - Accent3 7 2 5" xfId="19002" xr:uid="{BEAA6F10-E5C4-480C-ABEA-E989BF22643A}"/>
    <cellStyle name="20% - Accent3 7 3" xfId="3792" xr:uid="{704FC06B-3104-4DE1-A686-DAD6068670A6}"/>
    <cellStyle name="20% - Accent3 7 3 2" xfId="12122" xr:uid="{670A8F39-24C9-4F58-B0D1-3E8988104C7F}"/>
    <cellStyle name="20% - Accent3 7 3 2 2" xfId="28779" xr:uid="{2153147E-139F-43EA-9BF5-41617260A7BB}"/>
    <cellStyle name="20% - Accent3 7 3 3" xfId="20451" xr:uid="{7EDDA656-F073-4213-B251-F852F8B79952}"/>
    <cellStyle name="20% - Accent3 7 4" xfId="6568" xr:uid="{7E5FE303-253D-4178-9E26-20EFB2C5DF5E}"/>
    <cellStyle name="20% - Accent3 7 4 2" xfId="14898" xr:uid="{87B055CB-AF81-43FE-BF3C-46DD7CFDE8FA}"/>
    <cellStyle name="20% - Accent3 7 4 2 2" xfId="31555" xr:uid="{57BE5CF5-7E19-4B47-AC98-B7E8D0A3CC24}"/>
    <cellStyle name="20% - Accent3 7 4 3" xfId="23227" xr:uid="{C324D814-F2DA-41A1-A61E-17DB7A0A9770}"/>
    <cellStyle name="20% - Accent3 7 5" xfId="9346" xr:uid="{D4C6DCC4-2C9E-4686-B8BE-A201FE036F0E}"/>
    <cellStyle name="20% - Accent3 7 5 2" xfId="26003" xr:uid="{AEFC9672-ED62-45E4-9CB1-AFB025B79D07}"/>
    <cellStyle name="20% - Accent3 7 6" xfId="17675" xr:uid="{C1970B25-1974-4BA0-BB45-750A48F8834A}"/>
    <cellStyle name="20% - Accent3 8" xfId="1236" xr:uid="{BA4F1F1A-820A-4C65-8374-318252388939}"/>
    <cellStyle name="20% - Accent3 8 2" xfId="2564" xr:uid="{E1F9F727-F81A-4595-98BD-2028DAF30A8A}"/>
    <cellStyle name="20% - Accent3 8 2 2" xfId="5354" xr:uid="{52AF6412-F9A0-4804-BFC1-A4C11DB24F6A}"/>
    <cellStyle name="20% - Accent3 8 2 2 2" xfId="13684" xr:uid="{7097E961-2CBE-4D25-8A27-D4E283B55030}"/>
    <cellStyle name="20% - Accent3 8 2 2 2 2" xfId="30341" xr:uid="{0F957330-70BA-43FB-A321-11FC0571EE11}"/>
    <cellStyle name="20% - Accent3 8 2 2 3" xfId="22013" xr:uid="{B2D0EE19-8652-44D8-93AE-527E0C8DEE26}"/>
    <cellStyle name="20% - Accent3 8 2 3" xfId="8130" xr:uid="{795F1CA7-FA43-4C7A-B863-F126EA0FA91A}"/>
    <cellStyle name="20% - Accent3 8 2 3 2" xfId="16460" xr:uid="{012B44E9-1552-4A5E-925B-BAA5461144F3}"/>
    <cellStyle name="20% - Accent3 8 2 3 2 2" xfId="33117" xr:uid="{1155B0CA-A95C-4C46-A940-44C5506F94E3}"/>
    <cellStyle name="20% - Accent3 8 2 3 3" xfId="24789" xr:uid="{AB6BFAF5-871C-4631-91D0-EE63F6DAED5B}"/>
    <cellStyle name="20% - Accent3 8 2 4" xfId="10908" xr:uid="{5C0CBF2E-9906-4606-A6A4-450AA90714EA}"/>
    <cellStyle name="20% - Accent3 8 2 4 2" xfId="27565" xr:uid="{4E854610-6A10-42FD-A05E-9A8683030F82}"/>
    <cellStyle name="20% - Accent3 8 2 5" xfId="19237" xr:uid="{E4D74618-9C98-4A58-AD2C-9055C8B1D00F}"/>
    <cellStyle name="20% - Accent3 8 3" xfId="4027" xr:uid="{D7160B9C-8246-46AD-950A-DB67AC31B1AB}"/>
    <cellStyle name="20% - Accent3 8 3 2" xfId="12357" xr:uid="{777CE0B3-A610-4C3A-8F68-85A5A4021E4B}"/>
    <cellStyle name="20% - Accent3 8 3 2 2" xfId="29014" xr:uid="{4BABC504-2DC8-4415-A5D6-4E9D954705FF}"/>
    <cellStyle name="20% - Accent3 8 3 3" xfId="20686" xr:uid="{5F6A442B-AA23-4C99-A40E-259C916383E5}"/>
    <cellStyle name="20% - Accent3 8 4" xfId="6803" xr:uid="{9BD80E1C-9538-4756-801B-BF891DC29145}"/>
    <cellStyle name="20% - Accent3 8 4 2" xfId="15133" xr:uid="{74013ACA-6D12-483C-B87A-83DD83A76668}"/>
    <cellStyle name="20% - Accent3 8 4 2 2" xfId="31790" xr:uid="{CD766C36-C963-42D8-8E79-F782CD79B955}"/>
    <cellStyle name="20% - Accent3 8 4 3" xfId="23462" xr:uid="{666264BE-F3EA-4E9F-ABBE-FD47DD459486}"/>
    <cellStyle name="20% - Accent3 8 5" xfId="9581" xr:uid="{7617EF24-D25F-4D09-AB74-8F63B8253884}"/>
    <cellStyle name="20% - Accent3 8 5 2" xfId="26238" xr:uid="{C7E91B53-373D-4FFD-8694-8836C2678B91}"/>
    <cellStyle name="20% - Accent3 8 6" xfId="17910" xr:uid="{5BF34AFF-1A3F-447A-9EBB-3869E1F0CE75}"/>
    <cellStyle name="20% - Accent3 9" xfId="1258" xr:uid="{C004EC74-4134-47B7-B83C-8FE120AB71A5}"/>
    <cellStyle name="20% - Accent3 9 2" xfId="2586" xr:uid="{7321C74D-46A9-443E-A287-13F589D28594}"/>
    <cellStyle name="20% - Accent3 9 2 2" xfId="5376" xr:uid="{DAC03380-395F-49DF-9CC3-2F24F1AA6B46}"/>
    <cellStyle name="20% - Accent3 9 2 2 2" xfId="13706" xr:uid="{48965591-5F6B-42C5-8A83-04D5571D7722}"/>
    <cellStyle name="20% - Accent3 9 2 2 2 2" xfId="30363" xr:uid="{910EAC6E-DF03-4D27-B8F8-DD33181E3344}"/>
    <cellStyle name="20% - Accent3 9 2 2 3" xfId="22035" xr:uid="{C9A516F0-0136-42BA-BDC9-58C99DBF46D6}"/>
    <cellStyle name="20% - Accent3 9 2 3" xfId="8152" xr:uid="{62564E6A-25F5-408F-90BA-63666B8DBBD0}"/>
    <cellStyle name="20% - Accent3 9 2 3 2" xfId="16482" xr:uid="{7DDF36D1-DB85-4838-B306-3C359D357CC4}"/>
    <cellStyle name="20% - Accent3 9 2 3 2 2" xfId="33139" xr:uid="{1BEDCB05-9D31-4E62-A927-12E06C9BD8DD}"/>
    <cellStyle name="20% - Accent3 9 2 3 3" xfId="24811" xr:uid="{965E9C33-EA3C-4774-A9BF-F132642D5462}"/>
    <cellStyle name="20% - Accent3 9 2 4" xfId="10930" xr:uid="{CCF72978-5C4E-468B-B64D-A20D95A396B8}"/>
    <cellStyle name="20% - Accent3 9 2 4 2" xfId="27587" xr:uid="{ABFCDAEA-69AE-46EB-A9A6-9485618FFDD6}"/>
    <cellStyle name="20% - Accent3 9 2 5" xfId="19259" xr:uid="{9A652359-5582-4CF1-ACB9-207CCD3B63C9}"/>
    <cellStyle name="20% - Accent3 9 3" xfId="4049" xr:uid="{77334763-2CA5-4756-BAE5-F75BB79DC740}"/>
    <cellStyle name="20% - Accent3 9 3 2" xfId="12379" xr:uid="{41B7E4FE-DF85-4910-AC07-E50F609E7857}"/>
    <cellStyle name="20% - Accent3 9 3 2 2" xfId="29036" xr:uid="{7F7C7E79-094D-4525-B222-5B31396B0868}"/>
    <cellStyle name="20% - Accent3 9 3 3" xfId="20708" xr:uid="{6C61A29D-57C3-4E7A-A276-B1FC8510FF32}"/>
    <cellStyle name="20% - Accent3 9 4" xfId="6825" xr:uid="{79A9CCC2-4441-4A0D-8264-A7C502BB467A}"/>
    <cellStyle name="20% - Accent3 9 4 2" xfId="15155" xr:uid="{614921D2-4655-4CDB-93BB-DD7F04187A1E}"/>
    <cellStyle name="20% - Accent3 9 4 2 2" xfId="31812" xr:uid="{D276E4BA-6EA7-40C9-B167-072B33DF1034}"/>
    <cellStyle name="20% - Accent3 9 4 3" xfId="23484" xr:uid="{5C9D61E1-4A3C-4C96-BF91-7870F11D4421}"/>
    <cellStyle name="20% - Accent3 9 5" xfId="9603" xr:uid="{9E5C548A-B6DE-471E-BA8F-2AE9605F801D}"/>
    <cellStyle name="20% - Accent3 9 5 2" xfId="26260" xr:uid="{17F0E950-BDD7-4250-848B-F3860E3676C5}"/>
    <cellStyle name="20% - Accent3 9 6" xfId="17932" xr:uid="{A0BCCC35-ED5A-453C-A6AB-E41DA29B2C0E}"/>
    <cellStyle name="20% - Accent4" xfId="41" builtinId="42" customBuiltin="1"/>
    <cellStyle name="20% - Accent4 10" xfId="1379" xr:uid="{43A88D28-3DF3-4733-92FB-F6DB31A9C803}"/>
    <cellStyle name="20% - Accent4 10 2" xfId="4170" xr:uid="{EB36C511-C646-4B20-879D-2DC2AAA3021B}"/>
    <cellStyle name="20% - Accent4 10 2 2" xfId="12500" xr:uid="{79767D45-7115-4306-AC43-6B4652E8E3CF}"/>
    <cellStyle name="20% - Accent4 10 2 2 2" xfId="29157" xr:uid="{376445BF-D2D2-49F0-82F5-6DBFB177D2DA}"/>
    <cellStyle name="20% - Accent4 10 2 3" xfId="20829" xr:uid="{7A3977CA-AA75-4FE5-B737-58F556987FCD}"/>
    <cellStyle name="20% - Accent4 10 3" xfId="6946" xr:uid="{622E4DF6-3E79-49F7-8A9C-515EFA100E30}"/>
    <cellStyle name="20% - Accent4 10 3 2" xfId="15276" xr:uid="{CDAE139A-BCFC-48C7-882A-062BB65B4BEA}"/>
    <cellStyle name="20% - Accent4 10 3 2 2" xfId="31933" xr:uid="{840E826A-4768-41CF-80FA-54F814F8619B}"/>
    <cellStyle name="20% - Accent4 10 3 3" xfId="23605" xr:uid="{18CEF889-2B23-4D16-B961-E958EE084165}"/>
    <cellStyle name="20% - Accent4 10 4" xfId="9724" xr:uid="{F7C77C0E-B68D-4BDE-AFFB-3D2D3BEB1369}"/>
    <cellStyle name="20% - Accent4 10 4 2" xfId="26381" xr:uid="{4DFE10F2-B4EB-40FA-9F53-FB949129CE77}"/>
    <cellStyle name="20% - Accent4 10 5" xfId="18053" xr:uid="{A4C81629-8E35-46E9-A42A-14EA3F1BD4FC}"/>
    <cellStyle name="20% - Accent4 11" xfId="2841" xr:uid="{A53B70E6-CAAF-4A7E-978C-587D902094B4}"/>
    <cellStyle name="20% - Accent4 11 2" xfId="11173" xr:uid="{FD441C60-EDBC-40A4-88FA-46652A4C7F78}"/>
    <cellStyle name="20% - Accent4 11 2 2" xfId="27830" xr:uid="{64C92AEA-C926-49EC-B33F-F6B90605DD19}"/>
    <cellStyle name="20% - Accent4 11 3" xfId="19502" xr:uid="{B42DDA7D-1BE2-42E9-A886-B92127A8A260}"/>
    <cellStyle name="20% - Accent4 12" xfId="5619" xr:uid="{B852C66F-7D3D-484D-AD97-B3F476AD7C0D}"/>
    <cellStyle name="20% - Accent4 12 2" xfId="13949" xr:uid="{E31E6F37-C095-4DA6-BBF5-A1ED373AE3ED}"/>
    <cellStyle name="20% - Accent4 12 2 2" xfId="30606" xr:uid="{EFC17270-F8F0-49F2-BFE2-08F0CB21E96C}"/>
    <cellStyle name="20% - Accent4 12 3" xfId="22278" xr:uid="{8EC02072-1899-4F32-90BA-C322D5C0CC44}"/>
    <cellStyle name="20% - Accent4 13" xfId="8395" xr:uid="{B36B8DBE-533E-40BE-AAC3-B3C0AEBB5823}"/>
    <cellStyle name="20% - Accent4 13 2" xfId="25054" xr:uid="{6D4EF762-A8AA-486B-B37C-E72D26CB2D75}"/>
    <cellStyle name="20% - Accent4 14" xfId="16724" xr:uid="{E4EB5555-F17E-4205-B188-380214339DB7}"/>
    <cellStyle name="20% - Accent4 15" xfId="34677" xr:uid="{B4408779-9D73-4BFB-9552-AA8E26A3AC18}"/>
    <cellStyle name="20% - Accent4 2" xfId="75" xr:uid="{03123F71-FCA1-4435-B676-F694B5247F5B}"/>
    <cellStyle name="20% - Accent4 2 10" xfId="5654" xr:uid="{2401702E-A3C2-4DA6-A79D-017318D129FF}"/>
    <cellStyle name="20% - Accent4 2 10 2" xfId="13984" xr:uid="{46A90BB3-84BB-41EC-B2CD-0515ABCA29A8}"/>
    <cellStyle name="20% - Accent4 2 10 2 2" xfId="30641" xr:uid="{C84BEE38-1476-4F0F-8FF6-224E413EADF2}"/>
    <cellStyle name="20% - Accent4 2 10 3" xfId="22313" xr:uid="{D3AE082B-F677-49E3-8BB8-E514EEEDC282}"/>
    <cellStyle name="20% - Accent4 2 11" xfId="8431" xr:uid="{C548D4C4-66B0-46CD-B163-893228D13BED}"/>
    <cellStyle name="20% - Accent4 2 11 2" xfId="25089" xr:uid="{CBC8DC40-6A68-4981-AA89-26434BBE5D50}"/>
    <cellStyle name="20% - Accent4 2 12" xfId="16761" xr:uid="{FA25655F-8506-4BF4-81D6-D6C24BC1ABF4}"/>
    <cellStyle name="20% - Accent4 2 13" xfId="33854" xr:uid="{48339D99-DA10-4246-8D29-0235F2E24154}"/>
    <cellStyle name="20% - Accent4 2 2" xfId="136" xr:uid="{E7969610-98E8-409B-B89C-600B1D937C01}"/>
    <cellStyle name="20% - Accent4 2 2 10" xfId="8490" xr:uid="{B3D9ACD2-74FF-4A4B-B9BC-00C1EB1ACA30}"/>
    <cellStyle name="20% - Accent4 2 2 10 2" xfId="25147" xr:uid="{F88AF09E-F9F3-4526-9FC1-9B303314851B}"/>
    <cellStyle name="20% - Accent4 2 2 11" xfId="16819" xr:uid="{FC4500BE-50DB-4974-B6C7-C6A19FA78871}"/>
    <cellStyle name="20% - Accent4 2 2 2" xfId="257" xr:uid="{8FD069D5-47CB-4DD3-BBAD-22BD129C3698}"/>
    <cellStyle name="20% - Accent4 2 2 2 2" xfId="500" xr:uid="{0A10D0D0-52CC-4E99-AFA8-3CCCC07D2986}"/>
    <cellStyle name="20% - Accent4 2 2 2 2 2" xfId="976" xr:uid="{490F4CE7-9DFF-44F1-849A-20257C01E4B4}"/>
    <cellStyle name="20% - Accent4 2 2 2 2 2 2" xfId="2304" xr:uid="{BB5096E5-561F-42BB-B513-344A6646486B}"/>
    <cellStyle name="20% - Accent4 2 2 2 2 2 2 2" xfId="5094" xr:uid="{8EC2C8F9-BAA8-42F0-95BD-4E058336FF6A}"/>
    <cellStyle name="20% - Accent4 2 2 2 2 2 2 2 2" xfId="13424" xr:uid="{E4DECF5B-12C6-44F4-85B3-D0B71375063B}"/>
    <cellStyle name="20% - Accent4 2 2 2 2 2 2 2 2 2" xfId="30081" xr:uid="{80ECC904-3BC9-4BFB-96F1-4FE9DC6651FA}"/>
    <cellStyle name="20% - Accent4 2 2 2 2 2 2 2 3" xfId="21753" xr:uid="{FEF86F13-6189-4AFA-BC2E-F26F0022188C}"/>
    <cellStyle name="20% - Accent4 2 2 2 2 2 2 3" xfId="7870" xr:uid="{264A769A-C7A2-4441-8E94-AB3B2CBD0201}"/>
    <cellStyle name="20% - Accent4 2 2 2 2 2 2 3 2" xfId="16200" xr:uid="{D4005F44-E33E-46FC-BD38-CDBF26DBA45D}"/>
    <cellStyle name="20% - Accent4 2 2 2 2 2 2 3 2 2" xfId="32857" xr:uid="{D38C880E-DF7A-4A54-B039-0356A972A111}"/>
    <cellStyle name="20% - Accent4 2 2 2 2 2 2 3 3" xfId="24529" xr:uid="{FD269588-09E4-40FE-B7DF-3FF33542A460}"/>
    <cellStyle name="20% - Accent4 2 2 2 2 2 2 4" xfId="10648" xr:uid="{A5CFDD19-4979-4A91-9A4E-1B6470FF4B75}"/>
    <cellStyle name="20% - Accent4 2 2 2 2 2 2 4 2" xfId="27305" xr:uid="{51B06984-E7A2-4899-A1E1-EDBB382181A4}"/>
    <cellStyle name="20% - Accent4 2 2 2 2 2 2 5" xfId="18977" xr:uid="{572CF007-B47F-442F-87D0-C266E29EAEFD}"/>
    <cellStyle name="20% - Accent4 2 2 2 2 2 3" xfId="3767" xr:uid="{4251F0E7-68F4-40BE-B5A2-941A89D601C1}"/>
    <cellStyle name="20% - Accent4 2 2 2 2 2 3 2" xfId="12097" xr:uid="{76953867-92B5-4EF1-B3EC-E6FC5BB25A43}"/>
    <cellStyle name="20% - Accent4 2 2 2 2 2 3 2 2" xfId="28754" xr:uid="{AEE2FDC1-0A68-44A7-AFF4-EF6EFD1B0564}"/>
    <cellStyle name="20% - Accent4 2 2 2 2 2 3 3" xfId="20426" xr:uid="{E2E99235-1CF8-4B51-AF30-74517B80F370}"/>
    <cellStyle name="20% - Accent4 2 2 2 2 2 4" xfId="6543" xr:uid="{90D61888-2341-4A76-BCFF-80C29A82B58A}"/>
    <cellStyle name="20% - Accent4 2 2 2 2 2 4 2" xfId="14873" xr:uid="{EC47CA4D-754B-47E8-BBB6-AAEDBE25B1E5}"/>
    <cellStyle name="20% - Accent4 2 2 2 2 2 4 2 2" xfId="31530" xr:uid="{28F26451-5007-4644-992F-809639A79CC3}"/>
    <cellStyle name="20% - Accent4 2 2 2 2 2 4 3" xfId="23202" xr:uid="{C91C829D-A489-47AE-AD0A-58799ACADE0A}"/>
    <cellStyle name="20% - Accent4 2 2 2 2 2 5" xfId="9321" xr:uid="{58D71102-E1FF-4F9E-93CC-E8127B3554F2}"/>
    <cellStyle name="20% - Accent4 2 2 2 2 2 5 2" xfId="25978" xr:uid="{CAF0BE31-B596-43CE-850B-F421B9CDFFCC}"/>
    <cellStyle name="20% - Accent4 2 2 2 2 2 6" xfId="17650" xr:uid="{ABAA33DA-2CB5-4ACB-BEAC-E742BD012213}"/>
    <cellStyle name="20% - Accent4 2 2 2 2 3" xfId="1830" xr:uid="{51FC762A-D196-41E1-8BFF-C16FDA84E6D0}"/>
    <cellStyle name="20% - Accent4 2 2 2 2 3 2" xfId="4620" xr:uid="{3D74F7BD-912C-4609-96A2-AE25952AEAC0}"/>
    <cellStyle name="20% - Accent4 2 2 2 2 3 2 2" xfId="12950" xr:uid="{F5FC3AF0-3547-40C9-A8E6-41667B13C717}"/>
    <cellStyle name="20% - Accent4 2 2 2 2 3 2 2 2" xfId="29607" xr:uid="{8CF44954-5AA1-485A-88A8-34BDB93D4BD5}"/>
    <cellStyle name="20% - Accent4 2 2 2 2 3 2 3" xfId="21279" xr:uid="{FF521B01-504E-4BB0-A19A-7BE64B7807B6}"/>
    <cellStyle name="20% - Accent4 2 2 2 2 3 3" xfId="7396" xr:uid="{60BEE6D3-508F-42D3-82B1-A2178468EF5C}"/>
    <cellStyle name="20% - Accent4 2 2 2 2 3 3 2" xfId="15726" xr:uid="{A345A1A9-B747-4577-9C8A-5F1FEF6BB01A}"/>
    <cellStyle name="20% - Accent4 2 2 2 2 3 3 2 2" xfId="32383" xr:uid="{A79B4CB4-08AF-4A1B-A861-1138D21B9C4D}"/>
    <cellStyle name="20% - Accent4 2 2 2 2 3 3 3" xfId="24055" xr:uid="{CCE64F83-89CC-4A97-AE1D-5AC858937DD9}"/>
    <cellStyle name="20% - Accent4 2 2 2 2 3 4" xfId="10174" xr:uid="{6C03CD30-2DAC-49A4-BFBE-4A853F1B40FC}"/>
    <cellStyle name="20% - Accent4 2 2 2 2 3 4 2" xfId="26831" xr:uid="{695BACB6-B9E3-46D7-AB91-21439706680D}"/>
    <cellStyle name="20% - Accent4 2 2 2 2 3 5" xfId="18503" xr:uid="{EF22C2C4-674F-4C43-803C-9C8775812D3D}"/>
    <cellStyle name="20% - Accent4 2 2 2 2 4" xfId="3293" xr:uid="{69F62075-016F-42D4-BEE3-0DA42207D739}"/>
    <cellStyle name="20% - Accent4 2 2 2 2 4 2" xfId="11623" xr:uid="{C32E0B44-7004-418F-A23A-94D6EFB9A676}"/>
    <cellStyle name="20% - Accent4 2 2 2 2 4 2 2" xfId="28280" xr:uid="{B283A80F-8E6D-4A82-86E5-7D15C3003E57}"/>
    <cellStyle name="20% - Accent4 2 2 2 2 4 3" xfId="19952" xr:uid="{8815068F-ABBB-4054-BF5A-F3401ADCD206}"/>
    <cellStyle name="20% - Accent4 2 2 2 2 5" xfId="6069" xr:uid="{04F14852-0D00-4DE6-9C30-4BFEA43F4550}"/>
    <cellStyle name="20% - Accent4 2 2 2 2 5 2" xfId="14399" xr:uid="{DBD1A9CC-ADF0-497F-9222-D86FAA6294E0}"/>
    <cellStyle name="20% - Accent4 2 2 2 2 5 2 2" xfId="31056" xr:uid="{2436A8D9-DFAB-4077-BF21-D3108E2D6FBA}"/>
    <cellStyle name="20% - Accent4 2 2 2 2 5 3" xfId="22728" xr:uid="{E07BDCF5-862E-4D5D-9D02-6A9477C9FAC8}"/>
    <cellStyle name="20% - Accent4 2 2 2 2 6" xfId="8847" xr:uid="{C3CC8434-60E3-4659-B384-1288681C963B}"/>
    <cellStyle name="20% - Accent4 2 2 2 2 6 2" xfId="25504" xr:uid="{9ABCB6BD-09A1-48C4-A9E8-D21B9555AFD1}"/>
    <cellStyle name="20% - Accent4 2 2 2 2 7" xfId="17176" xr:uid="{7A52C72F-0A55-4482-B545-60CA31E58F36}"/>
    <cellStyle name="20% - Accent4 2 2 2 3" xfId="736" xr:uid="{D351B0CB-83DE-4824-81C5-1B8EBEE26C1A}"/>
    <cellStyle name="20% - Accent4 2 2 2 3 2" xfId="2066" xr:uid="{5DD4CA0C-A838-40FF-BFC2-338F9855B8CF}"/>
    <cellStyle name="20% - Accent4 2 2 2 3 2 2" xfId="4856" xr:uid="{A155D0DA-FFBA-43EA-BF3A-0B5B40210230}"/>
    <cellStyle name="20% - Accent4 2 2 2 3 2 2 2" xfId="13186" xr:uid="{5E969B03-1E2D-489E-BBF2-F7C0EC8B499A}"/>
    <cellStyle name="20% - Accent4 2 2 2 3 2 2 2 2" xfId="29843" xr:uid="{00C22369-62B0-427E-B77D-D4FFF2A23FF1}"/>
    <cellStyle name="20% - Accent4 2 2 2 3 2 2 3" xfId="21515" xr:uid="{9D1DFB6F-A3C2-4C73-9ECF-629126E9FAA4}"/>
    <cellStyle name="20% - Accent4 2 2 2 3 2 3" xfId="7632" xr:uid="{EC974B23-AE67-4396-B893-EFA34F2C8A45}"/>
    <cellStyle name="20% - Accent4 2 2 2 3 2 3 2" xfId="15962" xr:uid="{AE59C21A-CCB4-4EDE-8C68-C37E75BCC6C5}"/>
    <cellStyle name="20% - Accent4 2 2 2 3 2 3 2 2" xfId="32619" xr:uid="{31FED06B-C488-4188-B413-80FB4BC76451}"/>
    <cellStyle name="20% - Accent4 2 2 2 3 2 3 3" xfId="24291" xr:uid="{8BCA3406-54C8-4EE0-A1ED-CB3124FDD048}"/>
    <cellStyle name="20% - Accent4 2 2 2 3 2 4" xfId="10410" xr:uid="{1F4A93C4-E99C-459F-BBAC-6D40821452B8}"/>
    <cellStyle name="20% - Accent4 2 2 2 3 2 4 2" xfId="27067" xr:uid="{9B16A3B4-0C58-4A20-8013-1C47D2AFEC9A}"/>
    <cellStyle name="20% - Accent4 2 2 2 3 2 5" xfId="18739" xr:uid="{01CCD4DA-0B9A-48C7-924E-981556F39511}"/>
    <cellStyle name="20% - Accent4 2 2 2 3 3" xfId="3529" xr:uid="{5E2EE78D-168E-4E8A-AC02-922766863347}"/>
    <cellStyle name="20% - Accent4 2 2 2 3 3 2" xfId="11859" xr:uid="{1A9550E2-799C-4AD0-9973-48DF4EA4AD8E}"/>
    <cellStyle name="20% - Accent4 2 2 2 3 3 2 2" xfId="28516" xr:uid="{C4155834-BE2D-4607-8B90-E3E86195D376}"/>
    <cellStyle name="20% - Accent4 2 2 2 3 3 3" xfId="20188" xr:uid="{5CE3F3BF-0546-4508-8F73-CA13A69E2CD6}"/>
    <cellStyle name="20% - Accent4 2 2 2 3 4" xfId="6305" xr:uid="{08B261F1-ECC5-4B79-8A22-CEDDD01B096F}"/>
    <cellStyle name="20% - Accent4 2 2 2 3 4 2" xfId="14635" xr:uid="{212329EE-A49C-45BD-BB71-AEC83B2310D1}"/>
    <cellStyle name="20% - Accent4 2 2 2 3 4 2 2" xfId="31292" xr:uid="{00625232-465B-4612-B9C6-AC0862CC3FF0}"/>
    <cellStyle name="20% - Accent4 2 2 2 3 4 3" xfId="22964" xr:uid="{D0BBB210-C8C8-46A3-92F7-F1D9C89ED4C4}"/>
    <cellStyle name="20% - Accent4 2 2 2 3 5" xfId="9083" xr:uid="{8606B5AB-9C11-4449-B831-C6BF4EB37A94}"/>
    <cellStyle name="20% - Accent4 2 2 2 3 5 2" xfId="25740" xr:uid="{87AD02A4-1B95-40EB-9335-B3BE25CCD5BF}"/>
    <cellStyle name="20% - Accent4 2 2 2 3 6" xfId="17412" xr:uid="{BA6B9ED9-4036-4BB1-8D34-0CCC15A0884A}"/>
    <cellStyle name="20% - Accent4 2 2 2 4" xfId="1213" xr:uid="{ABB5C4FF-DE76-4047-96F9-893149B3DB54}"/>
    <cellStyle name="20% - Accent4 2 2 2 4 2" xfId="2541" xr:uid="{AE912918-07D4-4A77-AE29-C94ED185DEA8}"/>
    <cellStyle name="20% - Accent4 2 2 2 4 2 2" xfId="5331" xr:uid="{96015619-3AA8-463F-A9A7-059771280DD0}"/>
    <cellStyle name="20% - Accent4 2 2 2 4 2 2 2" xfId="13661" xr:uid="{71C06CF3-F762-449D-811C-4E560FCDC5B0}"/>
    <cellStyle name="20% - Accent4 2 2 2 4 2 2 2 2" xfId="30318" xr:uid="{E3D029AA-8B6B-4E56-ABD0-6C27C69F9BEB}"/>
    <cellStyle name="20% - Accent4 2 2 2 4 2 2 3" xfId="21990" xr:uid="{20FE1137-99C4-4927-BD08-3C1CD06BD989}"/>
    <cellStyle name="20% - Accent4 2 2 2 4 2 3" xfId="8107" xr:uid="{E9FDD64B-9777-4AE2-A415-60A3A84139F0}"/>
    <cellStyle name="20% - Accent4 2 2 2 4 2 3 2" xfId="16437" xr:uid="{D1147250-E74C-4070-8040-7A5C2040BC3E}"/>
    <cellStyle name="20% - Accent4 2 2 2 4 2 3 2 2" xfId="33094" xr:uid="{10057CA3-B06F-4472-AFEF-4C7E8C90A43C}"/>
    <cellStyle name="20% - Accent4 2 2 2 4 2 3 3" xfId="24766" xr:uid="{136FDE7F-7A28-4100-98D8-2F529714C331}"/>
    <cellStyle name="20% - Accent4 2 2 2 4 2 4" xfId="10885" xr:uid="{42472EF8-DF75-4A24-9274-464283730D16}"/>
    <cellStyle name="20% - Accent4 2 2 2 4 2 4 2" xfId="27542" xr:uid="{DFEA5A6D-1FE7-4576-BF97-E51E0733D52D}"/>
    <cellStyle name="20% - Accent4 2 2 2 4 2 5" xfId="19214" xr:uid="{36E5DEB0-5EFB-4645-9809-061B17E462F8}"/>
    <cellStyle name="20% - Accent4 2 2 2 4 3" xfId="4004" xr:uid="{AC3F99E5-1DD9-4287-A127-559B2DCBE40E}"/>
    <cellStyle name="20% - Accent4 2 2 2 4 3 2" xfId="12334" xr:uid="{EDE555F6-6C7A-49D5-B2E5-E51338D8DCAC}"/>
    <cellStyle name="20% - Accent4 2 2 2 4 3 2 2" xfId="28991" xr:uid="{EEB17EA2-17C2-40C5-9773-2ADC0808DF9E}"/>
    <cellStyle name="20% - Accent4 2 2 2 4 3 3" xfId="20663" xr:uid="{34DB6962-43B9-42FA-A244-05CF6AA9CBB8}"/>
    <cellStyle name="20% - Accent4 2 2 2 4 4" xfId="6780" xr:uid="{769E5936-98E2-4FA2-A398-98600ECFE25E}"/>
    <cellStyle name="20% - Accent4 2 2 2 4 4 2" xfId="15110" xr:uid="{78128542-DE3B-4274-912D-EB7B67CE7F92}"/>
    <cellStyle name="20% - Accent4 2 2 2 4 4 2 2" xfId="31767" xr:uid="{1B5A88DF-B943-4E97-98F3-3346EE35DC1F}"/>
    <cellStyle name="20% - Accent4 2 2 2 4 4 3" xfId="23439" xr:uid="{87452BE4-90D7-4BC4-976F-1AD9EF8B4DDD}"/>
    <cellStyle name="20% - Accent4 2 2 2 4 5" xfId="9558" xr:uid="{93437593-56A2-476C-ABC3-21F46A5B2E90}"/>
    <cellStyle name="20% - Accent4 2 2 2 4 5 2" xfId="26215" xr:uid="{2D789953-8487-4F41-A1E3-500D9796812C}"/>
    <cellStyle name="20% - Accent4 2 2 2 4 6" xfId="17887" xr:uid="{142ADCFE-27FF-4A85-BEA1-9EF1723DAF90}"/>
    <cellStyle name="20% - Accent4 2 2 2 5" xfId="1593" xr:uid="{D20004CA-FF3E-4220-B65C-46ECA79C1978}"/>
    <cellStyle name="20% - Accent4 2 2 2 5 2" xfId="4383" xr:uid="{98EED49A-3351-40F7-9934-F4A984DE8766}"/>
    <cellStyle name="20% - Accent4 2 2 2 5 2 2" xfId="12713" xr:uid="{98490A78-BF0B-4F33-AFFA-DA94CE3FEC61}"/>
    <cellStyle name="20% - Accent4 2 2 2 5 2 2 2" xfId="29370" xr:uid="{7C088B22-7B4C-44CC-BA93-FABADE91AC56}"/>
    <cellStyle name="20% - Accent4 2 2 2 5 2 3" xfId="21042" xr:uid="{2D0071ED-0BC2-488D-B659-08C497D353F7}"/>
    <cellStyle name="20% - Accent4 2 2 2 5 3" xfId="7159" xr:uid="{B0DA82F2-B392-4AC2-A6BF-FB68A2EDD307}"/>
    <cellStyle name="20% - Accent4 2 2 2 5 3 2" xfId="15489" xr:uid="{D78FA18F-0612-493A-A3A3-05B79F88102E}"/>
    <cellStyle name="20% - Accent4 2 2 2 5 3 2 2" xfId="32146" xr:uid="{E3482173-C65E-41DB-9532-9916639801BB}"/>
    <cellStyle name="20% - Accent4 2 2 2 5 3 3" xfId="23818" xr:uid="{D9747680-A98B-409E-A656-E6A4C80798A5}"/>
    <cellStyle name="20% - Accent4 2 2 2 5 4" xfId="9937" xr:uid="{BF907FFC-051D-40E8-B499-3E65E6E3479B}"/>
    <cellStyle name="20% - Accent4 2 2 2 5 4 2" xfId="26594" xr:uid="{33401CB6-239F-4B7F-B506-B01B6AFA0295}"/>
    <cellStyle name="20% - Accent4 2 2 2 5 5" xfId="18266" xr:uid="{C8ECA399-2064-4216-8CCF-B2655187D254}"/>
    <cellStyle name="20% - Accent4 2 2 2 6" xfId="3056" xr:uid="{6B2B86D9-7F5D-4A8D-8F3B-5F7C85B39B3E}"/>
    <cellStyle name="20% - Accent4 2 2 2 6 2" xfId="11386" xr:uid="{67AABB12-41B4-4748-BDED-E3EC42AC97D1}"/>
    <cellStyle name="20% - Accent4 2 2 2 6 2 2" xfId="28043" xr:uid="{63A5DE85-C760-4D4F-A358-365A6323FB17}"/>
    <cellStyle name="20% - Accent4 2 2 2 6 3" xfId="19715" xr:uid="{81EF6E16-7F39-4F47-8AC2-33672B4FA16D}"/>
    <cellStyle name="20% - Accent4 2 2 2 7" xfId="5832" xr:uid="{CFCDCCF7-23E3-480A-AA76-EC9C9F9AE6F4}"/>
    <cellStyle name="20% - Accent4 2 2 2 7 2" xfId="14162" xr:uid="{BD558ED6-321F-4C16-B281-C99A801CCD79}"/>
    <cellStyle name="20% - Accent4 2 2 2 7 2 2" xfId="30819" xr:uid="{9D64F1A8-EFAF-439B-B4D0-90FE2A494401}"/>
    <cellStyle name="20% - Accent4 2 2 2 7 3" xfId="22491" xr:uid="{941BBF9E-A079-4C4F-B9CE-9FAFAF532253}"/>
    <cellStyle name="20% - Accent4 2 2 2 8" xfId="8610" xr:uid="{F270D4FD-C9C2-414A-8F3E-2B1073989251}"/>
    <cellStyle name="20% - Accent4 2 2 2 8 2" xfId="25267" xr:uid="{C1BA17F7-B69F-4AC1-9086-1B188828DFD0}"/>
    <cellStyle name="20% - Accent4 2 2 2 9" xfId="16939" xr:uid="{774DC852-DCA9-4B72-AFCD-1F0F446215AD}"/>
    <cellStyle name="20% - Accent4 2 2 3" xfId="380" xr:uid="{A7D3AE5D-DB12-4484-9A3B-763F1088CCA2}"/>
    <cellStyle name="20% - Accent4 2 2 3 2" xfId="858" xr:uid="{5D031199-8B41-4E5C-A595-E538E94CE5EB}"/>
    <cellStyle name="20% - Accent4 2 2 3 2 2" xfId="2186" xr:uid="{7BFEFC8E-A624-4A96-8BEA-2C68E5AF8503}"/>
    <cellStyle name="20% - Accent4 2 2 3 2 2 2" xfId="4976" xr:uid="{8B553ABD-829F-489F-A1E3-B98A4DF325CB}"/>
    <cellStyle name="20% - Accent4 2 2 3 2 2 2 2" xfId="13306" xr:uid="{A7192286-0BB9-450E-A497-464AC20219E7}"/>
    <cellStyle name="20% - Accent4 2 2 3 2 2 2 2 2" xfId="29963" xr:uid="{F562C781-FB4E-4BE5-8A61-1CCE18592F9A}"/>
    <cellStyle name="20% - Accent4 2 2 3 2 2 2 3" xfId="21635" xr:uid="{147675B3-5A20-4365-AE79-B936EC77D095}"/>
    <cellStyle name="20% - Accent4 2 2 3 2 2 3" xfId="7752" xr:uid="{8656DC5D-9255-4D10-97C6-1503519C66A1}"/>
    <cellStyle name="20% - Accent4 2 2 3 2 2 3 2" xfId="16082" xr:uid="{AE61F5C1-32CE-4442-B3AF-ABA521A497E6}"/>
    <cellStyle name="20% - Accent4 2 2 3 2 2 3 2 2" xfId="32739" xr:uid="{C6E7CC04-916A-48FD-8D8F-046964B30F93}"/>
    <cellStyle name="20% - Accent4 2 2 3 2 2 3 3" xfId="24411" xr:uid="{B09CCD73-7FF8-4778-BBC0-A17372AF482C}"/>
    <cellStyle name="20% - Accent4 2 2 3 2 2 4" xfId="10530" xr:uid="{2DF200BB-61D4-4157-AB53-3266C81B8F94}"/>
    <cellStyle name="20% - Accent4 2 2 3 2 2 4 2" xfId="27187" xr:uid="{DEC04475-5BE7-405E-ACBB-FBFC89BFAEDE}"/>
    <cellStyle name="20% - Accent4 2 2 3 2 2 5" xfId="18859" xr:uid="{488FAB5D-D9AF-436A-805B-627738145339}"/>
    <cellStyle name="20% - Accent4 2 2 3 2 3" xfId="3649" xr:uid="{3F18D10E-B75E-48F8-A11F-643B2D7FDE4C}"/>
    <cellStyle name="20% - Accent4 2 2 3 2 3 2" xfId="11979" xr:uid="{F56C1EB8-214B-4555-8AD8-0F61FC766DF6}"/>
    <cellStyle name="20% - Accent4 2 2 3 2 3 2 2" xfId="28636" xr:uid="{1F54D359-1BBB-459D-AB72-C8ED626903D4}"/>
    <cellStyle name="20% - Accent4 2 2 3 2 3 3" xfId="20308" xr:uid="{487B60F2-4DD1-4CF5-9FF1-3C59F1C86EBC}"/>
    <cellStyle name="20% - Accent4 2 2 3 2 4" xfId="6425" xr:uid="{79C2A385-AA9E-44AB-A2B8-8B73C505B096}"/>
    <cellStyle name="20% - Accent4 2 2 3 2 4 2" xfId="14755" xr:uid="{D3902984-EA98-41D3-9DFF-5980ABF98193}"/>
    <cellStyle name="20% - Accent4 2 2 3 2 4 2 2" xfId="31412" xr:uid="{DF5847F8-CED5-441A-80D2-D4B8B689CF04}"/>
    <cellStyle name="20% - Accent4 2 2 3 2 4 3" xfId="23084" xr:uid="{494EA1CF-CAFF-49DB-8554-A31086AA25EE}"/>
    <cellStyle name="20% - Accent4 2 2 3 2 5" xfId="9203" xr:uid="{C6B4C8AC-1DB6-467A-BF25-8E95596E4588}"/>
    <cellStyle name="20% - Accent4 2 2 3 2 5 2" xfId="25860" xr:uid="{D688DABE-59D0-4E11-90F7-086E602D17E3}"/>
    <cellStyle name="20% - Accent4 2 2 3 2 6" xfId="17532" xr:uid="{E9F7437E-6ABF-42DA-A834-2BB6CAC2A933}"/>
    <cellStyle name="20% - Accent4 2 2 3 3" xfId="1710" xr:uid="{9CA13D19-D6A4-4A9B-8EBC-D517E445A7D5}"/>
    <cellStyle name="20% - Accent4 2 2 3 3 2" xfId="4500" xr:uid="{A9EB82B0-205B-4A28-A180-4CFC936EDB17}"/>
    <cellStyle name="20% - Accent4 2 2 3 3 2 2" xfId="12830" xr:uid="{DFB85F6B-F2E0-4E2A-99EA-03E9A2E3581B}"/>
    <cellStyle name="20% - Accent4 2 2 3 3 2 2 2" xfId="29487" xr:uid="{165036A6-8E37-4ADE-A9B5-37B780D55B5A}"/>
    <cellStyle name="20% - Accent4 2 2 3 3 2 3" xfId="21159" xr:uid="{1BD8C5E9-636A-434E-B515-2C730FD3E4D0}"/>
    <cellStyle name="20% - Accent4 2 2 3 3 3" xfId="7276" xr:uid="{3AF51377-7B95-4729-B162-37C187E81B3C}"/>
    <cellStyle name="20% - Accent4 2 2 3 3 3 2" xfId="15606" xr:uid="{724C5ED5-9358-47D6-A916-85B267164347}"/>
    <cellStyle name="20% - Accent4 2 2 3 3 3 2 2" xfId="32263" xr:uid="{B52E1544-1974-4378-9D45-5B08373B2F09}"/>
    <cellStyle name="20% - Accent4 2 2 3 3 3 3" xfId="23935" xr:uid="{F957179C-92B8-49FF-AB90-3AEA44CAB965}"/>
    <cellStyle name="20% - Accent4 2 2 3 3 4" xfId="10054" xr:uid="{4B049E36-78AF-428F-935F-285E823E0CF5}"/>
    <cellStyle name="20% - Accent4 2 2 3 3 4 2" xfId="26711" xr:uid="{8C0F05BC-978A-4907-8C31-E384593CE584}"/>
    <cellStyle name="20% - Accent4 2 2 3 3 5" xfId="18383" xr:uid="{44B61392-2525-4BCA-A9F6-F81851061A7D}"/>
    <cellStyle name="20% - Accent4 2 2 3 4" xfId="3173" xr:uid="{1D2DDA67-E492-4546-A832-051838A6FC20}"/>
    <cellStyle name="20% - Accent4 2 2 3 4 2" xfId="11503" xr:uid="{6979F62F-5773-490B-8962-A54EF9DEE5B4}"/>
    <cellStyle name="20% - Accent4 2 2 3 4 2 2" xfId="28160" xr:uid="{31F9D2A6-6343-4628-9B1B-354CCAA56A04}"/>
    <cellStyle name="20% - Accent4 2 2 3 4 3" xfId="19832" xr:uid="{5804F80A-A6E1-4E8E-AE82-9E04887A2F6E}"/>
    <cellStyle name="20% - Accent4 2 2 3 5" xfId="5949" xr:uid="{EF9D038A-8B65-4933-8091-E4C98C470DF1}"/>
    <cellStyle name="20% - Accent4 2 2 3 5 2" xfId="14279" xr:uid="{17B4D755-E5A3-46CF-A62F-CFBFEB13D14F}"/>
    <cellStyle name="20% - Accent4 2 2 3 5 2 2" xfId="30936" xr:uid="{8BCACAB5-D139-4AAF-97CB-B5484F025205}"/>
    <cellStyle name="20% - Accent4 2 2 3 5 3" xfId="22608" xr:uid="{5F8CE5B8-A7B7-4B29-8CFB-C42958860819}"/>
    <cellStyle name="20% - Accent4 2 2 3 6" xfId="8727" xr:uid="{355F23A5-8326-4838-9B7A-46CF0AEDA91F}"/>
    <cellStyle name="20% - Accent4 2 2 3 6 2" xfId="25384" xr:uid="{DFF45F08-0693-4C0C-9340-84F08348A3E3}"/>
    <cellStyle name="20% - Accent4 2 2 3 7" xfId="17056" xr:uid="{BA27EB75-FCD4-49D7-9279-6A7590E02DEE}"/>
    <cellStyle name="20% - Accent4 2 2 4" xfId="616" xr:uid="{F8C20622-7CE5-4926-B005-27B526240C62}"/>
    <cellStyle name="20% - Accent4 2 2 4 2" xfId="1946" xr:uid="{367D2C53-7713-4733-8566-B6B71BA25255}"/>
    <cellStyle name="20% - Accent4 2 2 4 2 2" xfId="4736" xr:uid="{94C33C54-5DC4-4E00-A6C6-FD21EABD829E}"/>
    <cellStyle name="20% - Accent4 2 2 4 2 2 2" xfId="13066" xr:uid="{2D362A09-5F71-432D-A3A7-A4170409AF14}"/>
    <cellStyle name="20% - Accent4 2 2 4 2 2 2 2" xfId="29723" xr:uid="{5E9D4B52-CCBF-4CA0-91E9-5C922DB43D8C}"/>
    <cellStyle name="20% - Accent4 2 2 4 2 2 3" xfId="21395" xr:uid="{76AFA4FF-9761-42E6-A066-AB2C400422C6}"/>
    <cellStyle name="20% - Accent4 2 2 4 2 3" xfId="7512" xr:uid="{3AEB5289-2B87-4BA1-B88D-5D0A97B526CF}"/>
    <cellStyle name="20% - Accent4 2 2 4 2 3 2" xfId="15842" xr:uid="{66A48BBE-4A52-4C29-9F69-8975E16203A4}"/>
    <cellStyle name="20% - Accent4 2 2 4 2 3 2 2" xfId="32499" xr:uid="{70281ABB-149F-4EB3-87B3-F7A23A742E08}"/>
    <cellStyle name="20% - Accent4 2 2 4 2 3 3" xfId="24171" xr:uid="{3C55B7F7-5AFC-4C90-87AC-7F03561C2605}"/>
    <cellStyle name="20% - Accent4 2 2 4 2 4" xfId="10290" xr:uid="{C3BFDD9C-AD54-4BB3-9DC8-2EF9C6BD50BA}"/>
    <cellStyle name="20% - Accent4 2 2 4 2 4 2" xfId="26947" xr:uid="{F280AB68-F2B2-4538-97EA-2C4989AC8D5A}"/>
    <cellStyle name="20% - Accent4 2 2 4 2 5" xfId="18619" xr:uid="{1FE949DF-E2CF-4CE2-A5CC-640C1AF9ED59}"/>
    <cellStyle name="20% - Accent4 2 2 4 3" xfId="3409" xr:uid="{C25D843A-1A81-499F-B637-B5750A93CF4D}"/>
    <cellStyle name="20% - Accent4 2 2 4 3 2" xfId="11739" xr:uid="{354A0F2F-90E7-4588-A7DF-A7F91EB6AD17}"/>
    <cellStyle name="20% - Accent4 2 2 4 3 2 2" xfId="28396" xr:uid="{CFD9BC88-1F62-4CC0-99BF-C6A372E0C7DF}"/>
    <cellStyle name="20% - Accent4 2 2 4 3 3" xfId="20068" xr:uid="{79DD916E-9E47-43B2-AF06-580B6E39DD1A}"/>
    <cellStyle name="20% - Accent4 2 2 4 4" xfId="6185" xr:uid="{37B669C5-4CCD-4D1F-AA3A-70DF8446A715}"/>
    <cellStyle name="20% - Accent4 2 2 4 4 2" xfId="14515" xr:uid="{E63F939B-5F3F-4F33-BE09-FE68E65C376B}"/>
    <cellStyle name="20% - Accent4 2 2 4 4 2 2" xfId="31172" xr:uid="{37B116EA-5A1D-4A9C-8B15-B70BAF28DA09}"/>
    <cellStyle name="20% - Accent4 2 2 4 4 3" xfId="22844" xr:uid="{0F73789B-6F07-437C-9304-698DCE0E3A52}"/>
    <cellStyle name="20% - Accent4 2 2 4 5" xfId="8963" xr:uid="{9EE2A4E9-F122-4A54-B646-7F346492986E}"/>
    <cellStyle name="20% - Accent4 2 2 4 5 2" xfId="25620" xr:uid="{93BA9801-9608-4998-813F-BC90CAB47C41}"/>
    <cellStyle name="20% - Accent4 2 2 4 6" xfId="17292" xr:uid="{5F513628-EA01-487B-B804-13D850395F72}"/>
    <cellStyle name="20% - Accent4 2 2 5" xfId="1093" xr:uid="{3EB0FB8C-BB16-45FD-8034-113901B38069}"/>
    <cellStyle name="20% - Accent4 2 2 5 2" xfId="2421" xr:uid="{413771A5-7451-4AE3-AB1E-26A58E6C4E15}"/>
    <cellStyle name="20% - Accent4 2 2 5 2 2" xfId="5211" xr:uid="{6676964F-C369-4270-A4AB-6534AA62AF48}"/>
    <cellStyle name="20% - Accent4 2 2 5 2 2 2" xfId="13541" xr:uid="{A336EFA5-9E18-4222-8DEE-C8BED4092402}"/>
    <cellStyle name="20% - Accent4 2 2 5 2 2 2 2" xfId="30198" xr:uid="{0A646F03-E27A-478A-92D3-E4F924563635}"/>
    <cellStyle name="20% - Accent4 2 2 5 2 2 3" xfId="21870" xr:uid="{3A4F8F28-E79E-4A88-B52E-A3B57C579383}"/>
    <cellStyle name="20% - Accent4 2 2 5 2 3" xfId="7987" xr:uid="{FEFB8F73-7175-475C-A46D-A719F964C23A}"/>
    <cellStyle name="20% - Accent4 2 2 5 2 3 2" xfId="16317" xr:uid="{88D61820-2139-460E-87FD-BB7EC1DF4489}"/>
    <cellStyle name="20% - Accent4 2 2 5 2 3 2 2" xfId="32974" xr:uid="{944B9AE7-6A83-4CDA-879A-2284B7F37A81}"/>
    <cellStyle name="20% - Accent4 2 2 5 2 3 3" xfId="24646" xr:uid="{7CB0D5A3-7789-4603-B2F4-AA4267FCD455}"/>
    <cellStyle name="20% - Accent4 2 2 5 2 4" xfId="10765" xr:uid="{086C4D48-C8BF-43CA-940C-6762793A2FBE}"/>
    <cellStyle name="20% - Accent4 2 2 5 2 4 2" xfId="27422" xr:uid="{56E48112-3C50-41EC-9212-4CF974B18F15}"/>
    <cellStyle name="20% - Accent4 2 2 5 2 5" xfId="19094" xr:uid="{8368B3BB-3AC7-44D4-8D17-38F037BD4122}"/>
    <cellStyle name="20% - Accent4 2 2 5 3" xfId="3884" xr:uid="{113C0212-D944-4130-8978-6F4A842D2258}"/>
    <cellStyle name="20% - Accent4 2 2 5 3 2" xfId="12214" xr:uid="{B16F2FA8-4B84-4C55-ABFD-2B3E62A27554}"/>
    <cellStyle name="20% - Accent4 2 2 5 3 2 2" xfId="28871" xr:uid="{BB9A02C4-8D96-4122-8491-51668E11BF8C}"/>
    <cellStyle name="20% - Accent4 2 2 5 3 3" xfId="20543" xr:uid="{E78190DF-3B33-4E7C-9756-7E54BBCE3A0F}"/>
    <cellStyle name="20% - Accent4 2 2 5 4" xfId="6660" xr:uid="{A7E9CB4C-95BD-4711-B129-F75A2410880A}"/>
    <cellStyle name="20% - Accent4 2 2 5 4 2" xfId="14990" xr:uid="{A6367642-0A81-4419-B907-C883C4418E0E}"/>
    <cellStyle name="20% - Accent4 2 2 5 4 2 2" xfId="31647" xr:uid="{86EEB791-460D-48ED-B802-C5D84B0B2000}"/>
    <cellStyle name="20% - Accent4 2 2 5 4 3" xfId="23319" xr:uid="{8FC92226-7F50-4E5E-BFB6-7B0E9E252F2E}"/>
    <cellStyle name="20% - Accent4 2 2 5 5" xfId="9438" xr:uid="{00DA9FC4-61E2-483C-AFB2-2C04C8FACD84}"/>
    <cellStyle name="20% - Accent4 2 2 5 5 2" xfId="26095" xr:uid="{FEF5EB45-BE8B-4029-B28B-959181A3AD52}"/>
    <cellStyle name="20% - Accent4 2 2 5 6" xfId="17767" xr:uid="{408B5E45-3A6B-442E-811F-A78CBEBBEA9C}"/>
    <cellStyle name="20% - Accent4 2 2 6" xfId="1358" xr:uid="{146FE9D4-8BF1-445A-A77D-68720937473F}"/>
    <cellStyle name="20% - Accent4 2 2 6 2" xfId="2686" xr:uid="{B137B801-485D-443A-A5A1-848CFB8CFEA4}"/>
    <cellStyle name="20% - Accent4 2 2 6 2 2" xfId="5476" xr:uid="{3F205178-829E-4099-B362-0A928E391B1B}"/>
    <cellStyle name="20% - Accent4 2 2 6 2 2 2" xfId="13806" xr:uid="{4FBBC795-AFD2-435D-AC74-739FE0C57D33}"/>
    <cellStyle name="20% - Accent4 2 2 6 2 2 2 2" xfId="30463" xr:uid="{0E8C4362-4026-41D8-AEFC-142C53AC3D07}"/>
    <cellStyle name="20% - Accent4 2 2 6 2 2 3" xfId="22135" xr:uid="{79024DC3-0C3E-4B6F-95A7-3D2A3BA1204B}"/>
    <cellStyle name="20% - Accent4 2 2 6 2 3" xfId="8252" xr:uid="{455980FA-72AC-4ECF-81F5-195DBD441849}"/>
    <cellStyle name="20% - Accent4 2 2 6 2 3 2" xfId="16582" xr:uid="{2C8DAE95-6009-46E6-8051-52EA0B0C1908}"/>
    <cellStyle name="20% - Accent4 2 2 6 2 3 2 2" xfId="33239" xr:uid="{93BE0C15-85E8-44F9-BD5F-C8356288E5BE}"/>
    <cellStyle name="20% - Accent4 2 2 6 2 3 3" xfId="24911" xr:uid="{A24003F4-1252-4304-A116-993799B328D8}"/>
    <cellStyle name="20% - Accent4 2 2 6 2 4" xfId="11030" xr:uid="{40535C25-BFDB-4EC4-8A41-7912A2E05DB0}"/>
    <cellStyle name="20% - Accent4 2 2 6 2 4 2" xfId="27687" xr:uid="{CE930131-752F-4DB5-97B0-AB5583B78FDA}"/>
    <cellStyle name="20% - Accent4 2 2 6 2 5" xfId="19359" xr:uid="{59E969BD-F75E-47E1-A4E0-F2E5A0C3011E}"/>
    <cellStyle name="20% - Accent4 2 2 6 3" xfId="4149" xr:uid="{0971AA61-663C-43A2-8C1D-208B0C2F717C}"/>
    <cellStyle name="20% - Accent4 2 2 6 3 2" xfId="12479" xr:uid="{25132158-E7B4-4C8E-876C-10E013AAB773}"/>
    <cellStyle name="20% - Accent4 2 2 6 3 2 2" xfId="29136" xr:uid="{FDD3DE03-C72A-4876-A541-44EFAA75EA20}"/>
    <cellStyle name="20% - Accent4 2 2 6 3 3" xfId="20808" xr:uid="{21F92177-1CBA-4299-BF42-1D920733E52C}"/>
    <cellStyle name="20% - Accent4 2 2 6 4" xfId="6925" xr:uid="{FD90E3BE-3F25-4F4C-A83D-CA07EFDDA6CA}"/>
    <cellStyle name="20% - Accent4 2 2 6 4 2" xfId="15255" xr:uid="{4F16E5D9-7845-458F-9989-99BF8699BA0E}"/>
    <cellStyle name="20% - Accent4 2 2 6 4 2 2" xfId="31912" xr:uid="{9C49D4CF-C095-488F-9AD4-A5311DBCD370}"/>
    <cellStyle name="20% - Accent4 2 2 6 4 3" xfId="23584" xr:uid="{F4390843-E1C4-4F2C-8726-A033975BECF3}"/>
    <cellStyle name="20% - Accent4 2 2 6 5" xfId="9703" xr:uid="{DBF27000-FF56-4D05-B15A-83F1816DD52A}"/>
    <cellStyle name="20% - Accent4 2 2 6 5 2" xfId="26360" xr:uid="{4404F78C-C20F-4683-9654-BCEFEB4C03D4}"/>
    <cellStyle name="20% - Accent4 2 2 6 6" xfId="18032" xr:uid="{6984A366-5FD1-4D77-9E91-4E79977EC0C1}"/>
    <cellStyle name="20% - Accent4 2 2 7" xfId="1473" xr:uid="{BC320CA2-EAEE-4B9C-8641-8EF9C6C96B22}"/>
    <cellStyle name="20% - Accent4 2 2 7 2" xfId="4263" xr:uid="{281CE0D8-288F-4F24-AD74-987BF6568063}"/>
    <cellStyle name="20% - Accent4 2 2 7 2 2" xfId="12593" xr:uid="{2E4F2D65-C22A-4B19-B9E5-AE64726A77EB}"/>
    <cellStyle name="20% - Accent4 2 2 7 2 2 2" xfId="29250" xr:uid="{1D7E54C9-2FAA-4A59-B118-BA7D9B1C6673}"/>
    <cellStyle name="20% - Accent4 2 2 7 2 3" xfId="20922" xr:uid="{CF05428A-DDBD-4FB1-8F5E-3C913B3C66DA}"/>
    <cellStyle name="20% - Accent4 2 2 7 3" xfId="7039" xr:uid="{E7696AF6-69F8-4A49-BA64-D486483F4FEC}"/>
    <cellStyle name="20% - Accent4 2 2 7 3 2" xfId="15369" xr:uid="{A4391EA2-EA53-4BAA-91E9-4E797D57EA48}"/>
    <cellStyle name="20% - Accent4 2 2 7 3 2 2" xfId="32026" xr:uid="{631ABE7D-3FB1-46F1-8DC2-7165D0815B43}"/>
    <cellStyle name="20% - Accent4 2 2 7 3 3" xfId="23698" xr:uid="{65DD3ACB-91FE-4452-A59F-8A04776A86B1}"/>
    <cellStyle name="20% - Accent4 2 2 7 4" xfId="9817" xr:uid="{A90BB39F-D78D-4425-9FEA-8F011C99865F}"/>
    <cellStyle name="20% - Accent4 2 2 7 4 2" xfId="26474" xr:uid="{5C212CDD-9337-4212-A57E-B3346D507C80}"/>
    <cellStyle name="20% - Accent4 2 2 7 5" xfId="18146" xr:uid="{65673E4F-5A73-48D5-B05E-5902B85CA2ED}"/>
    <cellStyle name="20% - Accent4 2 2 8" xfId="2936" xr:uid="{86FD2217-69B9-419D-8CC1-6B0FBBC6D2B1}"/>
    <cellStyle name="20% - Accent4 2 2 8 2" xfId="11266" xr:uid="{FB76BBE2-FCB1-41E2-91BB-3F28779974CC}"/>
    <cellStyle name="20% - Accent4 2 2 8 2 2" xfId="27923" xr:uid="{FDE120FC-E7D3-42C0-9604-C225FAE0D998}"/>
    <cellStyle name="20% - Accent4 2 2 8 3" xfId="19595" xr:uid="{E7636B57-8707-4454-A559-5B7046DEBFA1}"/>
    <cellStyle name="20% - Accent4 2 2 9" xfId="5712" xr:uid="{52C44E62-F334-471B-BA04-84A5017E5878}"/>
    <cellStyle name="20% - Accent4 2 2 9 2" xfId="14042" xr:uid="{CFA06CCB-55D6-43A6-8CB2-578B6EE80014}"/>
    <cellStyle name="20% - Accent4 2 2 9 2 2" xfId="30699" xr:uid="{C3B2EE0B-AC5C-4ECF-B879-0BB2AAB3A0FF}"/>
    <cellStyle name="20% - Accent4 2 2 9 3" xfId="22371" xr:uid="{2A4189C4-E66A-49AB-9E1E-3F8CD78E6CBE}"/>
    <cellStyle name="20% - Accent4 2 3" xfId="195" xr:uid="{7CFCF126-534E-4F67-A3A2-CD6A83945D09}"/>
    <cellStyle name="20% - Accent4 2 3 2" xfId="438" xr:uid="{FEC4D8F6-8A6D-4987-9303-899287C17EDE}"/>
    <cellStyle name="20% - Accent4 2 3 2 2" xfId="915" xr:uid="{96BA57A1-ABBE-4BF3-8440-5975924D9D39}"/>
    <cellStyle name="20% - Accent4 2 3 2 2 2" xfId="2243" xr:uid="{520D70AF-F969-4695-98F5-3643ABE7878C}"/>
    <cellStyle name="20% - Accent4 2 3 2 2 2 2" xfId="5033" xr:uid="{79ABD073-D4CE-443A-B3C5-7AF8ADBD25E1}"/>
    <cellStyle name="20% - Accent4 2 3 2 2 2 2 2" xfId="13363" xr:uid="{80AF7F8E-74ED-4E90-AAD7-57AFD6CF71E8}"/>
    <cellStyle name="20% - Accent4 2 3 2 2 2 2 2 2" xfId="30020" xr:uid="{34DC7DFB-35E5-4007-A31B-E2037713075C}"/>
    <cellStyle name="20% - Accent4 2 3 2 2 2 2 3" xfId="21692" xr:uid="{0F6B4919-E3F8-4986-9EE2-FDE3AD9B90FA}"/>
    <cellStyle name="20% - Accent4 2 3 2 2 2 3" xfId="7809" xr:uid="{7E3DCDE7-CE90-47F7-BE8D-227E74B69A61}"/>
    <cellStyle name="20% - Accent4 2 3 2 2 2 3 2" xfId="16139" xr:uid="{B84B87F8-8D2C-4BF9-B3A4-97EB0ED52A9A}"/>
    <cellStyle name="20% - Accent4 2 3 2 2 2 3 2 2" xfId="32796" xr:uid="{4BC339D6-BB52-46BC-8E05-037E855F5848}"/>
    <cellStyle name="20% - Accent4 2 3 2 2 2 3 3" xfId="24468" xr:uid="{E70D8619-446F-4767-AD8C-43E9AED4348F}"/>
    <cellStyle name="20% - Accent4 2 3 2 2 2 4" xfId="10587" xr:uid="{9D327ABA-F529-4ECA-867F-96C36C7D8F99}"/>
    <cellStyle name="20% - Accent4 2 3 2 2 2 4 2" xfId="27244" xr:uid="{2C2A6971-9B5C-4C42-B8EB-7BE89CBF34D4}"/>
    <cellStyle name="20% - Accent4 2 3 2 2 2 5" xfId="18916" xr:uid="{75AABF85-9B2A-4C25-B122-B6282E950235}"/>
    <cellStyle name="20% - Accent4 2 3 2 2 3" xfId="3706" xr:uid="{B189A882-1596-4D8A-901E-025233BBC08B}"/>
    <cellStyle name="20% - Accent4 2 3 2 2 3 2" xfId="12036" xr:uid="{49032A19-4150-4948-AFA4-749771E777D9}"/>
    <cellStyle name="20% - Accent4 2 3 2 2 3 2 2" xfId="28693" xr:uid="{19115CDF-2A00-4873-8885-EAA1FC6B7C13}"/>
    <cellStyle name="20% - Accent4 2 3 2 2 3 3" xfId="20365" xr:uid="{83BEF852-3F2F-4E06-9B91-14968740B1A1}"/>
    <cellStyle name="20% - Accent4 2 3 2 2 4" xfId="6482" xr:uid="{2DEB1803-62A6-41F2-9CFB-A6CBE703DD90}"/>
    <cellStyle name="20% - Accent4 2 3 2 2 4 2" xfId="14812" xr:uid="{305C91BA-5749-4B93-9E5A-5C49F5563ECF}"/>
    <cellStyle name="20% - Accent4 2 3 2 2 4 2 2" xfId="31469" xr:uid="{58131F84-7E9B-4C96-9A2C-8B2322525514}"/>
    <cellStyle name="20% - Accent4 2 3 2 2 4 3" xfId="23141" xr:uid="{A38E6995-CC40-49C0-9827-1E0644F8E803}"/>
    <cellStyle name="20% - Accent4 2 3 2 2 5" xfId="9260" xr:uid="{D74BC836-BEED-40DD-BE53-AFFC77A52BCF}"/>
    <cellStyle name="20% - Accent4 2 3 2 2 5 2" xfId="25917" xr:uid="{0F2AD753-649E-4355-B556-6315E8C1F69D}"/>
    <cellStyle name="20% - Accent4 2 3 2 2 6" xfId="17589" xr:uid="{288B0CA2-F446-4D46-B47A-69027303D50A}"/>
    <cellStyle name="20% - Accent4 2 3 2 3" xfId="1768" xr:uid="{8DDC37BC-47CF-4FD5-9720-CA2535ADFCE8}"/>
    <cellStyle name="20% - Accent4 2 3 2 3 2" xfId="4558" xr:uid="{B81A17DA-2E0A-49CB-AD43-D1AC86FDDC73}"/>
    <cellStyle name="20% - Accent4 2 3 2 3 2 2" xfId="12888" xr:uid="{B62A6B89-3777-4DE0-9008-A4D146C7D32E}"/>
    <cellStyle name="20% - Accent4 2 3 2 3 2 2 2" xfId="29545" xr:uid="{283067D5-FF72-407D-926C-460F7CEA88B4}"/>
    <cellStyle name="20% - Accent4 2 3 2 3 2 3" xfId="21217" xr:uid="{42B08B4D-8581-43CF-AFB9-4DE399BF38E8}"/>
    <cellStyle name="20% - Accent4 2 3 2 3 3" xfId="7334" xr:uid="{DF0D9E13-E968-480A-9607-47FCB032E279}"/>
    <cellStyle name="20% - Accent4 2 3 2 3 3 2" xfId="15664" xr:uid="{93C64D93-F836-4235-96CF-0CC809EB09EC}"/>
    <cellStyle name="20% - Accent4 2 3 2 3 3 2 2" xfId="32321" xr:uid="{74DFE9E5-C475-47DF-BAB3-091514A7C44A}"/>
    <cellStyle name="20% - Accent4 2 3 2 3 3 3" xfId="23993" xr:uid="{03F48CC7-4B5D-4618-8F56-07E9763817DA}"/>
    <cellStyle name="20% - Accent4 2 3 2 3 4" xfId="10112" xr:uid="{F1AA9A91-3653-43B2-86B9-D750A5EF2080}"/>
    <cellStyle name="20% - Accent4 2 3 2 3 4 2" xfId="26769" xr:uid="{7D808E11-4224-42C8-BDC2-4422A58C0930}"/>
    <cellStyle name="20% - Accent4 2 3 2 3 5" xfId="18441" xr:uid="{47B8759F-CD5E-47B4-AE63-A2F1CA543673}"/>
    <cellStyle name="20% - Accent4 2 3 2 4" xfId="3231" xr:uid="{8BC22C7F-E380-424D-994F-BEA4C90B5375}"/>
    <cellStyle name="20% - Accent4 2 3 2 4 2" xfId="11561" xr:uid="{9787486C-C85F-43A6-ADFF-7E9D75EBD851}"/>
    <cellStyle name="20% - Accent4 2 3 2 4 2 2" xfId="28218" xr:uid="{8DDDF06A-35A2-45B0-9574-A880DE5C3A26}"/>
    <cellStyle name="20% - Accent4 2 3 2 4 3" xfId="19890" xr:uid="{E1AC6BD9-AD35-48C3-AEDF-B42D72321488}"/>
    <cellStyle name="20% - Accent4 2 3 2 5" xfId="6007" xr:uid="{D96E6D3F-10C9-413C-844E-98A30180EF7E}"/>
    <cellStyle name="20% - Accent4 2 3 2 5 2" xfId="14337" xr:uid="{D0C74E66-4960-4C48-AB0F-E970F2103662}"/>
    <cellStyle name="20% - Accent4 2 3 2 5 2 2" xfId="30994" xr:uid="{B1C25A66-363D-4EEB-BE34-C4A313F3D2AB}"/>
    <cellStyle name="20% - Accent4 2 3 2 5 3" xfId="22666" xr:uid="{73F04B7B-F988-478D-A41D-A125F60D5E6E}"/>
    <cellStyle name="20% - Accent4 2 3 2 6" xfId="8785" xr:uid="{D3AF0227-FE4E-49D1-8814-775125739A89}"/>
    <cellStyle name="20% - Accent4 2 3 2 6 2" xfId="25442" xr:uid="{042F3514-4220-4EFE-9402-1035388A7E81}"/>
    <cellStyle name="20% - Accent4 2 3 2 7" xfId="17114" xr:uid="{B2AE3161-CC87-48FC-8962-854FCA72A9CC}"/>
    <cellStyle name="20% - Accent4 2 3 3" xfId="674" xr:uid="{050F2A1F-CF37-4C5B-8599-7B200713A1DD}"/>
    <cellStyle name="20% - Accent4 2 3 3 2" xfId="2004" xr:uid="{76486AFF-9599-43D2-966B-7A53F0A774CE}"/>
    <cellStyle name="20% - Accent4 2 3 3 2 2" xfId="4794" xr:uid="{72FE58F4-5E10-4F5F-A9EA-DBB18256A14F}"/>
    <cellStyle name="20% - Accent4 2 3 3 2 2 2" xfId="13124" xr:uid="{203B38A7-C029-49B5-BA52-581F18A5F5E3}"/>
    <cellStyle name="20% - Accent4 2 3 3 2 2 2 2" xfId="29781" xr:uid="{54E4FC30-7315-4D11-A921-0B03E07F36EE}"/>
    <cellStyle name="20% - Accent4 2 3 3 2 2 3" xfId="21453" xr:uid="{8B390686-614B-48E5-8EB8-2D7497313313}"/>
    <cellStyle name="20% - Accent4 2 3 3 2 3" xfId="7570" xr:uid="{5954030A-8B9F-402F-93C9-67DCF38BF761}"/>
    <cellStyle name="20% - Accent4 2 3 3 2 3 2" xfId="15900" xr:uid="{9D728F64-1AE1-46A3-9943-9DCF320B1B6B}"/>
    <cellStyle name="20% - Accent4 2 3 3 2 3 2 2" xfId="32557" xr:uid="{9F108EA9-5A92-4D71-8CC9-616195979B1C}"/>
    <cellStyle name="20% - Accent4 2 3 3 2 3 3" xfId="24229" xr:uid="{75957B01-73FD-447B-A04C-B4371509B79A}"/>
    <cellStyle name="20% - Accent4 2 3 3 2 4" xfId="10348" xr:uid="{B0B20A3A-54C6-44AF-91FC-39D311CC53D9}"/>
    <cellStyle name="20% - Accent4 2 3 3 2 4 2" xfId="27005" xr:uid="{F994C14C-59BC-4A19-8A8D-BB958BD930D8}"/>
    <cellStyle name="20% - Accent4 2 3 3 2 5" xfId="18677" xr:uid="{00654EFF-67EE-4D99-9296-1ED32A2917AA}"/>
    <cellStyle name="20% - Accent4 2 3 3 3" xfId="3467" xr:uid="{5D34113B-7DF6-45B7-9CB7-57FAFE2776EA}"/>
    <cellStyle name="20% - Accent4 2 3 3 3 2" xfId="11797" xr:uid="{DF38F05A-F542-4CDB-8EB4-2662AF79F036}"/>
    <cellStyle name="20% - Accent4 2 3 3 3 2 2" xfId="28454" xr:uid="{08A4E22C-A9F6-4708-A564-E82342FED753}"/>
    <cellStyle name="20% - Accent4 2 3 3 3 3" xfId="20126" xr:uid="{4735CB89-C11C-478C-9680-F4F22383E7E1}"/>
    <cellStyle name="20% - Accent4 2 3 3 4" xfId="6243" xr:uid="{E8615CED-ACF0-4CD7-A771-6D8201636966}"/>
    <cellStyle name="20% - Accent4 2 3 3 4 2" xfId="14573" xr:uid="{2DE267A2-719D-480C-9593-0C8CE1B2D95C}"/>
    <cellStyle name="20% - Accent4 2 3 3 4 2 2" xfId="31230" xr:uid="{EB07E67F-8C6C-4643-8A7F-51A46F10F3BC}"/>
    <cellStyle name="20% - Accent4 2 3 3 4 3" xfId="22902" xr:uid="{0A078559-7BEB-46BC-AB77-26E1C66BD0A2}"/>
    <cellStyle name="20% - Accent4 2 3 3 5" xfId="9021" xr:uid="{AF06EF01-3327-4ECD-AF1E-EF36BD93594B}"/>
    <cellStyle name="20% - Accent4 2 3 3 5 2" xfId="25678" xr:uid="{874D9D00-ADF4-4729-B469-99765A77B13F}"/>
    <cellStyle name="20% - Accent4 2 3 3 6" xfId="17350" xr:uid="{6B622C63-A3E8-4AB3-80C4-AF487BDC2F01}"/>
    <cellStyle name="20% - Accent4 2 3 4" xfId="1151" xr:uid="{0D4203B6-A556-461F-B23B-39639E2F3C76}"/>
    <cellStyle name="20% - Accent4 2 3 4 2" xfId="2479" xr:uid="{81630261-DD5B-4222-83E4-C6EEB7395D4F}"/>
    <cellStyle name="20% - Accent4 2 3 4 2 2" xfId="5269" xr:uid="{ECF6BD3B-C77A-4BE3-964B-C752596E950C}"/>
    <cellStyle name="20% - Accent4 2 3 4 2 2 2" xfId="13599" xr:uid="{978AC985-8BE8-48DB-A208-3137FC15328C}"/>
    <cellStyle name="20% - Accent4 2 3 4 2 2 2 2" xfId="30256" xr:uid="{FA6C1F25-9BB3-4AB1-A323-9BCEA453B94A}"/>
    <cellStyle name="20% - Accent4 2 3 4 2 2 3" xfId="21928" xr:uid="{18BA2D35-CA9C-4794-8C73-A3E1FFA53C58}"/>
    <cellStyle name="20% - Accent4 2 3 4 2 3" xfId="8045" xr:uid="{2E0874A9-9AE7-4E15-806E-22596225CE82}"/>
    <cellStyle name="20% - Accent4 2 3 4 2 3 2" xfId="16375" xr:uid="{F7A97C94-DB40-4E80-B1AB-24730FF31A54}"/>
    <cellStyle name="20% - Accent4 2 3 4 2 3 2 2" xfId="33032" xr:uid="{045A2887-6277-4011-90D4-98FCAB89FEAF}"/>
    <cellStyle name="20% - Accent4 2 3 4 2 3 3" xfId="24704" xr:uid="{C49F5610-49F6-48C6-8DC7-1AE2EFA1827A}"/>
    <cellStyle name="20% - Accent4 2 3 4 2 4" xfId="10823" xr:uid="{B3414B39-8B91-4A83-9A57-261BEF001A11}"/>
    <cellStyle name="20% - Accent4 2 3 4 2 4 2" xfId="27480" xr:uid="{21798E83-C133-4038-9A53-8791954B8E7D}"/>
    <cellStyle name="20% - Accent4 2 3 4 2 5" xfId="19152" xr:uid="{6AE5C7B5-B82D-4983-B902-CB189C317287}"/>
    <cellStyle name="20% - Accent4 2 3 4 3" xfId="3942" xr:uid="{D45E8E00-6F12-46D0-A794-E40E47727C03}"/>
    <cellStyle name="20% - Accent4 2 3 4 3 2" xfId="12272" xr:uid="{BE7DC052-1AC1-4A0A-AB29-69D4F65216AB}"/>
    <cellStyle name="20% - Accent4 2 3 4 3 2 2" xfId="28929" xr:uid="{65225487-4C30-47B0-8AD4-50F24554CC93}"/>
    <cellStyle name="20% - Accent4 2 3 4 3 3" xfId="20601" xr:uid="{7A1806F1-75A3-408B-A85C-EE1E77F0FF61}"/>
    <cellStyle name="20% - Accent4 2 3 4 4" xfId="6718" xr:uid="{C7949885-9345-41EE-83AD-770F1280EB94}"/>
    <cellStyle name="20% - Accent4 2 3 4 4 2" xfId="15048" xr:uid="{D16DA949-E327-47F9-9C82-4B16AE1CA31E}"/>
    <cellStyle name="20% - Accent4 2 3 4 4 2 2" xfId="31705" xr:uid="{A406819A-A5AA-40C8-B554-F2DCA1531B59}"/>
    <cellStyle name="20% - Accent4 2 3 4 4 3" xfId="23377" xr:uid="{700F45D2-A0C5-43D7-B1E9-CED7FCF82096}"/>
    <cellStyle name="20% - Accent4 2 3 4 5" xfId="9496" xr:uid="{8008D9EF-0F44-4363-8917-FDAEB20D318A}"/>
    <cellStyle name="20% - Accent4 2 3 4 5 2" xfId="26153" xr:uid="{66762D08-B237-4C68-930E-EC860B32CD58}"/>
    <cellStyle name="20% - Accent4 2 3 4 6" xfId="17825" xr:uid="{B33F6100-51FA-4E5E-8EFD-6E78ABD16DF0}"/>
    <cellStyle name="20% - Accent4 2 3 5" xfId="1531" xr:uid="{89098D4E-B8FF-40FB-BA4B-0598927A8AE8}"/>
    <cellStyle name="20% - Accent4 2 3 5 2" xfId="4321" xr:uid="{283E5B0A-D84C-4F45-917D-31054D8E1DE3}"/>
    <cellStyle name="20% - Accent4 2 3 5 2 2" xfId="12651" xr:uid="{BE51651F-9D74-4033-AE4C-4A3B0EF2B40C}"/>
    <cellStyle name="20% - Accent4 2 3 5 2 2 2" xfId="29308" xr:uid="{277FC254-9343-4556-9307-B16C45CE8C28}"/>
    <cellStyle name="20% - Accent4 2 3 5 2 3" xfId="20980" xr:uid="{820B4D30-6E24-46C2-8635-A0B7F9106C8A}"/>
    <cellStyle name="20% - Accent4 2 3 5 3" xfId="7097" xr:uid="{938EB565-02E4-4C2F-A495-E29DC192D048}"/>
    <cellStyle name="20% - Accent4 2 3 5 3 2" xfId="15427" xr:uid="{A76C3354-0A87-494F-9ECB-F4546F67D6F8}"/>
    <cellStyle name="20% - Accent4 2 3 5 3 2 2" xfId="32084" xr:uid="{FD4F577E-B108-48EC-94B1-307DAD6C055A}"/>
    <cellStyle name="20% - Accent4 2 3 5 3 3" xfId="23756" xr:uid="{F4253535-B090-4B80-BA43-1A33CA67CB7B}"/>
    <cellStyle name="20% - Accent4 2 3 5 4" xfId="9875" xr:uid="{6FB3F7DB-82CF-410C-A2DE-A757FC7D06DB}"/>
    <cellStyle name="20% - Accent4 2 3 5 4 2" xfId="26532" xr:uid="{E0E592C0-7750-4AC8-B997-37600CE18887}"/>
    <cellStyle name="20% - Accent4 2 3 5 5" xfId="18204" xr:uid="{D7B6BD86-CAD9-49C6-9DDD-5656095329B7}"/>
    <cellStyle name="20% - Accent4 2 3 6" xfId="2994" xr:uid="{69C170FD-218C-46A0-B5AB-707C88D8B604}"/>
    <cellStyle name="20% - Accent4 2 3 6 2" xfId="11324" xr:uid="{42583634-F3EE-48D8-B75F-C4C3E7E46681}"/>
    <cellStyle name="20% - Accent4 2 3 6 2 2" xfId="27981" xr:uid="{24D208AE-F13E-4BC3-816E-63EC0D69ED27}"/>
    <cellStyle name="20% - Accent4 2 3 6 3" xfId="19653" xr:uid="{8509CB82-3B4D-4531-A661-010239DF1D51}"/>
    <cellStyle name="20% - Accent4 2 3 7" xfId="5770" xr:uid="{B1F64C31-770A-446F-99E4-ED92E4621DC2}"/>
    <cellStyle name="20% - Accent4 2 3 7 2" xfId="14100" xr:uid="{C31CE7C1-E01D-4FD4-BCC2-B947056B119E}"/>
    <cellStyle name="20% - Accent4 2 3 7 2 2" xfId="30757" xr:uid="{C2365D44-4F41-48F5-93FB-660D793CC30D}"/>
    <cellStyle name="20% - Accent4 2 3 7 3" xfId="22429" xr:uid="{CCF750C5-7F4E-4F69-95B3-7F65FD6DB326}"/>
    <cellStyle name="20% - Accent4 2 3 8" xfId="8548" xr:uid="{C4F9A469-86BC-4EC9-97DB-5F0A48117E81}"/>
    <cellStyle name="20% - Accent4 2 3 8 2" xfId="25205" xr:uid="{E0404F50-15E3-4E84-884D-FE9E5D59F81E}"/>
    <cellStyle name="20% - Accent4 2 3 9" xfId="16877" xr:uid="{1C3DCDCF-87C3-49F5-9257-B9391709A8C4}"/>
    <cellStyle name="20% - Accent4 2 4" xfId="322" xr:uid="{CA39F2AC-1A85-4C03-AF7C-D94BB1CB35D4}"/>
    <cellStyle name="20% - Accent4 2 4 2" xfId="802" xr:uid="{1B048EB9-EEE8-4F92-9A87-0F7870C1FA3E}"/>
    <cellStyle name="20% - Accent4 2 4 2 2" xfId="2130" xr:uid="{9B3C3AA4-C4EB-4671-BECD-105E767EEEBF}"/>
    <cellStyle name="20% - Accent4 2 4 2 2 2" xfId="4920" xr:uid="{51A3BD3A-EB2E-4E56-8764-51C3ACDB961F}"/>
    <cellStyle name="20% - Accent4 2 4 2 2 2 2" xfId="13250" xr:uid="{44CF17F1-1780-4CF9-A87D-6B79C1EBC74D}"/>
    <cellStyle name="20% - Accent4 2 4 2 2 2 2 2" xfId="29907" xr:uid="{C3429B0D-0F90-4769-9CAC-470E4F70CDE2}"/>
    <cellStyle name="20% - Accent4 2 4 2 2 2 3" xfId="21579" xr:uid="{D2976434-2A37-490B-A5CD-D19F32E6B873}"/>
    <cellStyle name="20% - Accent4 2 4 2 2 3" xfId="7696" xr:uid="{146CD09D-9EF7-4D14-A5FD-7A85EA39CD62}"/>
    <cellStyle name="20% - Accent4 2 4 2 2 3 2" xfId="16026" xr:uid="{F597F5FB-76E6-43EB-8453-472EFF333482}"/>
    <cellStyle name="20% - Accent4 2 4 2 2 3 2 2" xfId="32683" xr:uid="{367E5FC0-B5BC-462A-B909-1201D700A7E4}"/>
    <cellStyle name="20% - Accent4 2 4 2 2 3 3" xfId="24355" xr:uid="{7383217C-6CC3-4F0B-93AA-A4FD892B68CC}"/>
    <cellStyle name="20% - Accent4 2 4 2 2 4" xfId="10474" xr:uid="{91434B80-B293-49D3-84A5-B5C034E3F30B}"/>
    <cellStyle name="20% - Accent4 2 4 2 2 4 2" xfId="27131" xr:uid="{0493C4D5-385B-4E1A-B9BF-2A278C65C5B5}"/>
    <cellStyle name="20% - Accent4 2 4 2 2 5" xfId="18803" xr:uid="{31F21D6F-2AE8-4215-9450-44039FEE1E2D}"/>
    <cellStyle name="20% - Accent4 2 4 2 3" xfId="3593" xr:uid="{AB6CBD80-8F70-4189-B589-4332B79C8E5F}"/>
    <cellStyle name="20% - Accent4 2 4 2 3 2" xfId="11923" xr:uid="{A80B40E2-9EF3-440F-AFE1-D3A4B335D881}"/>
    <cellStyle name="20% - Accent4 2 4 2 3 2 2" xfId="28580" xr:uid="{E21836F9-A996-4A88-96C0-CE07AF49E2C0}"/>
    <cellStyle name="20% - Accent4 2 4 2 3 3" xfId="20252" xr:uid="{DED1B1C1-1EF9-4DBD-BA98-A2FB788AF699}"/>
    <cellStyle name="20% - Accent4 2 4 2 4" xfId="6369" xr:uid="{34FF5D97-393C-46E4-9A97-EBAA8D8C73CA}"/>
    <cellStyle name="20% - Accent4 2 4 2 4 2" xfId="14699" xr:uid="{ADF93030-59C3-48EF-9986-A4459300E7BF}"/>
    <cellStyle name="20% - Accent4 2 4 2 4 2 2" xfId="31356" xr:uid="{27293AC0-8E37-409A-A783-9863563CCBCF}"/>
    <cellStyle name="20% - Accent4 2 4 2 4 3" xfId="23028" xr:uid="{4BC9D347-7387-4480-BE42-9077A94D795F}"/>
    <cellStyle name="20% - Accent4 2 4 2 5" xfId="9147" xr:uid="{F3ED592C-E32C-46BF-A1F4-291090DE65B4}"/>
    <cellStyle name="20% - Accent4 2 4 2 5 2" xfId="25804" xr:uid="{BA0D21EA-6CFF-4B76-9CC5-3B2609CC0A3E}"/>
    <cellStyle name="20% - Accent4 2 4 2 6" xfId="17476" xr:uid="{C3AF3B00-459E-475A-9CDB-2E5A88A8CF95}"/>
    <cellStyle name="20% - Accent4 2 4 3" xfId="1652" xr:uid="{54564CA6-0C7D-4B20-B346-4048F2C051FC}"/>
    <cellStyle name="20% - Accent4 2 4 3 2" xfId="4442" xr:uid="{6A2A4ECE-7351-461A-A971-8323B67226E4}"/>
    <cellStyle name="20% - Accent4 2 4 3 2 2" xfId="12772" xr:uid="{49FDDEFE-5E0A-4355-A3BE-C6342DFE9DF1}"/>
    <cellStyle name="20% - Accent4 2 4 3 2 2 2" xfId="29429" xr:uid="{533D2470-0672-4365-9FF9-735C810892E2}"/>
    <cellStyle name="20% - Accent4 2 4 3 2 3" xfId="21101" xr:uid="{678C1980-7549-4680-884E-C26C9CB54FA4}"/>
    <cellStyle name="20% - Accent4 2 4 3 3" xfId="7218" xr:uid="{A135CFF3-958B-4FC4-B780-545FBEA6850F}"/>
    <cellStyle name="20% - Accent4 2 4 3 3 2" xfId="15548" xr:uid="{2048FB38-73CE-4076-852E-ED9EDA2F5EEF}"/>
    <cellStyle name="20% - Accent4 2 4 3 3 2 2" xfId="32205" xr:uid="{E8E51BBA-30F6-47DA-8A73-8DE4738FC926}"/>
    <cellStyle name="20% - Accent4 2 4 3 3 3" xfId="23877" xr:uid="{3DB5D1B0-36E0-49B9-A39A-33C7845A797B}"/>
    <cellStyle name="20% - Accent4 2 4 3 4" xfId="9996" xr:uid="{77052E00-B6DE-498B-905B-139FC63E211A}"/>
    <cellStyle name="20% - Accent4 2 4 3 4 2" xfId="26653" xr:uid="{A1D8FAAB-A211-4584-88E6-9279A400C11D}"/>
    <cellStyle name="20% - Accent4 2 4 3 5" xfId="18325" xr:uid="{796E2501-4149-4842-B0A1-591F05860BA1}"/>
    <cellStyle name="20% - Accent4 2 4 4" xfId="3115" xr:uid="{86F55595-2534-4F1D-BE98-0850C6EC3DB9}"/>
    <cellStyle name="20% - Accent4 2 4 4 2" xfId="11445" xr:uid="{01450B5A-E405-40E9-ACBB-3E1833870751}"/>
    <cellStyle name="20% - Accent4 2 4 4 2 2" xfId="28102" xr:uid="{99EB3F42-3888-4644-9147-EFEF90B1D8B1}"/>
    <cellStyle name="20% - Accent4 2 4 4 3" xfId="19774" xr:uid="{660849B6-7C48-43D3-98EF-74B215207272}"/>
    <cellStyle name="20% - Accent4 2 4 5" xfId="5891" xr:uid="{68C566FF-42C7-4C30-A283-8CCAE451DB1D}"/>
    <cellStyle name="20% - Accent4 2 4 5 2" xfId="14221" xr:uid="{195489EF-B997-4364-9FB5-35F68EEEFF63}"/>
    <cellStyle name="20% - Accent4 2 4 5 2 2" xfId="30878" xr:uid="{B0CB8DF6-A13E-4CF9-BD3E-919C604AF1A5}"/>
    <cellStyle name="20% - Accent4 2 4 5 3" xfId="22550" xr:uid="{38763C1C-7148-4B3C-846C-E203AFF8D07A}"/>
    <cellStyle name="20% - Accent4 2 4 6" xfId="8669" xr:uid="{F6D44DF0-5A3E-4C5C-8AF3-97F5DD5EFC4A}"/>
    <cellStyle name="20% - Accent4 2 4 6 2" xfId="25326" xr:uid="{A954A2DA-2DFC-4B49-9917-70C3597DDABA}"/>
    <cellStyle name="20% - Accent4 2 4 7" xfId="16998" xr:uid="{34509EB0-6F36-4B2D-A9EB-358E171BED28}"/>
    <cellStyle name="20% - Accent4 2 5" xfId="558" xr:uid="{D72E72A0-6E20-4CCC-9B79-99C3DB496871}"/>
    <cellStyle name="20% - Accent4 2 5 2" xfId="1888" xr:uid="{6D838C90-B62D-4C70-BBD0-AA87F35F90B3}"/>
    <cellStyle name="20% - Accent4 2 5 2 2" xfId="4678" xr:uid="{7EDDBF60-AE0A-4676-8D1A-25884A5EDFE3}"/>
    <cellStyle name="20% - Accent4 2 5 2 2 2" xfId="13008" xr:uid="{6CE63386-4A82-4D9B-9C87-E96440CDC1D2}"/>
    <cellStyle name="20% - Accent4 2 5 2 2 2 2" xfId="29665" xr:uid="{E1628B65-B5B6-470D-AEEF-FC67BD7479A0}"/>
    <cellStyle name="20% - Accent4 2 5 2 2 3" xfId="21337" xr:uid="{8215F003-7F08-45AD-B572-7BFDCDC2AFA4}"/>
    <cellStyle name="20% - Accent4 2 5 2 3" xfId="7454" xr:uid="{F6EDB151-8698-410F-957B-9E94F2D4CF2B}"/>
    <cellStyle name="20% - Accent4 2 5 2 3 2" xfId="15784" xr:uid="{00ED51C3-A36C-404B-9342-7BCDD364AC68}"/>
    <cellStyle name="20% - Accent4 2 5 2 3 2 2" xfId="32441" xr:uid="{170F4320-673B-45FB-87DC-71F1D7A042C9}"/>
    <cellStyle name="20% - Accent4 2 5 2 3 3" xfId="24113" xr:uid="{4E980DC2-292E-4F04-94D4-82789C22EA6E}"/>
    <cellStyle name="20% - Accent4 2 5 2 4" xfId="10232" xr:uid="{BA50CE09-09FF-47CE-959C-C2E3E6CA857A}"/>
    <cellStyle name="20% - Accent4 2 5 2 4 2" xfId="26889" xr:uid="{47994895-57BF-43B6-80D2-636242AAB27E}"/>
    <cellStyle name="20% - Accent4 2 5 2 5" xfId="18561" xr:uid="{13BF0F9D-596B-45B2-A3CA-A9D0FC22CC87}"/>
    <cellStyle name="20% - Accent4 2 5 3" xfId="3351" xr:uid="{A1D080AA-982A-45C6-ACA1-0BAEAD5A2341}"/>
    <cellStyle name="20% - Accent4 2 5 3 2" xfId="11681" xr:uid="{F538A1EE-E1FF-4ECB-A49D-820BD36DE15A}"/>
    <cellStyle name="20% - Accent4 2 5 3 2 2" xfId="28338" xr:uid="{7E955DF8-5E20-4BD1-A8A6-663223149B0D}"/>
    <cellStyle name="20% - Accent4 2 5 3 3" xfId="20010" xr:uid="{FB5205FB-DB34-4E54-A2A8-7638CCE23620}"/>
    <cellStyle name="20% - Accent4 2 5 4" xfId="6127" xr:uid="{8D7A6964-E503-456A-9E74-89FAA80C9B0F}"/>
    <cellStyle name="20% - Accent4 2 5 4 2" xfId="14457" xr:uid="{B4E77BF1-5497-4FB4-94FA-598606CEF202}"/>
    <cellStyle name="20% - Accent4 2 5 4 2 2" xfId="31114" xr:uid="{3DF1C67E-7D81-480E-B15C-477F05A1998F}"/>
    <cellStyle name="20% - Accent4 2 5 4 3" xfId="22786" xr:uid="{C2AC55E3-10B6-4850-A266-BFB9D78BF35D}"/>
    <cellStyle name="20% - Accent4 2 5 5" xfId="8905" xr:uid="{941B2DF4-966E-41D6-946A-CAED2A35E8FD}"/>
    <cellStyle name="20% - Accent4 2 5 5 2" xfId="25562" xr:uid="{09D14901-D2BB-4DDA-A46A-45A8236A6DA2}"/>
    <cellStyle name="20% - Accent4 2 5 6" xfId="17234" xr:uid="{B00F3D12-7014-4AAF-90B1-7A50D126AD06}"/>
    <cellStyle name="20% - Accent4 2 6" xfId="1035" xr:uid="{24983722-7873-4A74-9346-E4D5071D2CF6}"/>
    <cellStyle name="20% - Accent4 2 6 2" xfId="2363" xr:uid="{1EE096A9-D833-414F-AAA8-9D7DD1620D65}"/>
    <cellStyle name="20% - Accent4 2 6 2 2" xfId="5153" xr:uid="{0422C5AA-D4BB-4E0A-897B-BA9072CFB6CD}"/>
    <cellStyle name="20% - Accent4 2 6 2 2 2" xfId="13483" xr:uid="{B109725C-1AE0-4593-8FF9-A4399EF5465F}"/>
    <cellStyle name="20% - Accent4 2 6 2 2 2 2" xfId="30140" xr:uid="{2118C338-15F2-4D47-97DB-C5D78532FC30}"/>
    <cellStyle name="20% - Accent4 2 6 2 2 3" xfId="21812" xr:uid="{D70376E5-BD00-4E87-AD26-26192EC68F8F}"/>
    <cellStyle name="20% - Accent4 2 6 2 3" xfId="7929" xr:uid="{8ACAAD0B-C3D1-40B3-AB7F-8D66BC8B2011}"/>
    <cellStyle name="20% - Accent4 2 6 2 3 2" xfId="16259" xr:uid="{C1D7F7F1-BBAC-4752-A795-0BB099193881}"/>
    <cellStyle name="20% - Accent4 2 6 2 3 2 2" xfId="32916" xr:uid="{4172C50C-157F-4312-A0A4-0270A944AA34}"/>
    <cellStyle name="20% - Accent4 2 6 2 3 3" xfId="24588" xr:uid="{BE61CAB2-B3A3-4407-9B66-99860CB318CD}"/>
    <cellStyle name="20% - Accent4 2 6 2 4" xfId="10707" xr:uid="{43FA112A-CCF2-4BB5-BB10-DEB6B50AB0B3}"/>
    <cellStyle name="20% - Accent4 2 6 2 4 2" xfId="27364" xr:uid="{1E309CE3-08D0-4BD1-937C-C919471581D3}"/>
    <cellStyle name="20% - Accent4 2 6 2 5" xfId="19036" xr:uid="{C4D3B89B-04DF-480F-ACE7-74C3B997A64B}"/>
    <cellStyle name="20% - Accent4 2 6 3" xfId="3826" xr:uid="{136A83FB-464B-4B2D-9D5B-F41110EA83FF}"/>
    <cellStyle name="20% - Accent4 2 6 3 2" xfId="12156" xr:uid="{E9BACA34-994F-4442-B72A-7D7CDB787F4F}"/>
    <cellStyle name="20% - Accent4 2 6 3 2 2" xfId="28813" xr:uid="{2136277C-9EF2-46EF-A00B-946A51E80E81}"/>
    <cellStyle name="20% - Accent4 2 6 3 3" xfId="20485" xr:uid="{A6F34635-164D-40E1-A822-CB493093AAC7}"/>
    <cellStyle name="20% - Accent4 2 6 4" xfId="6602" xr:uid="{A1EA5F22-3865-4903-878B-41B9B93CC4A2}"/>
    <cellStyle name="20% - Accent4 2 6 4 2" xfId="14932" xr:uid="{0B148F6C-134F-402C-82A3-83477C8F3ACC}"/>
    <cellStyle name="20% - Accent4 2 6 4 2 2" xfId="31589" xr:uid="{1981265D-418F-4789-B0AB-765540C43A0C}"/>
    <cellStyle name="20% - Accent4 2 6 4 3" xfId="23261" xr:uid="{16C65C04-1ACA-4402-9872-7FE560FF9E2B}"/>
    <cellStyle name="20% - Accent4 2 6 5" xfId="9380" xr:uid="{26D3337E-D6F1-43DC-BA7D-24E5A51A71D5}"/>
    <cellStyle name="20% - Accent4 2 6 5 2" xfId="26037" xr:uid="{29943F06-7EB3-4C81-8A0F-17FD1904F201}"/>
    <cellStyle name="20% - Accent4 2 6 6" xfId="17709" xr:uid="{CCEF81A0-DCED-4D88-A94E-C21A459EC9CF}"/>
    <cellStyle name="20% - Accent4 2 7" xfId="1296" xr:uid="{C7F126E3-6BD4-4AD2-B2EA-73D4E9F79377}"/>
    <cellStyle name="20% - Accent4 2 7 2" xfId="2624" xr:uid="{AA4E0B6B-7BD4-42F2-906A-828A4307C334}"/>
    <cellStyle name="20% - Accent4 2 7 2 2" xfId="5414" xr:uid="{6FCD6293-4B7B-4150-83DC-72FE6FB63DC4}"/>
    <cellStyle name="20% - Accent4 2 7 2 2 2" xfId="13744" xr:uid="{CC8218A8-ED85-4F1C-85BD-4DD5C8BBE783}"/>
    <cellStyle name="20% - Accent4 2 7 2 2 2 2" xfId="30401" xr:uid="{CB09C8F3-9751-41A0-B5BC-6098E676676E}"/>
    <cellStyle name="20% - Accent4 2 7 2 2 3" xfId="22073" xr:uid="{0B2B27D1-BE4A-4D48-868E-D8C988E7304A}"/>
    <cellStyle name="20% - Accent4 2 7 2 3" xfId="8190" xr:uid="{DBBEEE75-59D3-433D-9868-ECCE496F25A3}"/>
    <cellStyle name="20% - Accent4 2 7 2 3 2" xfId="16520" xr:uid="{0EFA5041-B7A5-481C-959E-192E38536810}"/>
    <cellStyle name="20% - Accent4 2 7 2 3 2 2" xfId="33177" xr:uid="{9C104C93-9C40-49BA-ABF6-F018AB44DD02}"/>
    <cellStyle name="20% - Accent4 2 7 2 3 3" xfId="24849" xr:uid="{AFBEB890-1B10-4F45-B424-2E97CA3C0772}"/>
    <cellStyle name="20% - Accent4 2 7 2 4" xfId="10968" xr:uid="{E10FEE02-09DD-4E60-899F-429B9481E95C}"/>
    <cellStyle name="20% - Accent4 2 7 2 4 2" xfId="27625" xr:uid="{B617F1F5-2122-4436-8F5E-B26AC28C4968}"/>
    <cellStyle name="20% - Accent4 2 7 2 5" xfId="19297" xr:uid="{CE97590D-8D18-4867-9592-1021D945BAD4}"/>
    <cellStyle name="20% - Accent4 2 7 3" xfId="4087" xr:uid="{3AF326F7-5C90-437D-B678-337A24E94EF9}"/>
    <cellStyle name="20% - Accent4 2 7 3 2" xfId="12417" xr:uid="{0E711197-B23A-49AE-8212-6AD76037C69F}"/>
    <cellStyle name="20% - Accent4 2 7 3 2 2" xfId="29074" xr:uid="{B89A75CE-D9A8-4D52-A3CB-C56EEC8E3C7B}"/>
    <cellStyle name="20% - Accent4 2 7 3 3" xfId="20746" xr:uid="{3BC43D7C-A288-4A81-A92E-309C8DB43191}"/>
    <cellStyle name="20% - Accent4 2 7 4" xfId="6863" xr:uid="{41222DEC-46E8-4FEB-BDB6-5E6FEB0C1B63}"/>
    <cellStyle name="20% - Accent4 2 7 4 2" xfId="15193" xr:uid="{CA1456C1-1F29-4C7A-A90F-8B4CD42C39E4}"/>
    <cellStyle name="20% - Accent4 2 7 4 2 2" xfId="31850" xr:uid="{BF4953BD-5D57-4D55-A4B3-5ADC14E950E5}"/>
    <cellStyle name="20% - Accent4 2 7 4 3" xfId="23522" xr:uid="{AAFC3972-19A1-4693-9768-A2F87AB89509}"/>
    <cellStyle name="20% - Accent4 2 7 5" xfId="9641" xr:uid="{A45DB419-D2DE-4532-BC17-A37CAAB85883}"/>
    <cellStyle name="20% - Accent4 2 7 5 2" xfId="26298" xr:uid="{AB2782E4-037F-4641-A804-A7936068E8BF}"/>
    <cellStyle name="20% - Accent4 2 7 6" xfId="17970" xr:uid="{E290E40D-C757-4D01-AB06-CA5185499E8C}"/>
    <cellStyle name="20% - Accent4 2 8" xfId="1414" xr:uid="{15B92D30-C179-4528-881F-16E894E50BAF}"/>
    <cellStyle name="20% - Accent4 2 8 2" xfId="4205" xr:uid="{EBC59A30-5A81-48BF-B614-7C91CD65801C}"/>
    <cellStyle name="20% - Accent4 2 8 2 2" xfId="12535" xr:uid="{2E325D5A-742B-4C7A-A46B-313E80E154A4}"/>
    <cellStyle name="20% - Accent4 2 8 2 2 2" xfId="29192" xr:uid="{E9E5BF7A-577A-476D-92DA-645D7FD815E7}"/>
    <cellStyle name="20% - Accent4 2 8 2 3" xfId="20864" xr:uid="{9844B9E3-CA8D-4A8E-8F3F-4781C2295689}"/>
    <cellStyle name="20% - Accent4 2 8 3" xfId="6981" xr:uid="{7778BD48-8D78-40A3-8BE1-8017B3210429}"/>
    <cellStyle name="20% - Accent4 2 8 3 2" xfId="15311" xr:uid="{721E0653-8858-4070-A74F-4D9724230411}"/>
    <cellStyle name="20% - Accent4 2 8 3 2 2" xfId="31968" xr:uid="{058245B5-BC26-4004-8C5B-C50DE4EBCCD0}"/>
    <cellStyle name="20% - Accent4 2 8 3 3" xfId="23640" xr:uid="{9305606B-6683-434D-8440-D739A0D18E37}"/>
    <cellStyle name="20% - Accent4 2 8 4" xfId="9759" xr:uid="{BC93B191-BF29-43D4-9261-1FF6D31EF7EE}"/>
    <cellStyle name="20% - Accent4 2 8 4 2" xfId="26416" xr:uid="{61065FF8-EE35-41CD-9C09-EB0ACB1C62FC}"/>
    <cellStyle name="20% - Accent4 2 8 5" xfId="18088" xr:uid="{CF5B63C6-DF75-4965-83D6-7360E8B320FE}"/>
    <cellStyle name="20% - Accent4 2 9" xfId="2877" xr:uid="{BB170C5B-289B-4E90-AD9E-108C40D28888}"/>
    <cellStyle name="20% - Accent4 2 9 2" xfId="11208" xr:uid="{48B0796C-0791-4BBD-92CC-A6BBC7F396FD}"/>
    <cellStyle name="20% - Accent4 2 9 2 2" xfId="27865" xr:uid="{64BBB43C-5D31-4F99-8D5F-551D563678B0}"/>
    <cellStyle name="20% - Accent4 2 9 3" xfId="19537" xr:uid="{1D3FF7FB-B29B-4686-BC0E-83A55514817E}"/>
    <cellStyle name="20% - Accent4 3" xfId="99" xr:uid="{20695382-8812-40D1-8EE2-29DFA59AFDEC}"/>
    <cellStyle name="20% - Accent4 3 10" xfId="8455" xr:uid="{EAB55A06-8BFA-4F96-A5E0-80670D48B922}"/>
    <cellStyle name="20% - Accent4 3 10 2" xfId="25112" xr:uid="{13419D46-D837-4440-870E-FB73A97AFD6B}"/>
    <cellStyle name="20% - Accent4 3 11" xfId="16784" xr:uid="{630CE7B6-C8E3-45E3-8E5F-6B73A9A791D3}"/>
    <cellStyle name="20% - Accent4 3 12" xfId="33969" xr:uid="{7EF5B4CD-BBA1-41E1-8C23-4FBA73E7AC5C}"/>
    <cellStyle name="20% - Accent4 3 2" xfId="222" xr:uid="{25CF5115-1670-4555-B838-9A94B408BEFB}"/>
    <cellStyle name="20% - Accent4 3 2 2" xfId="465" xr:uid="{DB2DF000-9620-4FC6-BAFC-E38DB0E57E47}"/>
    <cellStyle name="20% - Accent4 3 2 2 2" xfId="942" xr:uid="{6175A98F-59C0-481A-AA54-7907AB499C20}"/>
    <cellStyle name="20% - Accent4 3 2 2 2 2" xfId="2270" xr:uid="{A0875CB4-E4D6-4FF4-BF31-1805D0F725AF}"/>
    <cellStyle name="20% - Accent4 3 2 2 2 2 2" xfId="5060" xr:uid="{BA93DBCB-5E71-452D-9CB6-8AA73ED8AECA}"/>
    <cellStyle name="20% - Accent4 3 2 2 2 2 2 2" xfId="13390" xr:uid="{D0BDB863-6827-4BAA-A601-6ECDF6E81F0F}"/>
    <cellStyle name="20% - Accent4 3 2 2 2 2 2 2 2" xfId="30047" xr:uid="{84AC0581-3469-46B9-A434-A39847F5EE13}"/>
    <cellStyle name="20% - Accent4 3 2 2 2 2 2 3" xfId="21719" xr:uid="{F407CCB6-F7B7-4BD0-A0AA-858E56E75A2E}"/>
    <cellStyle name="20% - Accent4 3 2 2 2 2 3" xfId="7836" xr:uid="{77F9D008-208A-4717-AF5F-77BD226EBAC3}"/>
    <cellStyle name="20% - Accent4 3 2 2 2 2 3 2" xfId="16166" xr:uid="{50A664FD-4D8C-4695-91D1-3285A14B21FF}"/>
    <cellStyle name="20% - Accent4 3 2 2 2 2 3 2 2" xfId="32823" xr:uid="{3603CFDA-7D77-49F4-A8F3-DB7923FE9574}"/>
    <cellStyle name="20% - Accent4 3 2 2 2 2 3 3" xfId="24495" xr:uid="{DAD4945E-7980-4AD7-8991-B9256EF5BE1F}"/>
    <cellStyle name="20% - Accent4 3 2 2 2 2 4" xfId="10614" xr:uid="{BA11A651-F338-4C82-922A-C9BFBFE30AC8}"/>
    <cellStyle name="20% - Accent4 3 2 2 2 2 4 2" xfId="27271" xr:uid="{99FFC868-465A-4FB2-B18F-21E5403B1F2C}"/>
    <cellStyle name="20% - Accent4 3 2 2 2 2 5" xfId="18943" xr:uid="{D9BD6834-D40D-41E4-B6EC-002EB96EF891}"/>
    <cellStyle name="20% - Accent4 3 2 2 2 3" xfId="3733" xr:uid="{0FAF0AE3-8820-44AA-B626-DF99C9F0946C}"/>
    <cellStyle name="20% - Accent4 3 2 2 2 3 2" xfId="12063" xr:uid="{E2F8314D-0B43-464E-B71B-E80A08FA852C}"/>
    <cellStyle name="20% - Accent4 3 2 2 2 3 2 2" xfId="28720" xr:uid="{FA32BB97-3E4F-4C38-AB63-D56649D8BE6E}"/>
    <cellStyle name="20% - Accent4 3 2 2 2 3 3" xfId="20392" xr:uid="{816F7A9E-E528-453C-8407-43B09C055766}"/>
    <cellStyle name="20% - Accent4 3 2 2 2 4" xfId="6509" xr:uid="{720D8B71-47BC-403D-B2AF-C2289AD3D61A}"/>
    <cellStyle name="20% - Accent4 3 2 2 2 4 2" xfId="14839" xr:uid="{35CCFDF0-9853-4A9B-93C5-8B536F59117A}"/>
    <cellStyle name="20% - Accent4 3 2 2 2 4 2 2" xfId="31496" xr:uid="{25B4B235-BC36-4FFB-AC4B-8B213AD45D23}"/>
    <cellStyle name="20% - Accent4 3 2 2 2 4 3" xfId="23168" xr:uid="{5025B02F-BB23-440A-A59C-DA17092870EA}"/>
    <cellStyle name="20% - Accent4 3 2 2 2 5" xfId="9287" xr:uid="{D8CB933F-D643-4DFF-AADF-98DC9002EFD6}"/>
    <cellStyle name="20% - Accent4 3 2 2 2 5 2" xfId="25944" xr:uid="{2B837CC5-95DC-4892-95EB-284F7637080E}"/>
    <cellStyle name="20% - Accent4 3 2 2 2 6" xfId="17616" xr:uid="{A9D4425F-CCF6-46FC-9C61-98E53C0E3A6E}"/>
    <cellStyle name="20% - Accent4 3 2 2 3" xfId="1795" xr:uid="{94631F8A-8E84-4D8B-A904-4368F0E6F491}"/>
    <cellStyle name="20% - Accent4 3 2 2 3 2" xfId="4585" xr:uid="{010FBAB9-2995-4368-B424-7536A6A4061C}"/>
    <cellStyle name="20% - Accent4 3 2 2 3 2 2" xfId="12915" xr:uid="{A7CE3CA2-395B-4117-89C4-2CEE7AB9C0CA}"/>
    <cellStyle name="20% - Accent4 3 2 2 3 2 2 2" xfId="29572" xr:uid="{E91B517E-598A-43DA-A508-FA9C1D93237B}"/>
    <cellStyle name="20% - Accent4 3 2 2 3 2 3" xfId="21244" xr:uid="{CD86D333-5474-4887-B212-1A71CB61D79B}"/>
    <cellStyle name="20% - Accent4 3 2 2 3 3" xfId="7361" xr:uid="{C7419DC0-5266-4035-AE2D-F32219CDB1AF}"/>
    <cellStyle name="20% - Accent4 3 2 2 3 3 2" xfId="15691" xr:uid="{BEF69F76-1768-430B-BFF8-A4A921372FA1}"/>
    <cellStyle name="20% - Accent4 3 2 2 3 3 2 2" xfId="32348" xr:uid="{81E7C082-4BE7-430C-8957-CDD5403CB7B7}"/>
    <cellStyle name="20% - Accent4 3 2 2 3 3 3" xfId="24020" xr:uid="{01C06C42-5B38-440F-A36C-D0CAB793E3C5}"/>
    <cellStyle name="20% - Accent4 3 2 2 3 4" xfId="10139" xr:uid="{E832A0BC-DFC4-4F83-B78E-DBC3EEDFB4ED}"/>
    <cellStyle name="20% - Accent4 3 2 2 3 4 2" xfId="26796" xr:uid="{7542DB02-70FC-4148-9981-8F2EEF3A4A13}"/>
    <cellStyle name="20% - Accent4 3 2 2 3 5" xfId="18468" xr:uid="{6729DDF2-8488-4BA9-89AB-39558F45363D}"/>
    <cellStyle name="20% - Accent4 3 2 2 4" xfId="3258" xr:uid="{FCE4D838-9EB9-4887-94E7-6EECCA0F95A7}"/>
    <cellStyle name="20% - Accent4 3 2 2 4 2" xfId="11588" xr:uid="{6B0449B2-949F-4568-8893-D76E5A243746}"/>
    <cellStyle name="20% - Accent4 3 2 2 4 2 2" xfId="28245" xr:uid="{AA92BDCF-BA74-45A4-9D00-38681EB0564F}"/>
    <cellStyle name="20% - Accent4 3 2 2 4 3" xfId="19917" xr:uid="{7A74E0AD-95C6-463C-B470-67FC3F8E81EE}"/>
    <cellStyle name="20% - Accent4 3 2 2 5" xfId="6034" xr:uid="{3B1733F1-F070-448D-B46B-4076EBF67692}"/>
    <cellStyle name="20% - Accent4 3 2 2 5 2" xfId="14364" xr:uid="{AD92648B-D35D-4916-AB5F-2C1AEC674F56}"/>
    <cellStyle name="20% - Accent4 3 2 2 5 2 2" xfId="31021" xr:uid="{BB87F858-FDF2-4896-9A0A-2F3FDDD3E1CC}"/>
    <cellStyle name="20% - Accent4 3 2 2 5 3" xfId="22693" xr:uid="{8BCF066C-017F-4CD7-A849-9FE9F720CE51}"/>
    <cellStyle name="20% - Accent4 3 2 2 6" xfId="8812" xr:uid="{F0246CE7-0940-4FE8-8389-7835FE96C02E}"/>
    <cellStyle name="20% - Accent4 3 2 2 6 2" xfId="25469" xr:uid="{71DAB51F-D41F-44C1-B3D5-076249B841D3}"/>
    <cellStyle name="20% - Accent4 3 2 2 7" xfId="17141" xr:uid="{DDE0F5C9-792E-4406-A793-D8C775380116}"/>
    <cellStyle name="20% - Accent4 3 2 3" xfId="701" xr:uid="{1CAD26EC-B576-4C9D-A0B5-4A9727EB597F}"/>
    <cellStyle name="20% - Accent4 3 2 3 2" xfId="2031" xr:uid="{5DFBB237-B744-413A-916D-C04958F120EC}"/>
    <cellStyle name="20% - Accent4 3 2 3 2 2" xfId="4821" xr:uid="{85B5210C-651B-4BF7-8737-7B7B35A4F7B7}"/>
    <cellStyle name="20% - Accent4 3 2 3 2 2 2" xfId="13151" xr:uid="{005B7568-B86F-46C9-B7E1-AD5BBCDAA598}"/>
    <cellStyle name="20% - Accent4 3 2 3 2 2 2 2" xfId="29808" xr:uid="{73FCD326-3BB3-47CB-AC41-5BE7EDD19C9B}"/>
    <cellStyle name="20% - Accent4 3 2 3 2 2 3" xfId="21480" xr:uid="{28B1A9E1-BB95-4FB5-8901-CA791C4D2FC1}"/>
    <cellStyle name="20% - Accent4 3 2 3 2 3" xfId="7597" xr:uid="{35471AE9-CE0F-486D-9498-45B8E396110F}"/>
    <cellStyle name="20% - Accent4 3 2 3 2 3 2" xfId="15927" xr:uid="{7DD2703E-5C40-4706-BA89-28B6D1928818}"/>
    <cellStyle name="20% - Accent4 3 2 3 2 3 2 2" xfId="32584" xr:uid="{965C7913-2393-490B-BF51-C6F08F6D1FCC}"/>
    <cellStyle name="20% - Accent4 3 2 3 2 3 3" xfId="24256" xr:uid="{0AF93430-DF29-408E-B51C-7067BC4B7529}"/>
    <cellStyle name="20% - Accent4 3 2 3 2 4" xfId="10375" xr:uid="{FCB3E9D3-D678-41A4-8A22-3CB1D2FB7440}"/>
    <cellStyle name="20% - Accent4 3 2 3 2 4 2" xfId="27032" xr:uid="{E2BE76A1-338D-4A68-B195-54421BD960BF}"/>
    <cellStyle name="20% - Accent4 3 2 3 2 5" xfId="18704" xr:uid="{D8A55C5A-D75E-434C-974D-CD5F22023FA0}"/>
    <cellStyle name="20% - Accent4 3 2 3 3" xfId="3494" xr:uid="{95715F95-CB90-4046-BCB7-0A5C1CFDD048}"/>
    <cellStyle name="20% - Accent4 3 2 3 3 2" xfId="11824" xr:uid="{BDC8918C-165A-4607-B8F0-05AB9E75BD90}"/>
    <cellStyle name="20% - Accent4 3 2 3 3 2 2" xfId="28481" xr:uid="{21244DC1-F983-4D89-B7F9-97C42535B327}"/>
    <cellStyle name="20% - Accent4 3 2 3 3 3" xfId="20153" xr:uid="{4B0D13EA-BD7C-49B9-895F-7D79C4B9A002}"/>
    <cellStyle name="20% - Accent4 3 2 3 4" xfId="6270" xr:uid="{497153F1-F855-4EEF-856D-CEF118A53CB9}"/>
    <cellStyle name="20% - Accent4 3 2 3 4 2" xfId="14600" xr:uid="{A29E9C54-DC56-4CB9-9595-938D2EDED0F5}"/>
    <cellStyle name="20% - Accent4 3 2 3 4 2 2" xfId="31257" xr:uid="{B23749D4-6002-4DAB-8B23-D88D06BB8942}"/>
    <cellStyle name="20% - Accent4 3 2 3 4 3" xfId="22929" xr:uid="{92FA02C8-7C00-459B-83B5-442F130C5A81}"/>
    <cellStyle name="20% - Accent4 3 2 3 5" xfId="9048" xr:uid="{17A66236-EB9C-4464-B67A-BCD2C7105BD4}"/>
    <cellStyle name="20% - Accent4 3 2 3 5 2" xfId="25705" xr:uid="{EF8E8CE5-E815-44AD-BD95-CF1F87BEBF7E}"/>
    <cellStyle name="20% - Accent4 3 2 3 6" xfId="17377" xr:uid="{0F6A48D6-DB68-47BE-95C2-1EF5C7DB5E48}"/>
    <cellStyle name="20% - Accent4 3 2 4" xfId="1178" xr:uid="{6B753EB0-9AD3-435B-98B0-331A72359113}"/>
    <cellStyle name="20% - Accent4 3 2 4 2" xfId="2506" xr:uid="{D8E61BA9-0A54-4D97-998C-EF9171D76B62}"/>
    <cellStyle name="20% - Accent4 3 2 4 2 2" xfId="5296" xr:uid="{306E8869-39BF-4F9D-80A6-D59BBFCE0E0E}"/>
    <cellStyle name="20% - Accent4 3 2 4 2 2 2" xfId="13626" xr:uid="{214C4684-44B9-4698-8443-8DC9234A995A}"/>
    <cellStyle name="20% - Accent4 3 2 4 2 2 2 2" xfId="30283" xr:uid="{6CA7828D-2029-4FF2-9772-5459E8A5DCF0}"/>
    <cellStyle name="20% - Accent4 3 2 4 2 2 3" xfId="21955" xr:uid="{B00E3351-B967-498F-B62A-239B1946884D}"/>
    <cellStyle name="20% - Accent4 3 2 4 2 3" xfId="8072" xr:uid="{7F7D7953-EBD3-4478-9C24-C8AB6833E532}"/>
    <cellStyle name="20% - Accent4 3 2 4 2 3 2" xfId="16402" xr:uid="{34BED229-0959-447C-87BA-CD5C08686AE0}"/>
    <cellStyle name="20% - Accent4 3 2 4 2 3 2 2" xfId="33059" xr:uid="{96AB34AA-2364-49C4-8E93-8841E4A41E9F}"/>
    <cellStyle name="20% - Accent4 3 2 4 2 3 3" xfId="24731" xr:uid="{0B5FCA24-D556-4C40-919F-571F6E318D83}"/>
    <cellStyle name="20% - Accent4 3 2 4 2 4" xfId="10850" xr:uid="{21607A8C-6D18-4945-891A-480717E52372}"/>
    <cellStyle name="20% - Accent4 3 2 4 2 4 2" xfId="27507" xr:uid="{07B90CCC-887C-4D8A-9DC7-7582F478E292}"/>
    <cellStyle name="20% - Accent4 3 2 4 2 5" xfId="19179" xr:uid="{359AF8D1-6DF8-45FC-8F78-52C3310F7AC1}"/>
    <cellStyle name="20% - Accent4 3 2 4 3" xfId="3969" xr:uid="{C5CD0A9E-6D45-4C97-AD9D-27A85F1CADC3}"/>
    <cellStyle name="20% - Accent4 3 2 4 3 2" xfId="12299" xr:uid="{DE267195-A0B4-412E-90D9-FE344CA7D78D}"/>
    <cellStyle name="20% - Accent4 3 2 4 3 2 2" xfId="28956" xr:uid="{ED23641C-7938-4DC0-8CCD-8BA40A883E02}"/>
    <cellStyle name="20% - Accent4 3 2 4 3 3" xfId="20628" xr:uid="{653BA382-EA9E-4068-87BA-54DA02B0366A}"/>
    <cellStyle name="20% - Accent4 3 2 4 4" xfId="6745" xr:uid="{5DEAF5EF-44D9-483C-BDF0-B791F7F00CE1}"/>
    <cellStyle name="20% - Accent4 3 2 4 4 2" xfId="15075" xr:uid="{F124F49C-6ADA-462B-89A0-4A2E51961CCE}"/>
    <cellStyle name="20% - Accent4 3 2 4 4 2 2" xfId="31732" xr:uid="{5850563D-DB87-475C-8E17-473839DDDD46}"/>
    <cellStyle name="20% - Accent4 3 2 4 4 3" xfId="23404" xr:uid="{46B0B970-9E95-41C2-9DFE-FFE9B8170B19}"/>
    <cellStyle name="20% - Accent4 3 2 4 5" xfId="9523" xr:uid="{BE7E1419-EF0E-4DD7-A217-17C07CF4C289}"/>
    <cellStyle name="20% - Accent4 3 2 4 5 2" xfId="26180" xr:uid="{F341C8A7-0A39-4E37-86EA-D7979DF33666}"/>
    <cellStyle name="20% - Accent4 3 2 4 6" xfId="17852" xr:uid="{99F37A7A-116B-44EF-97CA-04286EEE04FC}"/>
    <cellStyle name="20% - Accent4 3 2 5" xfId="1558" xr:uid="{161EA9B0-6175-4002-9C61-45381226F904}"/>
    <cellStyle name="20% - Accent4 3 2 5 2" xfId="4348" xr:uid="{317F0FD4-7282-4ECA-BB6E-860A30606A2D}"/>
    <cellStyle name="20% - Accent4 3 2 5 2 2" xfId="12678" xr:uid="{AAB1DAEE-395B-44F1-8689-BD4E7E603FA4}"/>
    <cellStyle name="20% - Accent4 3 2 5 2 2 2" xfId="29335" xr:uid="{81FB5693-EC5C-4FAB-B52B-EDD0C23F61E3}"/>
    <cellStyle name="20% - Accent4 3 2 5 2 3" xfId="21007" xr:uid="{42BE8A04-3DE9-4016-AC7F-85DD5D0F2082}"/>
    <cellStyle name="20% - Accent4 3 2 5 3" xfId="7124" xr:uid="{C58054F2-80E1-46FE-BDB7-AA5958CB1BAA}"/>
    <cellStyle name="20% - Accent4 3 2 5 3 2" xfId="15454" xr:uid="{7146F4BA-1655-4C29-BDB1-9A06BF9E9808}"/>
    <cellStyle name="20% - Accent4 3 2 5 3 2 2" xfId="32111" xr:uid="{F9471B3D-9B15-4B36-898A-5431CBDACD26}"/>
    <cellStyle name="20% - Accent4 3 2 5 3 3" xfId="23783" xr:uid="{5DB615A7-8AED-40C3-B26C-CC11D13D76CF}"/>
    <cellStyle name="20% - Accent4 3 2 5 4" xfId="9902" xr:uid="{C8144DDB-D982-4BE6-BC97-E5A000697D15}"/>
    <cellStyle name="20% - Accent4 3 2 5 4 2" xfId="26559" xr:uid="{28F7DDFA-617E-4552-9904-C6990256F0A7}"/>
    <cellStyle name="20% - Accent4 3 2 5 5" xfId="18231" xr:uid="{5DEFE324-A989-4944-9DAF-D9801D5C47F6}"/>
    <cellStyle name="20% - Accent4 3 2 6" xfId="3021" xr:uid="{A74D7085-27E7-4FA1-B94F-35FD7EE9511D}"/>
    <cellStyle name="20% - Accent4 3 2 6 2" xfId="11351" xr:uid="{0608E59C-84A6-4F19-8A13-B145727BDFD8}"/>
    <cellStyle name="20% - Accent4 3 2 6 2 2" xfId="28008" xr:uid="{C82C5DEC-D48A-42B8-9F07-4DD8A3C861B4}"/>
    <cellStyle name="20% - Accent4 3 2 6 3" xfId="19680" xr:uid="{5580AAA4-9247-4133-9F4C-7DA99E64A892}"/>
    <cellStyle name="20% - Accent4 3 2 7" xfId="5797" xr:uid="{3B04624E-A6CC-4058-B795-653C9BFF3131}"/>
    <cellStyle name="20% - Accent4 3 2 7 2" xfId="14127" xr:uid="{7BCA311B-BB42-43DD-A002-4DB248C07F6D}"/>
    <cellStyle name="20% - Accent4 3 2 7 2 2" xfId="30784" xr:uid="{360BE3C7-BC77-499A-9EA8-E2E2D1FABFC6}"/>
    <cellStyle name="20% - Accent4 3 2 7 3" xfId="22456" xr:uid="{24110033-92EE-43BB-BC50-67F77048F42E}"/>
    <cellStyle name="20% - Accent4 3 2 8" xfId="8575" xr:uid="{100B7053-39E2-4549-91E8-0899C4DE6DA9}"/>
    <cellStyle name="20% - Accent4 3 2 8 2" xfId="25232" xr:uid="{E2FC43F9-659A-4C30-8914-F834CCC90004}"/>
    <cellStyle name="20% - Accent4 3 2 9" xfId="16904" xr:uid="{DBCFA078-3C7D-49A8-A7FC-C28BAFD0B635}"/>
    <cellStyle name="20% - Accent4 3 3" xfId="345" xr:uid="{7D0CB799-4A9D-458B-8E49-1CD353EF3D8D}"/>
    <cellStyle name="20% - Accent4 3 3 2" xfId="824" xr:uid="{9CED0E0E-EE14-410E-9461-0CD05CFC83C5}"/>
    <cellStyle name="20% - Accent4 3 3 2 2" xfId="2152" xr:uid="{FFF3C874-8CEB-49D5-B579-EDAB0172CCE9}"/>
    <cellStyle name="20% - Accent4 3 3 2 2 2" xfId="4942" xr:uid="{C29371EE-9F6A-4AAF-8E4A-EE83F0C897FD}"/>
    <cellStyle name="20% - Accent4 3 3 2 2 2 2" xfId="13272" xr:uid="{7334593E-E325-4B1A-8E41-B9DE467689EF}"/>
    <cellStyle name="20% - Accent4 3 3 2 2 2 2 2" xfId="29929" xr:uid="{B1BDA613-55CA-453D-83AE-FD9119E4A38B}"/>
    <cellStyle name="20% - Accent4 3 3 2 2 2 3" xfId="21601" xr:uid="{CE9C8BED-308E-4EB7-B1D5-899C31C487CD}"/>
    <cellStyle name="20% - Accent4 3 3 2 2 3" xfId="7718" xr:uid="{C099503D-58EE-46F7-873D-D3FEC42F1C32}"/>
    <cellStyle name="20% - Accent4 3 3 2 2 3 2" xfId="16048" xr:uid="{B8AD4190-215E-4CC3-BE0B-27900AB78DDE}"/>
    <cellStyle name="20% - Accent4 3 3 2 2 3 2 2" xfId="32705" xr:uid="{F3D67BB6-73F9-499D-9AC0-977E1EB2E758}"/>
    <cellStyle name="20% - Accent4 3 3 2 2 3 3" xfId="24377" xr:uid="{EB284082-0A0B-44D3-BACF-79DCDEDDAAC5}"/>
    <cellStyle name="20% - Accent4 3 3 2 2 4" xfId="10496" xr:uid="{C4678DAD-4760-4149-AAA0-52CDBA7CB544}"/>
    <cellStyle name="20% - Accent4 3 3 2 2 4 2" xfId="27153" xr:uid="{E399DD4F-C3D6-4102-80E8-474436454AAD}"/>
    <cellStyle name="20% - Accent4 3 3 2 2 5" xfId="18825" xr:uid="{16539555-13BC-4A97-9D6B-0E471B449F59}"/>
    <cellStyle name="20% - Accent4 3 3 2 3" xfId="3615" xr:uid="{9F44F9B0-9BFA-4EE9-9A1B-49F282AFA9A3}"/>
    <cellStyle name="20% - Accent4 3 3 2 3 2" xfId="11945" xr:uid="{3DB4B471-AA96-4DA3-9679-0531CA9C550D}"/>
    <cellStyle name="20% - Accent4 3 3 2 3 2 2" xfId="28602" xr:uid="{AABD1580-7BE0-443D-89E1-A8C7579F8278}"/>
    <cellStyle name="20% - Accent4 3 3 2 3 3" xfId="20274" xr:uid="{A955AD29-920E-4C23-9B08-0CDB93105747}"/>
    <cellStyle name="20% - Accent4 3 3 2 4" xfId="6391" xr:uid="{B72CB1D1-977C-40F7-ABE9-C02929733EB3}"/>
    <cellStyle name="20% - Accent4 3 3 2 4 2" xfId="14721" xr:uid="{8B5B81F1-463C-450C-AEF3-C146BE452F34}"/>
    <cellStyle name="20% - Accent4 3 3 2 4 2 2" xfId="31378" xr:uid="{7B6630FF-339C-4CDC-8560-333E1256A585}"/>
    <cellStyle name="20% - Accent4 3 3 2 4 3" xfId="23050" xr:uid="{7DB9AA52-BA40-49A7-8E8A-61229D3B11DB}"/>
    <cellStyle name="20% - Accent4 3 3 2 5" xfId="9169" xr:uid="{42B7FE98-60AE-4DDE-AA8E-4DC7B8BD8E84}"/>
    <cellStyle name="20% - Accent4 3 3 2 5 2" xfId="25826" xr:uid="{925FE627-EADD-4194-A7A2-1D4997EBF340}"/>
    <cellStyle name="20% - Accent4 3 3 2 6" xfId="17498" xr:uid="{E8464AFE-94F1-4FA3-BBB1-B4A1D8637376}"/>
    <cellStyle name="20% - Accent4 3 3 3" xfId="1675" xr:uid="{4BC3E898-C47E-4477-B62D-7E06E2C6C255}"/>
    <cellStyle name="20% - Accent4 3 3 3 2" xfId="4465" xr:uid="{2A1D35AB-3D80-45F0-BBFC-3854D1161FF3}"/>
    <cellStyle name="20% - Accent4 3 3 3 2 2" xfId="12795" xr:uid="{C71709F9-3B8A-464C-874C-353F4F672D6E}"/>
    <cellStyle name="20% - Accent4 3 3 3 2 2 2" xfId="29452" xr:uid="{05402041-63D3-4823-B1D8-65FF91C75480}"/>
    <cellStyle name="20% - Accent4 3 3 3 2 3" xfId="21124" xr:uid="{3C7F8A1E-BFA2-4226-A950-9F658BD58F0B}"/>
    <cellStyle name="20% - Accent4 3 3 3 3" xfId="7241" xr:uid="{692FF947-3A61-446E-93FA-829395B035EB}"/>
    <cellStyle name="20% - Accent4 3 3 3 3 2" xfId="15571" xr:uid="{A6FF561B-7CEA-4DF9-BA52-A76F22F5E3B4}"/>
    <cellStyle name="20% - Accent4 3 3 3 3 2 2" xfId="32228" xr:uid="{27693316-9E69-4BC3-9F09-1A983468A5AF}"/>
    <cellStyle name="20% - Accent4 3 3 3 3 3" xfId="23900" xr:uid="{E1A6117F-D028-4743-85E7-86CEFB964EB0}"/>
    <cellStyle name="20% - Accent4 3 3 3 4" xfId="10019" xr:uid="{37F2072D-E367-4854-93AB-A1F3AFEB4F34}"/>
    <cellStyle name="20% - Accent4 3 3 3 4 2" xfId="26676" xr:uid="{8774CAEC-D031-4438-A80C-946FD5001F4E}"/>
    <cellStyle name="20% - Accent4 3 3 3 5" xfId="18348" xr:uid="{76C604F9-2D99-479A-B412-8220F6CE316D}"/>
    <cellStyle name="20% - Accent4 3 3 4" xfId="3138" xr:uid="{12EA8439-6C4C-4E69-8BF4-C42826BA6510}"/>
    <cellStyle name="20% - Accent4 3 3 4 2" xfId="11468" xr:uid="{0C5A04AB-AEA8-4DE9-8155-B9DC76D90E41}"/>
    <cellStyle name="20% - Accent4 3 3 4 2 2" xfId="28125" xr:uid="{496F0636-09D8-4CBA-9B4E-D3E478BF6989}"/>
    <cellStyle name="20% - Accent4 3 3 4 3" xfId="19797" xr:uid="{C72C321B-07D2-4902-9598-2F7E073BF79F}"/>
    <cellStyle name="20% - Accent4 3 3 5" xfId="5914" xr:uid="{3A995FC9-28BE-41B6-BD63-3639E0FAD234}"/>
    <cellStyle name="20% - Accent4 3 3 5 2" xfId="14244" xr:uid="{BD7AA1D4-2F33-48F0-9B91-E9971B4ADD79}"/>
    <cellStyle name="20% - Accent4 3 3 5 2 2" xfId="30901" xr:uid="{49AC0B6F-D533-4B4D-82DB-FBB9EAF37B4A}"/>
    <cellStyle name="20% - Accent4 3 3 5 3" xfId="22573" xr:uid="{D068B15E-40C9-4FA9-95C6-867B1F93AD9F}"/>
    <cellStyle name="20% - Accent4 3 3 6" xfId="8692" xr:uid="{54CF7BC6-FFCF-445B-9C3C-A0B1BAE5559A}"/>
    <cellStyle name="20% - Accent4 3 3 6 2" xfId="25349" xr:uid="{1FA1728D-CB66-49D5-A06E-9D0239724BE0}"/>
    <cellStyle name="20% - Accent4 3 3 7" xfId="17021" xr:uid="{01C230E8-72EE-41D8-8853-E1DDF0252F6B}"/>
    <cellStyle name="20% - Accent4 3 4" xfId="581" xr:uid="{3AFFDCB3-9B41-4A36-9835-D53F97C0FA22}"/>
    <cellStyle name="20% - Accent4 3 4 2" xfId="1911" xr:uid="{28578FA8-A1EC-4326-8B50-159159F63508}"/>
    <cellStyle name="20% - Accent4 3 4 2 2" xfId="4701" xr:uid="{4404407E-2ADC-4732-B29F-C0010E44CD61}"/>
    <cellStyle name="20% - Accent4 3 4 2 2 2" xfId="13031" xr:uid="{A4741BF6-E32F-4F58-9665-24E440BACD26}"/>
    <cellStyle name="20% - Accent4 3 4 2 2 2 2" xfId="29688" xr:uid="{E0BC9972-ED89-4F2A-8829-FF139A57818B}"/>
    <cellStyle name="20% - Accent4 3 4 2 2 3" xfId="21360" xr:uid="{C9B8B4AF-7D63-4B9C-89F0-004AE3AFD79A}"/>
    <cellStyle name="20% - Accent4 3 4 2 3" xfId="7477" xr:uid="{7E86C818-2FFC-4882-BE8F-5F6813C44FF8}"/>
    <cellStyle name="20% - Accent4 3 4 2 3 2" xfId="15807" xr:uid="{B05D56A6-AB6F-4CBF-98AF-1A2DAE429080}"/>
    <cellStyle name="20% - Accent4 3 4 2 3 2 2" xfId="32464" xr:uid="{D622081D-F3E9-44DC-8388-B18AA76AA11F}"/>
    <cellStyle name="20% - Accent4 3 4 2 3 3" xfId="24136" xr:uid="{668AF6E0-56C2-4D3B-84B8-FDFB2F803EBE}"/>
    <cellStyle name="20% - Accent4 3 4 2 4" xfId="10255" xr:uid="{0A79ABD1-6D67-4453-8AC8-642F9261614A}"/>
    <cellStyle name="20% - Accent4 3 4 2 4 2" xfId="26912" xr:uid="{81A1033C-0A69-4910-9F55-B88E63FC866F}"/>
    <cellStyle name="20% - Accent4 3 4 2 5" xfId="18584" xr:uid="{077A16A9-2D15-4F40-8843-8B3BF8E4AD30}"/>
    <cellStyle name="20% - Accent4 3 4 3" xfId="3374" xr:uid="{5C45119C-2310-4B46-B44E-1488EC90026F}"/>
    <cellStyle name="20% - Accent4 3 4 3 2" xfId="11704" xr:uid="{1FAABE49-B776-42F9-BCCE-FAD9F33F43BC}"/>
    <cellStyle name="20% - Accent4 3 4 3 2 2" xfId="28361" xr:uid="{86B62A38-3025-4751-9F39-4030A48A8A8B}"/>
    <cellStyle name="20% - Accent4 3 4 3 3" xfId="20033" xr:uid="{69B7EDE5-2BE5-4D5E-B261-D59792E3C18A}"/>
    <cellStyle name="20% - Accent4 3 4 4" xfId="6150" xr:uid="{59FDA33F-1C2A-47AA-931A-BEBB36C7714F}"/>
    <cellStyle name="20% - Accent4 3 4 4 2" xfId="14480" xr:uid="{318E1384-2196-4DFC-819F-AD4FCF116BBE}"/>
    <cellStyle name="20% - Accent4 3 4 4 2 2" xfId="31137" xr:uid="{EA408882-7E1D-484C-AC91-B379BBDA3C90}"/>
    <cellStyle name="20% - Accent4 3 4 4 3" xfId="22809" xr:uid="{9D11F6D5-C935-43D5-939A-C2E0D30CB44B}"/>
    <cellStyle name="20% - Accent4 3 4 5" xfId="8928" xr:uid="{731BDB1F-5FB7-42B0-AF46-F665187B8625}"/>
    <cellStyle name="20% - Accent4 3 4 5 2" xfId="25585" xr:uid="{CEEAF197-0728-48BB-AB51-42E17E176EFB}"/>
    <cellStyle name="20% - Accent4 3 4 6" xfId="17257" xr:uid="{726F5E40-A6ED-40A8-9EAB-B9352976A806}"/>
    <cellStyle name="20% - Accent4 3 5" xfId="1058" xr:uid="{4CBD4783-1BF8-40E7-857F-6F0977FCA9DB}"/>
    <cellStyle name="20% - Accent4 3 5 2" xfId="2386" xr:uid="{7F7ECD14-4DF2-45ED-9795-C89179E8986D}"/>
    <cellStyle name="20% - Accent4 3 5 2 2" xfId="5176" xr:uid="{F6F0ED6E-7ABD-4451-A64F-18AD5AE3D6EE}"/>
    <cellStyle name="20% - Accent4 3 5 2 2 2" xfId="13506" xr:uid="{1C29340F-0029-40FF-8F64-CADCC537BF04}"/>
    <cellStyle name="20% - Accent4 3 5 2 2 2 2" xfId="30163" xr:uid="{6BE7548E-1718-4FDE-B35B-D7532356DDB5}"/>
    <cellStyle name="20% - Accent4 3 5 2 2 3" xfId="21835" xr:uid="{4F828FC2-ADE3-4DE6-99EF-AAD93C302B4C}"/>
    <cellStyle name="20% - Accent4 3 5 2 3" xfId="7952" xr:uid="{F403C2FD-63EE-4BAB-9560-0DBE6904A183}"/>
    <cellStyle name="20% - Accent4 3 5 2 3 2" xfId="16282" xr:uid="{F9A189B6-DC9C-49D5-A4F3-CF3B0FD664B8}"/>
    <cellStyle name="20% - Accent4 3 5 2 3 2 2" xfId="32939" xr:uid="{36A422EA-17B2-4CD2-BE57-928F5D0E309F}"/>
    <cellStyle name="20% - Accent4 3 5 2 3 3" xfId="24611" xr:uid="{E1D203D0-F050-4476-A236-A15739E7C6A6}"/>
    <cellStyle name="20% - Accent4 3 5 2 4" xfId="10730" xr:uid="{EE781877-5DAF-4EF2-B77F-69EEE286445F}"/>
    <cellStyle name="20% - Accent4 3 5 2 4 2" xfId="27387" xr:uid="{E3A57AB9-8028-49FC-B40D-6BB5AE94EAFB}"/>
    <cellStyle name="20% - Accent4 3 5 2 5" xfId="19059" xr:uid="{7E1930DF-77D3-4635-A8D6-2E04032D19FB}"/>
    <cellStyle name="20% - Accent4 3 5 3" xfId="3849" xr:uid="{6508F999-8F94-4A27-A4AE-FC1AC559C085}"/>
    <cellStyle name="20% - Accent4 3 5 3 2" xfId="12179" xr:uid="{EA6FF38A-DDBB-4868-9301-744637BF6FB8}"/>
    <cellStyle name="20% - Accent4 3 5 3 2 2" xfId="28836" xr:uid="{DF4A8099-0B81-44C4-9A4E-0DD5E7F95F88}"/>
    <cellStyle name="20% - Accent4 3 5 3 3" xfId="20508" xr:uid="{F5BADAA3-899E-4CCE-A5F7-0790CE79DF1F}"/>
    <cellStyle name="20% - Accent4 3 5 4" xfId="6625" xr:uid="{B691B8E5-C381-429E-AF64-0B53F8AD7E69}"/>
    <cellStyle name="20% - Accent4 3 5 4 2" xfId="14955" xr:uid="{7931DD46-4B80-4C31-B315-A1E667B297C4}"/>
    <cellStyle name="20% - Accent4 3 5 4 2 2" xfId="31612" xr:uid="{8B5CBB4C-FE8A-4AC1-9120-C90ED76AA38F}"/>
    <cellStyle name="20% - Accent4 3 5 4 3" xfId="23284" xr:uid="{4ACF9D2E-B0AB-40FC-AAFE-174A60A1F975}"/>
    <cellStyle name="20% - Accent4 3 5 5" xfId="9403" xr:uid="{651F9565-47E1-4AD3-B9C7-A90E04E6914A}"/>
    <cellStyle name="20% - Accent4 3 5 5 2" xfId="26060" xr:uid="{43F072B7-8E73-4088-B2DD-6B75BB947D75}"/>
    <cellStyle name="20% - Accent4 3 5 6" xfId="17732" xr:uid="{794647D7-425B-4E0A-BEFE-850BC8B74A35}"/>
    <cellStyle name="20% - Accent4 3 6" xfId="1323" xr:uid="{AD1B73AF-DC23-4F2F-9CBF-C9E3E0BBA22B}"/>
    <cellStyle name="20% - Accent4 3 6 2" xfId="2651" xr:uid="{12D8A253-3448-4193-874A-6FCF61ED4F40}"/>
    <cellStyle name="20% - Accent4 3 6 2 2" xfId="5441" xr:uid="{7E1A0BC8-D1BC-4AD9-933B-4F8D4C422254}"/>
    <cellStyle name="20% - Accent4 3 6 2 2 2" xfId="13771" xr:uid="{2C31F70F-B836-44F0-AB78-9D583E2C1F0F}"/>
    <cellStyle name="20% - Accent4 3 6 2 2 2 2" xfId="30428" xr:uid="{3551FE29-D0F1-40AD-B004-DBF8611252EA}"/>
    <cellStyle name="20% - Accent4 3 6 2 2 3" xfId="22100" xr:uid="{FFB0B63E-9F5A-4B91-87DB-9F1827CE1348}"/>
    <cellStyle name="20% - Accent4 3 6 2 3" xfId="8217" xr:uid="{92E9AF9F-49C6-4121-ADEC-5C31C50C21F4}"/>
    <cellStyle name="20% - Accent4 3 6 2 3 2" xfId="16547" xr:uid="{F8C21B28-2289-45DB-8189-FDC8C6675B33}"/>
    <cellStyle name="20% - Accent4 3 6 2 3 2 2" xfId="33204" xr:uid="{8BB67B21-6C2F-4A6C-BE40-A8B65AECE79D}"/>
    <cellStyle name="20% - Accent4 3 6 2 3 3" xfId="24876" xr:uid="{9436868C-4F90-4491-A1B2-9FBF03723375}"/>
    <cellStyle name="20% - Accent4 3 6 2 4" xfId="10995" xr:uid="{0D705F5C-9040-4A52-85EC-44DA0C979655}"/>
    <cellStyle name="20% - Accent4 3 6 2 4 2" xfId="27652" xr:uid="{2C346565-B569-4037-BE7F-9A36B1499C41}"/>
    <cellStyle name="20% - Accent4 3 6 2 5" xfId="19324" xr:uid="{5FF1495F-82B0-4156-922F-D319DA6722C9}"/>
    <cellStyle name="20% - Accent4 3 6 3" xfId="4114" xr:uid="{2DE0A736-1999-467E-A278-86F3F80B26A9}"/>
    <cellStyle name="20% - Accent4 3 6 3 2" xfId="12444" xr:uid="{90FCD8B6-C127-481D-9C25-ED87BF6CA164}"/>
    <cellStyle name="20% - Accent4 3 6 3 2 2" xfId="29101" xr:uid="{4963D1C3-F916-44C1-96E7-CF9A00E35FF0}"/>
    <cellStyle name="20% - Accent4 3 6 3 3" xfId="20773" xr:uid="{D20A7814-2C6D-48EA-B0D4-C8F15CE076D2}"/>
    <cellStyle name="20% - Accent4 3 6 4" xfId="6890" xr:uid="{60729A50-5403-4B54-86F6-8ECB45E69B19}"/>
    <cellStyle name="20% - Accent4 3 6 4 2" xfId="15220" xr:uid="{303BCAFA-497C-48BB-A543-2E026578B0AD}"/>
    <cellStyle name="20% - Accent4 3 6 4 2 2" xfId="31877" xr:uid="{31036EEB-1CD2-4E55-9643-5B6EED22BDBB}"/>
    <cellStyle name="20% - Accent4 3 6 4 3" xfId="23549" xr:uid="{55B5EE59-9F86-46E0-A43E-5B1D10F51192}"/>
    <cellStyle name="20% - Accent4 3 6 5" xfId="9668" xr:uid="{B92D29E6-87D2-4825-ABA2-B6DE655B6C7F}"/>
    <cellStyle name="20% - Accent4 3 6 5 2" xfId="26325" xr:uid="{5629223F-AAA0-4C02-A7DA-872B21541527}"/>
    <cellStyle name="20% - Accent4 3 6 6" xfId="17997" xr:uid="{5B81ABAC-EED4-47C0-91AB-06073AF74D64}"/>
    <cellStyle name="20% - Accent4 3 7" xfId="1438" xr:uid="{9CD5F558-CCDC-43A7-92CC-DC38799CAC95}"/>
    <cellStyle name="20% - Accent4 3 7 2" xfId="4228" xr:uid="{F135443E-C033-4BB6-9B19-F50D0972AFC2}"/>
    <cellStyle name="20% - Accent4 3 7 2 2" xfId="12558" xr:uid="{311B1ED7-DD45-42F8-BCD1-6AB5811A42C2}"/>
    <cellStyle name="20% - Accent4 3 7 2 2 2" xfId="29215" xr:uid="{62991563-341B-41A9-A1FB-0D79F0D76504}"/>
    <cellStyle name="20% - Accent4 3 7 2 3" xfId="20887" xr:uid="{85B61C59-29F3-45B6-A928-D65F3CF73C37}"/>
    <cellStyle name="20% - Accent4 3 7 3" xfId="7004" xr:uid="{D2F045D7-1887-4334-94F0-58F9C251D46D}"/>
    <cellStyle name="20% - Accent4 3 7 3 2" xfId="15334" xr:uid="{E6AF77E2-7B2F-49CC-9CC4-B36257638513}"/>
    <cellStyle name="20% - Accent4 3 7 3 2 2" xfId="31991" xr:uid="{55F292F4-8A2C-4416-9A78-B41C0C61ACD8}"/>
    <cellStyle name="20% - Accent4 3 7 3 3" xfId="23663" xr:uid="{7E90F60E-660F-41B3-8087-9F397E3E958D}"/>
    <cellStyle name="20% - Accent4 3 7 4" xfId="9782" xr:uid="{B4A2DAFE-9A68-4D62-AAF7-A3B172E18162}"/>
    <cellStyle name="20% - Accent4 3 7 4 2" xfId="26439" xr:uid="{4FD38327-4EAF-4130-814C-8A37B2663881}"/>
    <cellStyle name="20% - Accent4 3 7 5" xfId="18111" xr:uid="{723B3942-22AC-4356-93A7-96F13E594DE5}"/>
    <cellStyle name="20% - Accent4 3 8" xfId="2901" xr:uid="{F3A26A51-FAB5-4614-83F6-827E897448AD}"/>
    <cellStyle name="20% - Accent4 3 8 2" xfId="11231" xr:uid="{A1F62020-8B53-414B-8A9A-A9749C7DCB2B}"/>
    <cellStyle name="20% - Accent4 3 8 2 2" xfId="27888" xr:uid="{F22B17E2-2CCF-4C30-8332-52FDB2FD9A1F}"/>
    <cellStyle name="20% - Accent4 3 8 3" xfId="19560" xr:uid="{3FD6DBF7-911E-4A33-96EC-B683FB6D072C}"/>
    <cellStyle name="20% - Accent4 3 9" xfId="5677" xr:uid="{8A81A36C-5AE8-41F7-AA37-6F949076507A}"/>
    <cellStyle name="20% - Accent4 3 9 2" xfId="14007" xr:uid="{EDDB134E-568F-4B45-B504-549A79C8BC85}"/>
    <cellStyle name="20% - Accent4 3 9 2 2" xfId="30664" xr:uid="{364F8C8F-BEF6-45F3-ACA2-C07636DA9DFD}"/>
    <cellStyle name="20% - Accent4 3 9 3" xfId="22336" xr:uid="{9E669047-FF03-452F-9D04-ABEBD01C960B}"/>
    <cellStyle name="20% - Accent4 4" xfId="160" xr:uid="{97F00D02-33AA-427B-B90A-03B66AA5AE36}"/>
    <cellStyle name="20% - Accent4 4 2" xfId="403" xr:uid="{CAE1BA4B-A13B-49F8-934E-01B313CD4C38}"/>
    <cellStyle name="20% - Accent4 4 2 2" xfId="880" xr:uid="{AC0CD1C3-0189-4A9C-90D2-BFD12719045E}"/>
    <cellStyle name="20% - Accent4 4 2 2 2" xfId="2208" xr:uid="{632D006F-DBB1-4AAA-B39E-219FE9ADDA32}"/>
    <cellStyle name="20% - Accent4 4 2 2 2 2" xfId="4998" xr:uid="{65B42C04-5332-445E-A161-CDCD5AA39AEB}"/>
    <cellStyle name="20% - Accent4 4 2 2 2 2 2" xfId="13328" xr:uid="{1913C156-7A13-4C69-9D08-392D20E8F5B1}"/>
    <cellStyle name="20% - Accent4 4 2 2 2 2 2 2" xfId="29985" xr:uid="{BF37BF39-A2D9-4BC9-B8FE-F8254BABAD40}"/>
    <cellStyle name="20% - Accent4 4 2 2 2 2 3" xfId="21657" xr:uid="{F6B2F197-FF1B-43C5-8D47-7FC3162AD6E5}"/>
    <cellStyle name="20% - Accent4 4 2 2 2 3" xfId="7774" xr:uid="{D35B4E8A-491C-461B-88B0-500205BA3BA4}"/>
    <cellStyle name="20% - Accent4 4 2 2 2 3 2" xfId="16104" xr:uid="{45997D08-31F9-4838-B2C4-5E3A10544E39}"/>
    <cellStyle name="20% - Accent4 4 2 2 2 3 2 2" xfId="32761" xr:uid="{8CF3C91B-5C08-444A-A630-E24C07BB1AEB}"/>
    <cellStyle name="20% - Accent4 4 2 2 2 3 3" xfId="24433" xr:uid="{E9893953-9878-4DB2-91E3-5122B1C3EB9F}"/>
    <cellStyle name="20% - Accent4 4 2 2 2 4" xfId="10552" xr:uid="{46929CFA-87E4-42F1-87DC-FF2171FBF7F1}"/>
    <cellStyle name="20% - Accent4 4 2 2 2 4 2" xfId="27209" xr:uid="{721DB18C-302C-416F-A98E-7F0067D49227}"/>
    <cellStyle name="20% - Accent4 4 2 2 2 5" xfId="18881" xr:uid="{1502F68E-C3F8-489E-B408-7E56D893128C}"/>
    <cellStyle name="20% - Accent4 4 2 2 3" xfId="3671" xr:uid="{05C42031-85A2-4AB5-B1EC-9DAB46CC0CFC}"/>
    <cellStyle name="20% - Accent4 4 2 2 3 2" xfId="12001" xr:uid="{81BB5F39-2F91-40C8-B4F7-5D51042B2989}"/>
    <cellStyle name="20% - Accent4 4 2 2 3 2 2" xfId="28658" xr:uid="{7A1CB20F-05C7-4757-A657-85820B78199B}"/>
    <cellStyle name="20% - Accent4 4 2 2 3 3" xfId="20330" xr:uid="{282C8672-4880-4A36-B325-F6F37B439F7F}"/>
    <cellStyle name="20% - Accent4 4 2 2 4" xfId="6447" xr:uid="{E63DAA8A-C70B-4E00-96E3-5C5079DB399C}"/>
    <cellStyle name="20% - Accent4 4 2 2 4 2" xfId="14777" xr:uid="{9296F867-5A76-48CD-8D0E-BA50E7EE229D}"/>
    <cellStyle name="20% - Accent4 4 2 2 4 2 2" xfId="31434" xr:uid="{11691F6B-EAB0-47AB-8B47-736E54F92F65}"/>
    <cellStyle name="20% - Accent4 4 2 2 4 3" xfId="23106" xr:uid="{0D0D3D34-0A34-4C25-ACBE-C548875E9816}"/>
    <cellStyle name="20% - Accent4 4 2 2 5" xfId="9225" xr:uid="{4399F89A-41A4-45E1-B26F-7C677E5C2FEC}"/>
    <cellStyle name="20% - Accent4 4 2 2 5 2" xfId="25882" xr:uid="{75F948E9-27B2-477C-9FDC-AB07C0F8C6CE}"/>
    <cellStyle name="20% - Accent4 4 2 2 6" xfId="17554" xr:uid="{2A5190D0-7512-4E50-B950-1E8D5ED84425}"/>
    <cellStyle name="20% - Accent4 4 2 3" xfId="1733" xr:uid="{745F7EBA-7606-4367-AF29-1486EB421290}"/>
    <cellStyle name="20% - Accent4 4 2 3 2" xfId="4523" xr:uid="{E8278B39-D912-4052-94C9-99F8CAC746E9}"/>
    <cellStyle name="20% - Accent4 4 2 3 2 2" xfId="12853" xr:uid="{0A067586-3082-436B-A005-06AD5B7D09B3}"/>
    <cellStyle name="20% - Accent4 4 2 3 2 2 2" xfId="29510" xr:uid="{24A86C18-CB69-4F1E-A29B-5C53B9F7F14D}"/>
    <cellStyle name="20% - Accent4 4 2 3 2 3" xfId="21182" xr:uid="{D81068DB-030E-4CB4-9FA8-2319DD60C66A}"/>
    <cellStyle name="20% - Accent4 4 2 3 3" xfId="7299" xr:uid="{CC860944-23CB-4389-8D60-635D903881DB}"/>
    <cellStyle name="20% - Accent4 4 2 3 3 2" xfId="15629" xr:uid="{309654A2-8964-499A-B712-F39261AAB8BF}"/>
    <cellStyle name="20% - Accent4 4 2 3 3 2 2" xfId="32286" xr:uid="{E082E329-148B-42C9-9D64-EEDC91CBD484}"/>
    <cellStyle name="20% - Accent4 4 2 3 3 3" xfId="23958" xr:uid="{C22C9117-1460-4E36-BFFE-D51B00392C03}"/>
    <cellStyle name="20% - Accent4 4 2 3 4" xfId="10077" xr:uid="{DBFC56A8-6A11-421E-811A-934DBD01EF40}"/>
    <cellStyle name="20% - Accent4 4 2 3 4 2" xfId="26734" xr:uid="{A0B330D2-4E8E-444A-8A4C-A9C492375070}"/>
    <cellStyle name="20% - Accent4 4 2 3 5" xfId="18406" xr:uid="{75B11D2D-BA02-42A9-AEC8-11071C22E790}"/>
    <cellStyle name="20% - Accent4 4 2 4" xfId="3196" xr:uid="{D741587D-396A-4213-A21C-5BFDC4BF3545}"/>
    <cellStyle name="20% - Accent4 4 2 4 2" xfId="11526" xr:uid="{9FB59AD9-83AC-4174-94CC-6C2EF16BFE84}"/>
    <cellStyle name="20% - Accent4 4 2 4 2 2" xfId="28183" xr:uid="{E1F6D95A-1BC2-4278-831A-9CFD21066CFA}"/>
    <cellStyle name="20% - Accent4 4 2 4 3" xfId="19855" xr:uid="{F005E528-2BAF-4DFF-B10E-4B21FDCB5D9B}"/>
    <cellStyle name="20% - Accent4 4 2 5" xfId="5972" xr:uid="{E6919868-93A1-4572-9D39-D50327199EC5}"/>
    <cellStyle name="20% - Accent4 4 2 5 2" xfId="14302" xr:uid="{8CCBE52E-EF93-41A9-806D-F788B74C8FF9}"/>
    <cellStyle name="20% - Accent4 4 2 5 2 2" xfId="30959" xr:uid="{7FB3C4DD-F5FC-4426-992A-82FCEEF6422A}"/>
    <cellStyle name="20% - Accent4 4 2 5 3" xfId="22631" xr:uid="{648E63FA-F9BB-4C9C-9F22-9CDB16EA9359}"/>
    <cellStyle name="20% - Accent4 4 2 6" xfId="8750" xr:uid="{57240A2C-F07B-4B0C-877F-4506FC6FE526}"/>
    <cellStyle name="20% - Accent4 4 2 6 2" xfId="25407" xr:uid="{468C879A-0ED2-43FA-97F8-6E9DB248A228}"/>
    <cellStyle name="20% - Accent4 4 2 7" xfId="17079" xr:uid="{A8347D0D-708E-4415-83E1-1EDC7470AA83}"/>
    <cellStyle name="20% - Accent4 4 3" xfId="639" xr:uid="{993E50E9-3C48-4EE6-AB07-8D961C453266}"/>
    <cellStyle name="20% - Accent4 4 3 2" xfId="1969" xr:uid="{4250787D-4409-49FC-A253-99CFC777C032}"/>
    <cellStyle name="20% - Accent4 4 3 2 2" xfId="4759" xr:uid="{8A97C3B8-0D57-4FF6-A744-75C5B712FE44}"/>
    <cellStyle name="20% - Accent4 4 3 2 2 2" xfId="13089" xr:uid="{05901AC1-A9F3-451F-97AA-E27ECE7291BE}"/>
    <cellStyle name="20% - Accent4 4 3 2 2 2 2" xfId="29746" xr:uid="{E2D88133-04DD-46B2-9A59-369CD0DA54A6}"/>
    <cellStyle name="20% - Accent4 4 3 2 2 3" xfId="21418" xr:uid="{BFD5375D-9CA0-4C33-9D82-DD575A6363CA}"/>
    <cellStyle name="20% - Accent4 4 3 2 3" xfId="7535" xr:uid="{09FCAEB7-5CE1-4B0B-856C-9610D1CCC501}"/>
    <cellStyle name="20% - Accent4 4 3 2 3 2" xfId="15865" xr:uid="{D2EAEF9D-EA61-4FE8-B840-E677767A02CC}"/>
    <cellStyle name="20% - Accent4 4 3 2 3 2 2" xfId="32522" xr:uid="{EAF3C190-36CE-4AC1-8E1F-E301AE5EAE10}"/>
    <cellStyle name="20% - Accent4 4 3 2 3 3" xfId="24194" xr:uid="{642A719C-6AC3-47BC-B36F-774B68432BAC}"/>
    <cellStyle name="20% - Accent4 4 3 2 4" xfId="10313" xr:uid="{AEB68B01-7337-442F-A50C-826E21C03E27}"/>
    <cellStyle name="20% - Accent4 4 3 2 4 2" xfId="26970" xr:uid="{2C8E4F61-0808-4831-98C9-284BB80FA4E7}"/>
    <cellStyle name="20% - Accent4 4 3 2 5" xfId="18642" xr:uid="{36BA8AA8-76BA-4CB5-A752-9CA681411E22}"/>
    <cellStyle name="20% - Accent4 4 3 3" xfId="3432" xr:uid="{BCCAF8E3-671C-46C7-A1D7-7A99D40E5297}"/>
    <cellStyle name="20% - Accent4 4 3 3 2" xfId="11762" xr:uid="{51C5078E-8CD4-41B1-8AAC-C397C2F75D88}"/>
    <cellStyle name="20% - Accent4 4 3 3 2 2" xfId="28419" xr:uid="{F855BE2B-2896-462A-904E-B3A0B3AD743B}"/>
    <cellStyle name="20% - Accent4 4 3 3 3" xfId="20091" xr:uid="{614667CD-BC09-4FA9-854A-3B5A47CE2BA0}"/>
    <cellStyle name="20% - Accent4 4 3 4" xfId="6208" xr:uid="{7885FF44-6D91-4B82-969D-42CAD9419562}"/>
    <cellStyle name="20% - Accent4 4 3 4 2" xfId="14538" xr:uid="{180CE9BE-F135-42F0-9CC2-49E73323996C}"/>
    <cellStyle name="20% - Accent4 4 3 4 2 2" xfId="31195" xr:uid="{3D2CC7EB-31B4-4736-8F96-93FBA3DEE425}"/>
    <cellStyle name="20% - Accent4 4 3 4 3" xfId="22867" xr:uid="{A155A150-786F-4457-A4B6-3A2D05091B33}"/>
    <cellStyle name="20% - Accent4 4 3 5" xfId="8986" xr:uid="{A6374029-326A-4A18-AE55-33A0EE8409C4}"/>
    <cellStyle name="20% - Accent4 4 3 5 2" xfId="25643" xr:uid="{06C5C222-10DD-43B5-B901-A9DC6417D2D5}"/>
    <cellStyle name="20% - Accent4 4 3 6" xfId="17315" xr:uid="{CA58A10C-9981-492E-85A7-BFB32E0B71AF}"/>
    <cellStyle name="20% - Accent4 4 4" xfId="1116" xr:uid="{563B13A5-44BE-4121-A5BB-D95E3A92B0E1}"/>
    <cellStyle name="20% - Accent4 4 4 2" xfId="2444" xr:uid="{9CC161F1-1AD2-4DB2-806E-47D5B65E0CE3}"/>
    <cellStyle name="20% - Accent4 4 4 2 2" xfId="5234" xr:uid="{B5A63486-ACAF-469A-8971-92ECE3461A4C}"/>
    <cellStyle name="20% - Accent4 4 4 2 2 2" xfId="13564" xr:uid="{1EC64CE6-5D9E-40B9-8ACA-01992D4FCA40}"/>
    <cellStyle name="20% - Accent4 4 4 2 2 2 2" xfId="30221" xr:uid="{C506D569-8F93-43C6-9059-26F2FAC53082}"/>
    <cellStyle name="20% - Accent4 4 4 2 2 3" xfId="21893" xr:uid="{FA68D3CE-04D2-41F7-874C-6CEC6C99CAF3}"/>
    <cellStyle name="20% - Accent4 4 4 2 3" xfId="8010" xr:uid="{C0A2815F-D021-4CE5-A31C-3CC3BABC0D95}"/>
    <cellStyle name="20% - Accent4 4 4 2 3 2" xfId="16340" xr:uid="{B7FBD07D-F507-4ECD-A4A5-0C64533B7638}"/>
    <cellStyle name="20% - Accent4 4 4 2 3 2 2" xfId="32997" xr:uid="{5470B902-3DB3-47B8-8B0F-48DC96A4D113}"/>
    <cellStyle name="20% - Accent4 4 4 2 3 3" xfId="24669" xr:uid="{6B2F7700-D83F-4EAC-9EB1-6F3AB1F27984}"/>
    <cellStyle name="20% - Accent4 4 4 2 4" xfId="10788" xr:uid="{140E047A-F959-40A3-BBFC-15664A0B483C}"/>
    <cellStyle name="20% - Accent4 4 4 2 4 2" xfId="27445" xr:uid="{6FF20EC6-9AFE-4F30-8515-65C458BD1696}"/>
    <cellStyle name="20% - Accent4 4 4 2 5" xfId="19117" xr:uid="{A9578F63-487C-42AB-889A-CC6536FC9DC1}"/>
    <cellStyle name="20% - Accent4 4 4 3" xfId="3907" xr:uid="{872D71DE-E3DE-4AF5-9478-5BD388CD5D73}"/>
    <cellStyle name="20% - Accent4 4 4 3 2" xfId="12237" xr:uid="{F5393805-3B68-43E1-8D8F-06BFE8DDF0F1}"/>
    <cellStyle name="20% - Accent4 4 4 3 2 2" xfId="28894" xr:uid="{F01A0483-02EC-4456-82AC-319FD6585750}"/>
    <cellStyle name="20% - Accent4 4 4 3 3" xfId="20566" xr:uid="{33B4549D-112B-4579-B052-D6C15C7E522F}"/>
    <cellStyle name="20% - Accent4 4 4 4" xfId="6683" xr:uid="{8F97265F-E13C-4303-8608-903C410192BA}"/>
    <cellStyle name="20% - Accent4 4 4 4 2" xfId="15013" xr:uid="{EB4A35E9-A013-4CA6-AE66-D3C7B65E0690}"/>
    <cellStyle name="20% - Accent4 4 4 4 2 2" xfId="31670" xr:uid="{6E463CA9-E155-4B76-A821-175271F8D617}"/>
    <cellStyle name="20% - Accent4 4 4 4 3" xfId="23342" xr:uid="{2202192E-5861-4A26-9D8D-97F00B94BA08}"/>
    <cellStyle name="20% - Accent4 4 4 5" xfId="9461" xr:uid="{12BA540F-AC0D-4D22-B577-8EFB695E21F2}"/>
    <cellStyle name="20% - Accent4 4 4 5 2" xfId="26118" xr:uid="{BA482409-AC78-496E-89CD-96A99AC28FDB}"/>
    <cellStyle name="20% - Accent4 4 4 6" xfId="17790" xr:uid="{AD6D5F20-57BC-4F16-9036-410307754126}"/>
    <cellStyle name="20% - Accent4 4 5" xfId="1496" xr:uid="{69A801A6-74E4-4BFC-AC36-45A5F2D5C0EB}"/>
    <cellStyle name="20% - Accent4 4 5 2" xfId="4286" xr:uid="{CD6B1703-5C97-46AF-85A2-435BDF951E60}"/>
    <cellStyle name="20% - Accent4 4 5 2 2" xfId="12616" xr:uid="{E839CEBA-125C-4C30-94FB-D115A1C75B40}"/>
    <cellStyle name="20% - Accent4 4 5 2 2 2" xfId="29273" xr:uid="{E5DDB740-8064-4017-A5A5-0499424FDC65}"/>
    <cellStyle name="20% - Accent4 4 5 2 3" xfId="20945" xr:uid="{6F5E1AD6-35FF-4A4B-9CEB-E140C477178C}"/>
    <cellStyle name="20% - Accent4 4 5 3" xfId="7062" xr:uid="{5AF40E3D-2EF5-4682-B02B-E77C9D0DBF48}"/>
    <cellStyle name="20% - Accent4 4 5 3 2" xfId="15392" xr:uid="{911FAD91-FA56-4AA8-81FD-A6A505F99425}"/>
    <cellStyle name="20% - Accent4 4 5 3 2 2" xfId="32049" xr:uid="{34118C82-086A-44A3-B0DB-842350D33AB8}"/>
    <cellStyle name="20% - Accent4 4 5 3 3" xfId="23721" xr:uid="{B455115D-2D40-4A3A-9354-D73A4C5310CB}"/>
    <cellStyle name="20% - Accent4 4 5 4" xfId="9840" xr:uid="{BFF31D5B-4E9C-47B0-9B5E-EC3CC1A4DDD3}"/>
    <cellStyle name="20% - Accent4 4 5 4 2" xfId="26497" xr:uid="{75044D1F-630C-44B3-BEBC-A8BA1B58D292}"/>
    <cellStyle name="20% - Accent4 4 5 5" xfId="18169" xr:uid="{5A96D1F6-B063-4F98-B769-0C064AD70E36}"/>
    <cellStyle name="20% - Accent4 4 6" xfId="2959" xr:uid="{3BBB1A37-7CDC-4AD3-A28D-D8DF15994C73}"/>
    <cellStyle name="20% - Accent4 4 6 2" xfId="11289" xr:uid="{99732966-856A-4223-82D9-E23436E2E10A}"/>
    <cellStyle name="20% - Accent4 4 6 2 2" xfId="27946" xr:uid="{1542493F-9469-4227-B6A7-A30B7538DD2D}"/>
    <cellStyle name="20% - Accent4 4 6 3" xfId="19618" xr:uid="{85DC1AE4-FBA2-4F46-AC7A-BD6630970EE8}"/>
    <cellStyle name="20% - Accent4 4 7" xfId="5735" xr:uid="{84A8FF3D-E00B-4517-AF7B-B913EDBAFD6C}"/>
    <cellStyle name="20% - Accent4 4 7 2" xfId="14065" xr:uid="{03DD7193-CF84-431D-8348-B891E892B88A}"/>
    <cellStyle name="20% - Accent4 4 7 2 2" xfId="30722" xr:uid="{9A39257E-7EAC-4179-8A7E-746F3FEC8E79}"/>
    <cellStyle name="20% - Accent4 4 7 3" xfId="22394" xr:uid="{3B099BA3-0A63-498F-BE48-2404D3BA3D92}"/>
    <cellStyle name="20% - Accent4 4 8" xfId="8513" xr:uid="{F1CC5EB1-2B2F-4F2A-A924-30056D283B6F}"/>
    <cellStyle name="20% - Accent4 4 8 2" xfId="25170" xr:uid="{2B355ACC-91AF-4816-A9ED-33060366357C}"/>
    <cellStyle name="20% - Accent4 4 9" xfId="16842" xr:uid="{0AF659F5-684C-4143-ADF1-E5A52ABC29AF}"/>
    <cellStyle name="20% - Accent4 5" xfId="291" xr:uid="{2A8B7A76-0E98-4D89-8FE6-2AD74083CCFC}"/>
    <cellStyle name="20% - Accent4 5 2" xfId="773" xr:uid="{53B59A0B-F5DF-44E4-9188-FA0434057238}"/>
    <cellStyle name="20% - Accent4 5 2 2" xfId="2101" xr:uid="{9D4868E8-D6E9-4A81-8185-B3F2B8B3494E}"/>
    <cellStyle name="20% - Accent4 5 2 2 2" xfId="4891" xr:uid="{D52B4FA3-BEA2-4EDC-9DCA-8D4A6BEA1B73}"/>
    <cellStyle name="20% - Accent4 5 2 2 2 2" xfId="13221" xr:uid="{BCC82CC1-D1AD-4F57-BE5D-1B590AF3542D}"/>
    <cellStyle name="20% - Accent4 5 2 2 2 2 2" xfId="29878" xr:uid="{D88B8F77-5F09-4FC6-80C4-665080D5CD5E}"/>
    <cellStyle name="20% - Accent4 5 2 2 2 3" xfId="21550" xr:uid="{91BFD137-E6AB-4A50-8825-15952680E635}"/>
    <cellStyle name="20% - Accent4 5 2 2 3" xfId="7667" xr:uid="{51A2D5C8-0797-447C-B9FD-20DBC4184083}"/>
    <cellStyle name="20% - Accent4 5 2 2 3 2" xfId="15997" xr:uid="{068AAE31-E3F2-472A-ADAF-C7D55CEBA490}"/>
    <cellStyle name="20% - Accent4 5 2 2 3 2 2" xfId="32654" xr:uid="{177C6A55-3620-40B1-BCF5-F359609D8C15}"/>
    <cellStyle name="20% - Accent4 5 2 2 3 3" xfId="24326" xr:uid="{CC830DB9-E86D-49B0-B985-8420EFF56F24}"/>
    <cellStyle name="20% - Accent4 5 2 2 4" xfId="10445" xr:uid="{36DE8DFA-0EDF-46C7-AF4A-1D36A4E6DA0A}"/>
    <cellStyle name="20% - Accent4 5 2 2 4 2" xfId="27102" xr:uid="{D9166EA3-8A88-468B-80B6-15C7476F1E31}"/>
    <cellStyle name="20% - Accent4 5 2 2 5" xfId="18774" xr:uid="{CE03F92B-636F-4DB2-95D8-1B6180A78274}"/>
    <cellStyle name="20% - Accent4 5 2 3" xfId="3564" xr:uid="{A7188B3C-5023-4A03-83EE-DD6D3ACF18B3}"/>
    <cellStyle name="20% - Accent4 5 2 3 2" xfId="11894" xr:uid="{CB965596-5E24-4D54-941C-48368CE9F929}"/>
    <cellStyle name="20% - Accent4 5 2 3 2 2" xfId="28551" xr:uid="{FAEBC5CB-8542-4CC9-A5B6-5617F60292D4}"/>
    <cellStyle name="20% - Accent4 5 2 3 3" xfId="20223" xr:uid="{78BF130E-6F4B-4748-9575-7BB03CFDE7A4}"/>
    <cellStyle name="20% - Accent4 5 2 4" xfId="6340" xr:uid="{23E2F91B-10E2-4C46-BBC3-B6118EBF17AB}"/>
    <cellStyle name="20% - Accent4 5 2 4 2" xfId="14670" xr:uid="{C92E74E3-6BA3-4445-9760-C3DDAA335667}"/>
    <cellStyle name="20% - Accent4 5 2 4 2 2" xfId="31327" xr:uid="{3CB49A77-A9A9-4A1C-9B2F-FD0C417B9EF1}"/>
    <cellStyle name="20% - Accent4 5 2 4 3" xfId="22999" xr:uid="{2F0B2EA2-E4B6-46C7-A7C0-69B24F4EC527}"/>
    <cellStyle name="20% - Accent4 5 2 5" xfId="9118" xr:uid="{C45BD78C-FA31-4EFA-A1BE-5B577389BC6E}"/>
    <cellStyle name="20% - Accent4 5 2 5 2" xfId="25775" xr:uid="{6758115C-2D3A-41EC-8F18-FAC1AEA77F9A}"/>
    <cellStyle name="20% - Accent4 5 2 6" xfId="17447" xr:uid="{DD2A7019-79ED-4943-A88C-01099CFEE4EF}"/>
    <cellStyle name="20% - Accent4 5 3" xfId="1621" xr:uid="{BA7CC5B4-52BA-4091-8536-58B607BC4EF5}"/>
    <cellStyle name="20% - Accent4 5 3 2" xfId="4411" xr:uid="{38953D5E-4F82-466F-8D94-7CF776A4A82D}"/>
    <cellStyle name="20% - Accent4 5 3 2 2" xfId="12741" xr:uid="{90B88B8F-06B5-4C5B-A9A7-FA8364B425D8}"/>
    <cellStyle name="20% - Accent4 5 3 2 2 2" xfId="29398" xr:uid="{9667910E-CE81-490B-B0A6-E4DBDB43B001}"/>
    <cellStyle name="20% - Accent4 5 3 2 3" xfId="21070" xr:uid="{0AF7686E-9939-48A3-A4BB-EDA27BA3D717}"/>
    <cellStyle name="20% - Accent4 5 3 3" xfId="7187" xr:uid="{02210174-D5D0-4A73-AFB5-DD32FC9E83F5}"/>
    <cellStyle name="20% - Accent4 5 3 3 2" xfId="15517" xr:uid="{8D7EC91E-CBDF-467F-9976-2C9392EDCE4F}"/>
    <cellStyle name="20% - Accent4 5 3 3 2 2" xfId="32174" xr:uid="{964D252E-EEEE-41E4-B033-2AD9019536F5}"/>
    <cellStyle name="20% - Accent4 5 3 3 3" xfId="23846" xr:uid="{B81D2C48-9E51-486C-A92D-AAB05173BA27}"/>
    <cellStyle name="20% - Accent4 5 3 4" xfId="9965" xr:uid="{B4B081C3-B26C-4DB7-815B-84E18671D596}"/>
    <cellStyle name="20% - Accent4 5 3 4 2" xfId="26622" xr:uid="{E4C5F0AD-7840-4658-83D5-326209E5C2F3}"/>
    <cellStyle name="20% - Accent4 5 3 5" xfId="18294" xr:uid="{40473A94-0816-4CA6-B051-90937977A9C2}"/>
    <cellStyle name="20% - Accent4 5 4" xfId="3084" xr:uid="{831A00A4-DA31-49EF-955A-5E1386D54CCD}"/>
    <cellStyle name="20% - Accent4 5 4 2" xfId="11414" xr:uid="{B11EC556-3EB6-4AD6-BECE-D75ED0628023}"/>
    <cellStyle name="20% - Accent4 5 4 2 2" xfId="28071" xr:uid="{ABC8217D-ECAA-418F-8024-34CFFCF8677E}"/>
    <cellStyle name="20% - Accent4 5 4 3" xfId="19743" xr:uid="{C622019B-505D-4E92-9484-043FD86C6F34}"/>
    <cellStyle name="20% - Accent4 5 5" xfId="5860" xr:uid="{6428318B-4213-4F41-BEB3-A65312BACED5}"/>
    <cellStyle name="20% - Accent4 5 5 2" xfId="14190" xr:uid="{C829CC9F-7EED-4C3B-ABF3-D351754B8DD9}"/>
    <cellStyle name="20% - Accent4 5 5 2 2" xfId="30847" xr:uid="{8D5ECF42-EB2F-438A-98E6-241B3DBC61CD}"/>
    <cellStyle name="20% - Accent4 5 5 3" xfId="22519" xr:uid="{1396FE60-D2C6-4351-9AC8-F80AC30C498C}"/>
    <cellStyle name="20% - Accent4 5 6" xfId="8638" xr:uid="{15045EB9-49EC-4961-A5DC-D7F4DDDDF786}"/>
    <cellStyle name="20% - Accent4 5 6 2" xfId="25295" xr:uid="{71BDB882-12FD-4FDC-B9AD-897BF99B534F}"/>
    <cellStyle name="20% - Accent4 5 7" xfId="16967" xr:uid="{9D0D8F6B-DD67-470B-A498-796E264C100A}"/>
    <cellStyle name="20% - Accent4 6" xfId="527" xr:uid="{0E1B0E93-BAA0-4C27-899A-8ADD8B8E1A9B}"/>
    <cellStyle name="20% - Accent4 6 2" xfId="1857" xr:uid="{0F0CD5A2-84DD-45A0-A3BA-521DBE07218A}"/>
    <cellStyle name="20% - Accent4 6 2 2" xfId="4647" xr:uid="{5E50979D-1BF0-41CF-9F85-F696B396C35E}"/>
    <cellStyle name="20% - Accent4 6 2 2 2" xfId="12977" xr:uid="{87957D3A-7BB9-4029-A9BB-DFA14F6EB8F9}"/>
    <cellStyle name="20% - Accent4 6 2 2 2 2" xfId="29634" xr:uid="{E2E84682-C1FD-4D8C-92DA-5E24B71FA24E}"/>
    <cellStyle name="20% - Accent4 6 2 2 3" xfId="21306" xr:uid="{F41659C8-A426-4E01-B4B0-94B2D1D3098B}"/>
    <cellStyle name="20% - Accent4 6 2 3" xfId="7423" xr:uid="{CE7E827B-21F4-4246-B758-674A7A20D5CD}"/>
    <cellStyle name="20% - Accent4 6 2 3 2" xfId="15753" xr:uid="{ED2091F8-E26B-4310-9C9E-9C2765240739}"/>
    <cellStyle name="20% - Accent4 6 2 3 2 2" xfId="32410" xr:uid="{071F9EF1-D944-46CF-A95C-D10148528B6C}"/>
    <cellStyle name="20% - Accent4 6 2 3 3" xfId="24082" xr:uid="{88EA5BCC-3B39-4342-90AD-05D2484CACA1}"/>
    <cellStyle name="20% - Accent4 6 2 4" xfId="10201" xr:uid="{1FDECBF4-D63F-405A-AC66-E75FA77F2779}"/>
    <cellStyle name="20% - Accent4 6 2 4 2" xfId="26858" xr:uid="{C5425426-0665-4C74-813D-BB4BF6599A31}"/>
    <cellStyle name="20% - Accent4 6 2 5" xfId="18530" xr:uid="{A1487947-E0AD-460F-AEE1-2446DD9B2EE2}"/>
    <cellStyle name="20% - Accent4 6 3" xfId="3320" xr:uid="{B42FFF97-D051-4BEA-8D47-030785AAF1AC}"/>
    <cellStyle name="20% - Accent4 6 3 2" xfId="11650" xr:uid="{CFFC418F-3E8B-4226-B3CF-D05CAA9EDF00}"/>
    <cellStyle name="20% - Accent4 6 3 2 2" xfId="28307" xr:uid="{10F18887-2759-42B3-8224-EA1E8F1B8428}"/>
    <cellStyle name="20% - Accent4 6 3 3" xfId="19979" xr:uid="{EE63D022-DDC6-45AA-9CFF-0D17CE61E7C7}"/>
    <cellStyle name="20% - Accent4 6 4" xfId="6096" xr:uid="{7D879CC1-C659-4F95-89E4-FDA114844E83}"/>
    <cellStyle name="20% - Accent4 6 4 2" xfId="14426" xr:uid="{66B9906A-86B0-453A-BAAF-B687089223B1}"/>
    <cellStyle name="20% - Accent4 6 4 2 2" xfId="31083" xr:uid="{E3319AF4-5D0D-49D4-984B-392D69E1313F}"/>
    <cellStyle name="20% - Accent4 6 4 3" xfId="22755" xr:uid="{7C2FD30B-2608-4B90-B7E1-695E2936447A}"/>
    <cellStyle name="20% - Accent4 6 5" xfId="8874" xr:uid="{9EB4BA02-15A6-49E8-8E9E-539CDCCE24A9}"/>
    <cellStyle name="20% - Accent4 6 5 2" xfId="25531" xr:uid="{9BBAA4B9-A912-4177-87E9-5F9AAB51E2FC}"/>
    <cellStyle name="20% - Accent4 6 6" xfId="17203" xr:uid="{79DC7D64-4B0D-45B4-8E44-9BF4DC879FC6}"/>
    <cellStyle name="20% - Accent4 7" xfId="1004" xr:uid="{A627BB92-69FD-41EF-AEB5-91EDA62919C5}"/>
    <cellStyle name="20% - Accent4 7 2" xfId="2332" xr:uid="{2541CD5A-9BC5-4C59-A7AF-D0609A95DE07}"/>
    <cellStyle name="20% - Accent4 7 2 2" xfId="5122" xr:uid="{0418CC82-7065-463E-8789-F9AB6BF5F9C2}"/>
    <cellStyle name="20% - Accent4 7 2 2 2" xfId="13452" xr:uid="{BCC561D0-6C9C-4BCD-B657-837AD7B5B282}"/>
    <cellStyle name="20% - Accent4 7 2 2 2 2" xfId="30109" xr:uid="{FA49702C-FE11-4662-B0CC-D997B709EE47}"/>
    <cellStyle name="20% - Accent4 7 2 2 3" xfId="21781" xr:uid="{00A3DC8C-B94F-4F19-AFCC-F0C0ACFE7560}"/>
    <cellStyle name="20% - Accent4 7 2 3" xfId="7898" xr:uid="{F7CFEEC8-8EEE-4786-AB49-3E991D445EB2}"/>
    <cellStyle name="20% - Accent4 7 2 3 2" xfId="16228" xr:uid="{4CA5D4E4-D48E-433B-8C14-5863F7D5513F}"/>
    <cellStyle name="20% - Accent4 7 2 3 2 2" xfId="32885" xr:uid="{0132C611-9E43-46D6-AD32-15B499D6C503}"/>
    <cellStyle name="20% - Accent4 7 2 3 3" xfId="24557" xr:uid="{48BF0FE4-63CC-45F2-A2A5-3772AA24EA7B}"/>
    <cellStyle name="20% - Accent4 7 2 4" xfId="10676" xr:uid="{997F9628-0B24-4AC7-A0EF-160C9E42CF75}"/>
    <cellStyle name="20% - Accent4 7 2 4 2" xfId="27333" xr:uid="{7F3AF7F6-FD03-43F8-A55C-DCBA7DF0F049}"/>
    <cellStyle name="20% - Accent4 7 2 5" xfId="19005" xr:uid="{68DB3C54-CDF8-481B-A07A-135C50F60D0D}"/>
    <cellStyle name="20% - Accent4 7 3" xfId="3795" xr:uid="{7C9C8218-21C2-4732-BD15-FD80E5685012}"/>
    <cellStyle name="20% - Accent4 7 3 2" xfId="12125" xr:uid="{DF9EB9B1-06BF-46A8-A12B-F6A0FA006C32}"/>
    <cellStyle name="20% - Accent4 7 3 2 2" xfId="28782" xr:uid="{459A24A9-816A-4FAB-A715-6460166C4F51}"/>
    <cellStyle name="20% - Accent4 7 3 3" xfId="20454" xr:uid="{9618EB5B-EAD9-4DC5-9EFE-65862F5A8EAF}"/>
    <cellStyle name="20% - Accent4 7 4" xfId="6571" xr:uid="{EE4F4270-B439-4638-B86D-3374CC41F813}"/>
    <cellStyle name="20% - Accent4 7 4 2" xfId="14901" xr:uid="{E19D04D8-00DB-4185-BDB3-D0749234E1E8}"/>
    <cellStyle name="20% - Accent4 7 4 2 2" xfId="31558" xr:uid="{E7EAE755-ACD4-41D7-B5B0-6DB8693BED62}"/>
    <cellStyle name="20% - Accent4 7 4 3" xfId="23230" xr:uid="{9F5C08CF-04B5-4237-B27B-94DB2DCC7307}"/>
    <cellStyle name="20% - Accent4 7 5" xfId="9349" xr:uid="{FB7DFBDA-3870-47E9-A3EC-915942856460}"/>
    <cellStyle name="20% - Accent4 7 5 2" xfId="26006" xr:uid="{6983CBB0-AB75-4950-854D-56037DCA27B9}"/>
    <cellStyle name="20% - Accent4 7 6" xfId="17678" xr:uid="{0EE90974-CA6B-4EDF-8304-5A10ABCAD629}"/>
    <cellStyle name="20% - Accent4 8" xfId="1239" xr:uid="{E25972BF-E594-4FA0-8125-E06C00F112E6}"/>
    <cellStyle name="20% - Accent4 8 2" xfId="2567" xr:uid="{2D9F4B5A-D5BF-4E00-B194-DC9C34262616}"/>
    <cellStyle name="20% - Accent4 8 2 2" xfId="5357" xr:uid="{2ED8CCFA-A63B-4CD9-B304-33A97464BD01}"/>
    <cellStyle name="20% - Accent4 8 2 2 2" xfId="13687" xr:uid="{E50DC044-0655-4627-B7DA-1DAF0C724E66}"/>
    <cellStyle name="20% - Accent4 8 2 2 2 2" xfId="30344" xr:uid="{8A0D1127-6372-4496-8987-B7D1902D531A}"/>
    <cellStyle name="20% - Accent4 8 2 2 3" xfId="22016" xr:uid="{D9676867-9210-4D1E-BE58-FD18B6709957}"/>
    <cellStyle name="20% - Accent4 8 2 3" xfId="8133" xr:uid="{00CBCFBE-DC5D-4D1C-93E1-BEDA51DB7C23}"/>
    <cellStyle name="20% - Accent4 8 2 3 2" xfId="16463" xr:uid="{409D8996-DB75-4BAE-88EB-D40DEA565A44}"/>
    <cellStyle name="20% - Accent4 8 2 3 2 2" xfId="33120" xr:uid="{7815A9D5-4210-4381-9636-95D7035EF268}"/>
    <cellStyle name="20% - Accent4 8 2 3 3" xfId="24792" xr:uid="{B90E9CC4-FB6C-4048-832C-096E4D0D2F2D}"/>
    <cellStyle name="20% - Accent4 8 2 4" xfId="10911" xr:uid="{AB866588-F353-4D83-BAC3-5BC7EEE59B2F}"/>
    <cellStyle name="20% - Accent4 8 2 4 2" xfId="27568" xr:uid="{31BB0696-13EC-45A5-A2DF-AF8CB14FCA8B}"/>
    <cellStyle name="20% - Accent4 8 2 5" xfId="19240" xr:uid="{F956FF1E-5D1F-4935-9A0E-1F13C3245E90}"/>
    <cellStyle name="20% - Accent4 8 3" xfId="4030" xr:uid="{9913E099-BAA5-494F-98AC-4D8020AF01B2}"/>
    <cellStyle name="20% - Accent4 8 3 2" xfId="12360" xr:uid="{C1C6ADBF-432E-4AB1-A3DE-5A8D53598992}"/>
    <cellStyle name="20% - Accent4 8 3 2 2" xfId="29017" xr:uid="{6F38935C-1CA6-46FA-80EB-E7DA023A6DA0}"/>
    <cellStyle name="20% - Accent4 8 3 3" xfId="20689" xr:uid="{52906D31-CE25-4644-8ACD-6C698979DB60}"/>
    <cellStyle name="20% - Accent4 8 4" xfId="6806" xr:uid="{85F4969A-5B1E-4191-AF54-6DD5FA3014C5}"/>
    <cellStyle name="20% - Accent4 8 4 2" xfId="15136" xr:uid="{59EE4DEA-91DB-4394-B8AA-336B62F256A1}"/>
    <cellStyle name="20% - Accent4 8 4 2 2" xfId="31793" xr:uid="{C4361F78-861A-4CC5-90DF-282E4D1CB2B5}"/>
    <cellStyle name="20% - Accent4 8 4 3" xfId="23465" xr:uid="{4739B10C-A816-4785-87CE-A15988850BA8}"/>
    <cellStyle name="20% - Accent4 8 5" xfId="9584" xr:uid="{3CB067A9-EDB7-4F7E-8761-37713DDA133A}"/>
    <cellStyle name="20% - Accent4 8 5 2" xfId="26241" xr:uid="{D35EECA9-26C8-4D20-B82F-08604F5AD50B}"/>
    <cellStyle name="20% - Accent4 8 6" xfId="17913" xr:uid="{B605BA02-3B2E-49EB-AADF-A73B236B39AF}"/>
    <cellStyle name="20% - Accent4 9" xfId="1261" xr:uid="{CD0D8CBC-99BD-407A-A9A7-DEAB208E22C2}"/>
    <cellStyle name="20% - Accent4 9 2" xfId="2589" xr:uid="{4D65C35A-EDB1-48A8-AB34-545EE3BC3C92}"/>
    <cellStyle name="20% - Accent4 9 2 2" xfId="5379" xr:uid="{6A86B6BE-8638-4720-8EE8-90357E8D96BA}"/>
    <cellStyle name="20% - Accent4 9 2 2 2" xfId="13709" xr:uid="{6EBADBB9-9AA7-4C01-882C-AA7D8D05621F}"/>
    <cellStyle name="20% - Accent4 9 2 2 2 2" xfId="30366" xr:uid="{5A7EC9B2-0B56-4D2D-B1FD-47536B847F5A}"/>
    <cellStyle name="20% - Accent4 9 2 2 3" xfId="22038" xr:uid="{9D72B7BC-2424-4AF6-922B-727B22A2BB42}"/>
    <cellStyle name="20% - Accent4 9 2 3" xfId="8155" xr:uid="{531B04A4-D23D-4B6A-949F-60A9E58A0791}"/>
    <cellStyle name="20% - Accent4 9 2 3 2" xfId="16485" xr:uid="{97958089-2BD1-47D3-A0B7-DADE0487C649}"/>
    <cellStyle name="20% - Accent4 9 2 3 2 2" xfId="33142" xr:uid="{50492230-64A6-4A96-AF4F-4C8643DE9DAE}"/>
    <cellStyle name="20% - Accent4 9 2 3 3" xfId="24814" xr:uid="{D0CABD35-BEBD-4AF2-88CB-5EF726D50A93}"/>
    <cellStyle name="20% - Accent4 9 2 4" xfId="10933" xr:uid="{E7277F14-691A-4D67-A9D8-23CAC5937E51}"/>
    <cellStyle name="20% - Accent4 9 2 4 2" xfId="27590" xr:uid="{01A56DE4-E0C2-41D5-9E00-E1E2CE18953D}"/>
    <cellStyle name="20% - Accent4 9 2 5" xfId="19262" xr:uid="{EAC30E07-4246-44D5-AB57-301C387DCD0D}"/>
    <cellStyle name="20% - Accent4 9 3" xfId="4052" xr:uid="{D2EEF658-1ED7-4154-8E17-2B28AC1120E8}"/>
    <cellStyle name="20% - Accent4 9 3 2" xfId="12382" xr:uid="{0835C9E0-E84A-41FD-A178-C29F7413D150}"/>
    <cellStyle name="20% - Accent4 9 3 2 2" xfId="29039" xr:uid="{542DC961-7049-4915-9F48-D6C29D55CC23}"/>
    <cellStyle name="20% - Accent4 9 3 3" xfId="20711" xr:uid="{543BF41C-3811-4BD5-90C6-BB67BF5D90BA}"/>
    <cellStyle name="20% - Accent4 9 4" xfId="6828" xr:uid="{D4BB9C65-66CD-4CAB-8228-C566561FC8B3}"/>
    <cellStyle name="20% - Accent4 9 4 2" xfId="15158" xr:uid="{82598831-4121-4DF3-A66C-BB2AF0026F4A}"/>
    <cellStyle name="20% - Accent4 9 4 2 2" xfId="31815" xr:uid="{CABA8BAE-EA5B-462C-A22B-99DBFC7E607D}"/>
    <cellStyle name="20% - Accent4 9 4 3" xfId="23487" xr:uid="{FF7BE8A1-4297-48C8-80C4-FE140148BDA4}"/>
    <cellStyle name="20% - Accent4 9 5" xfId="9606" xr:uid="{B3CEC193-00B1-4D8A-8001-F71FBED01EBD}"/>
    <cellStyle name="20% - Accent4 9 5 2" xfId="26263" xr:uid="{1E720D20-364D-451E-BD35-C6DDB9373232}"/>
    <cellStyle name="20% - Accent4 9 6" xfId="17935" xr:uid="{148576E3-7F6A-4EE7-A67C-4DEE7B475AE8}"/>
    <cellStyle name="20% - Accent5" xfId="45" builtinId="46" customBuiltin="1"/>
    <cellStyle name="20% - Accent5 10" xfId="1382" xr:uid="{E99D8E6C-CFF4-47A6-B767-9ABC312A7F9A}"/>
    <cellStyle name="20% - Accent5 10 2" xfId="4173" xr:uid="{F77A19D2-112A-4619-959B-B65BCB1BEED2}"/>
    <cellStyle name="20% - Accent5 10 2 2" xfId="12503" xr:uid="{E8AD2D9D-A247-42DB-B98A-6CFEA6D2EFEB}"/>
    <cellStyle name="20% - Accent5 10 2 2 2" xfId="29160" xr:uid="{C1F0E640-879E-4A1E-A78F-138D9B8B132F}"/>
    <cellStyle name="20% - Accent5 10 2 3" xfId="20832" xr:uid="{B3D017B3-3865-40CE-9BCB-227CCD878880}"/>
    <cellStyle name="20% - Accent5 10 3" xfId="6949" xr:uid="{32F635A6-1C0B-49F1-9772-0B836D827A49}"/>
    <cellStyle name="20% - Accent5 10 3 2" xfId="15279" xr:uid="{56F59AD0-32B8-464F-8771-ACD40551473A}"/>
    <cellStyle name="20% - Accent5 10 3 2 2" xfId="31936" xr:uid="{87D7D47A-9E45-43EC-8979-A2485B0709A8}"/>
    <cellStyle name="20% - Accent5 10 3 3" xfId="23608" xr:uid="{A77B6C1A-F2CF-4D10-BED3-D8E55972FB7A}"/>
    <cellStyle name="20% - Accent5 10 4" xfId="9727" xr:uid="{BB0BBB0D-48BA-4764-BA10-DA153DDCDFAC}"/>
    <cellStyle name="20% - Accent5 10 4 2" xfId="26384" xr:uid="{172CE45A-3CAB-465C-BFB2-A70B7676DD80}"/>
    <cellStyle name="20% - Accent5 10 5" xfId="18056" xr:uid="{BB5A3E4C-11A3-4C84-8A5F-D1EF43FC743F}"/>
    <cellStyle name="20% - Accent5 11" xfId="2844" xr:uid="{A74CD18A-B0B5-4A8C-8405-4B64732AFE23}"/>
    <cellStyle name="20% - Accent5 11 2" xfId="11176" xr:uid="{3603C39B-8C4A-4E0E-B74A-848F75532EF4}"/>
    <cellStyle name="20% - Accent5 11 2 2" xfId="27833" xr:uid="{3F74A508-5E3F-4D77-A3A1-75336F5AA908}"/>
    <cellStyle name="20% - Accent5 11 3" xfId="19505" xr:uid="{6AC8706E-D71E-407B-AE78-5028BDF00EF8}"/>
    <cellStyle name="20% - Accent5 12" xfId="5622" xr:uid="{62DFD3FB-E96F-48C9-9636-A05959B033E4}"/>
    <cellStyle name="20% - Accent5 12 2" xfId="13952" xr:uid="{59E876BD-B00D-49E0-B6E2-3E53365394AA}"/>
    <cellStyle name="20% - Accent5 12 2 2" xfId="30609" xr:uid="{4FA494F2-BB37-4360-8B13-9ABD9B704E05}"/>
    <cellStyle name="20% - Accent5 12 3" xfId="22281" xr:uid="{544C0BCF-8980-4522-81FA-2560A46D73E2}"/>
    <cellStyle name="20% - Accent5 13" xfId="8398" xr:uid="{7AA373BB-1107-4FBB-B16B-DC6B48ACD279}"/>
    <cellStyle name="20% - Accent5 13 2" xfId="25057" xr:uid="{DDBDDC7B-30FF-4D3A-81FA-605107555C24}"/>
    <cellStyle name="20% - Accent5 14" xfId="16727" xr:uid="{E131E985-E0B6-4BB2-A7B2-A1FE3AEA47EE}"/>
    <cellStyle name="20% - Accent5 15" xfId="34680" xr:uid="{0A9C65FB-020C-4373-8E06-A8559C6B7078}"/>
    <cellStyle name="20% - Accent5 2" xfId="78" xr:uid="{EC637BEA-D381-4B21-B85A-0B0FBD0989F9}"/>
    <cellStyle name="20% - Accent5 2 10" xfId="5657" xr:uid="{B9686E1E-357C-4202-A82D-A1324796D8E8}"/>
    <cellStyle name="20% - Accent5 2 10 2" xfId="13987" xr:uid="{C4B5ED55-1A77-4E5E-A896-F8FB66ED878D}"/>
    <cellStyle name="20% - Accent5 2 10 2 2" xfId="30644" xr:uid="{DE04EBFC-9FD4-4B06-839C-A4BB802E63EB}"/>
    <cellStyle name="20% - Accent5 2 10 3" xfId="22316" xr:uid="{F5D332C1-089E-451A-AC0A-00F281B16100}"/>
    <cellStyle name="20% - Accent5 2 11" xfId="8434" xr:uid="{DF950449-B7BA-4AEB-A735-F4E0E7636EBC}"/>
    <cellStyle name="20% - Accent5 2 11 2" xfId="25092" xr:uid="{A7FF81EB-BFB7-4515-8C1D-E2B1DE7421B2}"/>
    <cellStyle name="20% - Accent5 2 12" xfId="16764" xr:uid="{7F9D07B2-6EB2-4410-B8D5-99391B0952D7}"/>
    <cellStyle name="20% - Accent5 2 13" xfId="33855" xr:uid="{5E4553AC-904B-401A-AFE0-825DE1184AE2}"/>
    <cellStyle name="20% - Accent5 2 2" xfId="139" xr:uid="{70E70EC3-1672-4CB0-A51B-CF0D473F7123}"/>
    <cellStyle name="20% - Accent5 2 2 10" xfId="8493" xr:uid="{76409F75-3797-42D2-8766-DE9DB3887E17}"/>
    <cellStyle name="20% - Accent5 2 2 10 2" xfId="25150" xr:uid="{85BF6036-35F2-4072-A868-0037C1B4A63A}"/>
    <cellStyle name="20% - Accent5 2 2 11" xfId="16822" xr:uid="{00BD8C7C-CC94-4FEB-B1A4-C7AD692CDD5D}"/>
    <cellStyle name="20% - Accent5 2 2 2" xfId="260" xr:uid="{4B357B11-774F-43BD-BAF4-1B0B497F3389}"/>
    <cellStyle name="20% - Accent5 2 2 2 2" xfId="503" xr:uid="{51C6661C-40D2-4BDC-B11A-DFA2B77AA40D}"/>
    <cellStyle name="20% - Accent5 2 2 2 2 2" xfId="979" xr:uid="{71B01B88-514C-41D3-89D5-DB986E8681A6}"/>
    <cellStyle name="20% - Accent5 2 2 2 2 2 2" xfId="2307" xr:uid="{3425465E-0F5E-41F9-8595-626C523A8425}"/>
    <cellStyle name="20% - Accent5 2 2 2 2 2 2 2" xfId="5097" xr:uid="{7EE89041-F56E-4913-8D15-35F5BBBC645E}"/>
    <cellStyle name="20% - Accent5 2 2 2 2 2 2 2 2" xfId="13427" xr:uid="{97633932-6253-42F1-A393-9F567605A196}"/>
    <cellStyle name="20% - Accent5 2 2 2 2 2 2 2 2 2" xfId="30084" xr:uid="{2AB34E28-8768-4674-8A7B-B5256A78A91C}"/>
    <cellStyle name="20% - Accent5 2 2 2 2 2 2 2 3" xfId="21756" xr:uid="{DD2F75B4-4C25-4F66-8E0B-E19F71E96DB9}"/>
    <cellStyle name="20% - Accent5 2 2 2 2 2 2 3" xfId="7873" xr:uid="{4C3E9C17-9601-4396-93E5-5F1791D4FC73}"/>
    <cellStyle name="20% - Accent5 2 2 2 2 2 2 3 2" xfId="16203" xr:uid="{3CB9FE65-6AC1-485F-9709-1C721525240D}"/>
    <cellStyle name="20% - Accent5 2 2 2 2 2 2 3 2 2" xfId="32860" xr:uid="{00CD82A1-36E6-40E4-96E9-5E4FAF2C78B0}"/>
    <cellStyle name="20% - Accent5 2 2 2 2 2 2 3 3" xfId="24532" xr:uid="{5D57295F-B06C-447D-B208-6F19481D18EA}"/>
    <cellStyle name="20% - Accent5 2 2 2 2 2 2 4" xfId="10651" xr:uid="{9CF43ED0-7515-416D-A77E-4444F26F9F84}"/>
    <cellStyle name="20% - Accent5 2 2 2 2 2 2 4 2" xfId="27308" xr:uid="{BEE156FB-98B2-4F75-9C48-4811C68C81A7}"/>
    <cellStyle name="20% - Accent5 2 2 2 2 2 2 5" xfId="18980" xr:uid="{F0D0A510-8015-4DAB-9412-BBCA39C8A0B6}"/>
    <cellStyle name="20% - Accent5 2 2 2 2 2 3" xfId="3770" xr:uid="{62FCB12D-83CD-44F2-BB9D-C32E652EB3A1}"/>
    <cellStyle name="20% - Accent5 2 2 2 2 2 3 2" xfId="12100" xr:uid="{CC864FDE-1AA2-42F0-B3BA-D4285EC79D18}"/>
    <cellStyle name="20% - Accent5 2 2 2 2 2 3 2 2" xfId="28757" xr:uid="{5EE405F2-668C-466A-A82A-CF4647025B87}"/>
    <cellStyle name="20% - Accent5 2 2 2 2 2 3 3" xfId="20429" xr:uid="{19FA37E2-7031-40EA-9E99-84C80FF1227D}"/>
    <cellStyle name="20% - Accent5 2 2 2 2 2 4" xfId="6546" xr:uid="{E74D3FD5-1A6F-4343-A4B9-4036C64E362F}"/>
    <cellStyle name="20% - Accent5 2 2 2 2 2 4 2" xfId="14876" xr:uid="{30BD18C3-5EC2-4105-A3D9-7026A0B1429F}"/>
    <cellStyle name="20% - Accent5 2 2 2 2 2 4 2 2" xfId="31533" xr:uid="{8846F654-CB71-451B-B4A7-E9F7DA569263}"/>
    <cellStyle name="20% - Accent5 2 2 2 2 2 4 3" xfId="23205" xr:uid="{606A5833-3123-4028-B4B5-16E7094A8E2C}"/>
    <cellStyle name="20% - Accent5 2 2 2 2 2 5" xfId="9324" xr:uid="{B7D11005-1CDC-4DED-A1DF-4983BAA07B0C}"/>
    <cellStyle name="20% - Accent5 2 2 2 2 2 5 2" xfId="25981" xr:uid="{1B480796-B3B5-4945-91DF-3C68F3456B9F}"/>
    <cellStyle name="20% - Accent5 2 2 2 2 2 6" xfId="17653" xr:uid="{AA3BC349-9617-4C8C-A45A-37DBAF7C44A0}"/>
    <cellStyle name="20% - Accent5 2 2 2 2 3" xfId="1833" xr:uid="{C3C78188-3370-4EDC-9143-D8D485A0C7B4}"/>
    <cellStyle name="20% - Accent5 2 2 2 2 3 2" xfId="4623" xr:uid="{46D3690C-B6DB-495D-A919-CAA3BEFACB7B}"/>
    <cellStyle name="20% - Accent5 2 2 2 2 3 2 2" xfId="12953" xr:uid="{5FE48990-1EAC-4D0B-917F-BBF89E56EAE5}"/>
    <cellStyle name="20% - Accent5 2 2 2 2 3 2 2 2" xfId="29610" xr:uid="{ADBCE311-E185-455C-85D3-3D04BD54AEA2}"/>
    <cellStyle name="20% - Accent5 2 2 2 2 3 2 3" xfId="21282" xr:uid="{6D371211-C151-4822-B10B-4E106739B97C}"/>
    <cellStyle name="20% - Accent5 2 2 2 2 3 3" xfId="7399" xr:uid="{21ED2086-D682-4081-8ECC-AEA32B648B67}"/>
    <cellStyle name="20% - Accent5 2 2 2 2 3 3 2" xfId="15729" xr:uid="{36CD4DF7-EDD4-4BBC-B0F8-6979859CC4FD}"/>
    <cellStyle name="20% - Accent5 2 2 2 2 3 3 2 2" xfId="32386" xr:uid="{FB33641D-9CA2-4884-993C-01D619BC24B8}"/>
    <cellStyle name="20% - Accent5 2 2 2 2 3 3 3" xfId="24058" xr:uid="{E8E0D6F6-3519-44FD-BA9D-21B33FE3D8EA}"/>
    <cellStyle name="20% - Accent5 2 2 2 2 3 4" xfId="10177" xr:uid="{56F44188-829F-4CA4-93F1-05A5902F25E0}"/>
    <cellStyle name="20% - Accent5 2 2 2 2 3 4 2" xfId="26834" xr:uid="{2509C8C3-FD30-4AE0-862E-492FE6B76E27}"/>
    <cellStyle name="20% - Accent5 2 2 2 2 3 5" xfId="18506" xr:uid="{6AFBD6EB-55A5-4A25-9533-745ECF16D4F2}"/>
    <cellStyle name="20% - Accent5 2 2 2 2 4" xfId="3296" xr:uid="{C8EC34F0-E024-4B70-A699-CDA3A80E26BA}"/>
    <cellStyle name="20% - Accent5 2 2 2 2 4 2" xfId="11626" xr:uid="{70E8A24F-F9AC-41B1-89A4-716AE49AFB95}"/>
    <cellStyle name="20% - Accent5 2 2 2 2 4 2 2" xfId="28283" xr:uid="{6BB5CDAF-5A16-426D-80B3-33AE22F620C1}"/>
    <cellStyle name="20% - Accent5 2 2 2 2 4 3" xfId="19955" xr:uid="{88E16A5C-CE3A-485C-B846-EC95784FB126}"/>
    <cellStyle name="20% - Accent5 2 2 2 2 5" xfId="6072" xr:uid="{21EBE54E-1E3D-4E9D-823F-42261BDE1F16}"/>
    <cellStyle name="20% - Accent5 2 2 2 2 5 2" xfId="14402" xr:uid="{121B82F8-AB85-4D01-82DB-F2B1C9D4D1C2}"/>
    <cellStyle name="20% - Accent5 2 2 2 2 5 2 2" xfId="31059" xr:uid="{1D42D9F6-29F7-4C6A-BC30-767E4943CD85}"/>
    <cellStyle name="20% - Accent5 2 2 2 2 5 3" xfId="22731" xr:uid="{F73D7048-EADA-41D7-84E8-D90EA37D33F2}"/>
    <cellStyle name="20% - Accent5 2 2 2 2 6" xfId="8850" xr:uid="{1D6B43BB-30A4-42C3-9E56-08620BF8189B}"/>
    <cellStyle name="20% - Accent5 2 2 2 2 6 2" xfId="25507" xr:uid="{1C1F9EC0-89B5-453C-8BC4-510EF4E22049}"/>
    <cellStyle name="20% - Accent5 2 2 2 2 7" xfId="17179" xr:uid="{816E9343-A445-4FB7-A4DD-3DF24B4F9261}"/>
    <cellStyle name="20% - Accent5 2 2 2 3" xfId="739" xr:uid="{D356557D-96F0-41EA-BFA7-209623864160}"/>
    <cellStyle name="20% - Accent5 2 2 2 3 2" xfId="2069" xr:uid="{DA6C8858-4639-41E8-A331-6E09767DA5E0}"/>
    <cellStyle name="20% - Accent5 2 2 2 3 2 2" xfId="4859" xr:uid="{773CE07C-3236-41A1-AB7B-73190BFC215D}"/>
    <cellStyle name="20% - Accent5 2 2 2 3 2 2 2" xfId="13189" xr:uid="{5B5DCC99-76A1-4179-A22D-CA1D6D6DFD99}"/>
    <cellStyle name="20% - Accent5 2 2 2 3 2 2 2 2" xfId="29846" xr:uid="{1D694E4A-2180-4E6C-AF10-19AE15A0A773}"/>
    <cellStyle name="20% - Accent5 2 2 2 3 2 2 3" xfId="21518" xr:uid="{22848260-F12D-4DCE-A7AD-5F404BCE549E}"/>
    <cellStyle name="20% - Accent5 2 2 2 3 2 3" xfId="7635" xr:uid="{BD89A59B-622F-4271-9140-8ACB67CE43D4}"/>
    <cellStyle name="20% - Accent5 2 2 2 3 2 3 2" xfId="15965" xr:uid="{E842E988-C42A-4167-941C-57CC27376EA8}"/>
    <cellStyle name="20% - Accent5 2 2 2 3 2 3 2 2" xfId="32622" xr:uid="{9CCF8277-BBBB-43FC-8896-018C9DD172DF}"/>
    <cellStyle name="20% - Accent5 2 2 2 3 2 3 3" xfId="24294" xr:uid="{ABC1B08E-F6C1-414C-B2ED-04DC2352FE81}"/>
    <cellStyle name="20% - Accent5 2 2 2 3 2 4" xfId="10413" xr:uid="{F9989BDA-0014-496E-BB8F-26CF77B26066}"/>
    <cellStyle name="20% - Accent5 2 2 2 3 2 4 2" xfId="27070" xr:uid="{9B7C7683-48DB-4CDB-A959-1D9D20282170}"/>
    <cellStyle name="20% - Accent5 2 2 2 3 2 5" xfId="18742" xr:uid="{A9837799-BA03-46A6-B6BC-DAC0FEF33FC1}"/>
    <cellStyle name="20% - Accent5 2 2 2 3 3" xfId="3532" xr:uid="{F02C4484-E837-4369-BC5C-9ACAF5CA8966}"/>
    <cellStyle name="20% - Accent5 2 2 2 3 3 2" xfId="11862" xr:uid="{E0E2084A-17AB-4A56-9CF4-727DEED70831}"/>
    <cellStyle name="20% - Accent5 2 2 2 3 3 2 2" xfId="28519" xr:uid="{B640235E-D72A-49A5-A7FB-7459309E96E9}"/>
    <cellStyle name="20% - Accent5 2 2 2 3 3 3" xfId="20191" xr:uid="{54BEE746-ACC0-43A3-BE07-7EEE6A770B3E}"/>
    <cellStyle name="20% - Accent5 2 2 2 3 4" xfId="6308" xr:uid="{4701DF0A-E719-49DE-8AC4-C4F3D8CBFB9A}"/>
    <cellStyle name="20% - Accent5 2 2 2 3 4 2" xfId="14638" xr:uid="{470D832F-74A8-49EA-80EF-110587412A65}"/>
    <cellStyle name="20% - Accent5 2 2 2 3 4 2 2" xfId="31295" xr:uid="{2AD962DF-033B-44FF-B9A7-A2337CA11EAA}"/>
    <cellStyle name="20% - Accent5 2 2 2 3 4 3" xfId="22967" xr:uid="{A41FA86D-A050-4F66-9EDE-1DB0EBCC6925}"/>
    <cellStyle name="20% - Accent5 2 2 2 3 5" xfId="9086" xr:uid="{17EB7B4C-C01F-4402-96CD-50411866E7E5}"/>
    <cellStyle name="20% - Accent5 2 2 2 3 5 2" xfId="25743" xr:uid="{A5671C73-45E4-4A72-8520-3290A9AA702B}"/>
    <cellStyle name="20% - Accent5 2 2 2 3 6" xfId="17415" xr:uid="{213A9976-4F89-496B-9FF0-95C81EE16F3A}"/>
    <cellStyle name="20% - Accent5 2 2 2 4" xfId="1216" xr:uid="{12D100A1-4B00-4A32-AA8C-6EA62164D793}"/>
    <cellStyle name="20% - Accent5 2 2 2 4 2" xfId="2544" xr:uid="{B10E2632-A1B0-4BA5-8143-8CB2089F12E7}"/>
    <cellStyle name="20% - Accent5 2 2 2 4 2 2" xfId="5334" xr:uid="{C17DF4F0-9A85-4A83-8F1A-860E88C31FA5}"/>
    <cellStyle name="20% - Accent5 2 2 2 4 2 2 2" xfId="13664" xr:uid="{F49AD786-788D-4BA1-BF35-5EC686FA9014}"/>
    <cellStyle name="20% - Accent5 2 2 2 4 2 2 2 2" xfId="30321" xr:uid="{78F13EB2-99AE-4C31-A973-066746B734AF}"/>
    <cellStyle name="20% - Accent5 2 2 2 4 2 2 3" xfId="21993" xr:uid="{3B64C9DB-1FA5-48BD-8A38-651090716B58}"/>
    <cellStyle name="20% - Accent5 2 2 2 4 2 3" xfId="8110" xr:uid="{44D04386-1F60-4207-B942-4ECEC9CC8F12}"/>
    <cellStyle name="20% - Accent5 2 2 2 4 2 3 2" xfId="16440" xr:uid="{9D165B0A-6635-455A-AD53-E03AFCA31F85}"/>
    <cellStyle name="20% - Accent5 2 2 2 4 2 3 2 2" xfId="33097" xr:uid="{E9BBCA99-0600-4268-B0F8-280E1B096C29}"/>
    <cellStyle name="20% - Accent5 2 2 2 4 2 3 3" xfId="24769" xr:uid="{4D836D91-67D6-4C19-B440-396C88262897}"/>
    <cellStyle name="20% - Accent5 2 2 2 4 2 4" xfId="10888" xr:uid="{CAC997CE-2368-404E-97C5-F033FAE70789}"/>
    <cellStyle name="20% - Accent5 2 2 2 4 2 4 2" xfId="27545" xr:uid="{6656624D-FBD9-4F5C-9DE5-13C263D7A21B}"/>
    <cellStyle name="20% - Accent5 2 2 2 4 2 5" xfId="19217" xr:uid="{883AD8A8-090A-4276-B4D5-C0E080CFBD72}"/>
    <cellStyle name="20% - Accent5 2 2 2 4 3" xfId="4007" xr:uid="{88981878-BB2B-43C9-8193-8A0C32132A7F}"/>
    <cellStyle name="20% - Accent5 2 2 2 4 3 2" xfId="12337" xr:uid="{A4D825B4-DC25-48C6-ACCF-2CD857DB301E}"/>
    <cellStyle name="20% - Accent5 2 2 2 4 3 2 2" xfId="28994" xr:uid="{DF16777C-882A-4F33-B2CD-769773F88C37}"/>
    <cellStyle name="20% - Accent5 2 2 2 4 3 3" xfId="20666" xr:uid="{562451B5-2345-43EA-A78B-05484B02B73D}"/>
    <cellStyle name="20% - Accent5 2 2 2 4 4" xfId="6783" xr:uid="{9C2E7C31-E074-4276-B496-BACB2EB6FA64}"/>
    <cellStyle name="20% - Accent5 2 2 2 4 4 2" xfId="15113" xr:uid="{A8B91928-E9F9-4C5C-8AD0-8F14D5A35DE9}"/>
    <cellStyle name="20% - Accent5 2 2 2 4 4 2 2" xfId="31770" xr:uid="{F5C62539-75E4-48A2-BF9B-E8DB7BF855FA}"/>
    <cellStyle name="20% - Accent5 2 2 2 4 4 3" xfId="23442" xr:uid="{C6ED17C1-6A67-493A-A01B-D5012F34FEDC}"/>
    <cellStyle name="20% - Accent5 2 2 2 4 5" xfId="9561" xr:uid="{32C2400E-2CE7-42CC-A7C3-790772DB982E}"/>
    <cellStyle name="20% - Accent5 2 2 2 4 5 2" xfId="26218" xr:uid="{7081BB52-A510-46BE-8C28-04D68765FDEC}"/>
    <cellStyle name="20% - Accent5 2 2 2 4 6" xfId="17890" xr:uid="{578656CA-C5FA-4729-BBD8-C6551E038080}"/>
    <cellStyle name="20% - Accent5 2 2 2 5" xfId="1596" xr:uid="{2ABBA5FF-6AC7-40FB-9F96-C26073485AB6}"/>
    <cellStyle name="20% - Accent5 2 2 2 5 2" xfId="4386" xr:uid="{247701BF-FDFF-4C6A-8EA7-DC2BDCF3ABA4}"/>
    <cellStyle name="20% - Accent5 2 2 2 5 2 2" xfId="12716" xr:uid="{98106099-AA3F-44E3-8A9E-130B5D921F93}"/>
    <cellStyle name="20% - Accent5 2 2 2 5 2 2 2" xfId="29373" xr:uid="{695AE0B8-B848-44CA-8E1A-4DE6F85747A7}"/>
    <cellStyle name="20% - Accent5 2 2 2 5 2 3" xfId="21045" xr:uid="{B7A3BC69-935A-4791-B066-30F2F64D1349}"/>
    <cellStyle name="20% - Accent5 2 2 2 5 3" xfId="7162" xr:uid="{528A8384-A834-47DA-B281-6092904C0266}"/>
    <cellStyle name="20% - Accent5 2 2 2 5 3 2" xfId="15492" xr:uid="{5EE0676D-C969-40A5-A4F9-B985320EF457}"/>
    <cellStyle name="20% - Accent5 2 2 2 5 3 2 2" xfId="32149" xr:uid="{DB1FE88E-8083-42B9-8335-05E2D3E8D205}"/>
    <cellStyle name="20% - Accent5 2 2 2 5 3 3" xfId="23821" xr:uid="{FD0D7D96-4EB2-4D4D-826D-F71305595B1F}"/>
    <cellStyle name="20% - Accent5 2 2 2 5 4" xfId="9940" xr:uid="{A67055E7-F0B8-479D-8E28-1DF1B5F2F3B4}"/>
    <cellStyle name="20% - Accent5 2 2 2 5 4 2" xfId="26597" xr:uid="{99DD689B-6B03-4D65-A509-7A217083FE94}"/>
    <cellStyle name="20% - Accent5 2 2 2 5 5" xfId="18269" xr:uid="{FCCB1790-E9D7-4A97-8F19-B76E5BB03CE2}"/>
    <cellStyle name="20% - Accent5 2 2 2 6" xfId="3059" xr:uid="{F639597E-607B-4785-83DF-B410AB4E4E3B}"/>
    <cellStyle name="20% - Accent5 2 2 2 6 2" xfId="11389" xr:uid="{A6FB8C22-99FE-4B96-9A0C-8494121CC3C2}"/>
    <cellStyle name="20% - Accent5 2 2 2 6 2 2" xfId="28046" xr:uid="{6A753631-8A31-43A1-9651-3F3D4C815089}"/>
    <cellStyle name="20% - Accent5 2 2 2 6 3" xfId="19718" xr:uid="{C44258C7-8ABA-4A2D-A02C-0F26FAD2797D}"/>
    <cellStyle name="20% - Accent5 2 2 2 7" xfId="5835" xr:uid="{AEEC94D5-89F7-4716-BEA8-752950E90798}"/>
    <cellStyle name="20% - Accent5 2 2 2 7 2" xfId="14165" xr:uid="{FDB120F7-2C87-4EF8-8604-71EE1733B64C}"/>
    <cellStyle name="20% - Accent5 2 2 2 7 2 2" xfId="30822" xr:uid="{E0CDCA4B-E20D-46B8-8764-CC436D6AB229}"/>
    <cellStyle name="20% - Accent5 2 2 2 7 3" xfId="22494" xr:uid="{809F9200-F550-42C7-A227-FAFC5B6E07F0}"/>
    <cellStyle name="20% - Accent5 2 2 2 8" xfId="8613" xr:uid="{CB22AF2D-2D67-43DD-B758-3FEBDAF859C2}"/>
    <cellStyle name="20% - Accent5 2 2 2 8 2" xfId="25270" xr:uid="{B1D67821-F13F-409E-8BAD-E59390F50FDF}"/>
    <cellStyle name="20% - Accent5 2 2 2 9" xfId="16942" xr:uid="{D673BD17-285E-4571-A9F0-1FC033E702C2}"/>
    <cellStyle name="20% - Accent5 2 2 3" xfId="383" xr:uid="{15C1E326-6902-4A85-A18A-FB78B88221AE}"/>
    <cellStyle name="20% - Accent5 2 2 3 2" xfId="861" xr:uid="{FFECD28B-610A-4151-9241-1FBFEDCF3484}"/>
    <cellStyle name="20% - Accent5 2 2 3 2 2" xfId="2189" xr:uid="{355441A5-85D8-467E-9753-19EB26ED2852}"/>
    <cellStyle name="20% - Accent5 2 2 3 2 2 2" xfId="4979" xr:uid="{EEECB711-422D-432A-92A6-6235D49C65CF}"/>
    <cellStyle name="20% - Accent5 2 2 3 2 2 2 2" xfId="13309" xr:uid="{6D3874C6-14BD-4349-B776-29C00A7131F3}"/>
    <cellStyle name="20% - Accent5 2 2 3 2 2 2 2 2" xfId="29966" xr:uid="{C32AF737-0A84-4B95-98AE-16B2FC191060}"/>
    <cellStyle name="20% - Accent5 2 2 3 2 2 2 3" xfId="21638" xr:uid="{40D55AC8-1F12-4739-8745-A4B0BBE71B3E}"/>
    <cellStyle name="20% - Accent5 2 2 3 2 2 3" xfId="7755" xr:uid="{B6F445F0-931C-4CD9-95F5-DDB97EC97046}"/>
    <cellStyle name="20% - Accent5 2 2 3 2 2 3 2" xfId="16085" xr:uid="{85250375-3BDC-42EA-8430-5EDEBD0A0CAF}"/>
    <cellStyle name="20% - Accent5 2 2 3 2 2 3 2 2" xfId="32742" xr:uid="{F3ADF284-2CFF-4EA2-BD8E-37995D485BA9}"/>
    <cellStyle name="20% - Accent5 2 2 3 2 2 3 3" xfId="24414" xr:uid="{054BDD23-A7C9-4F8B-8E54-36EFF6CE9D62}"/>
    <cellStyle name="20% - Accent5 2 2 3 2 2 4" xfId="10533" xr:uid="{2C230530-8678-422A-8416-698E0B3F3D6C}"/>
    <cellStyle name="20% - Accent5 2 2 3 2 2 4 2" xfId="27190" xr:uid="{007947B9-E8F2-46D6-BF8B-DA17178BE854}"/>
    <cellStyle name="20% - Accent5 2 2 3 2 2 5" xfId="18862" xr:uid="{14E2356E-80E8-4C6F-BAA1-E3FC3F5AF372}"/>
    <cellStyle name="20% - Accent5 2 2 3 2 3" xfId="3652" xr:uid="{9EB3B6B8-064B-4358-B399-816273951BFB}"/>
    <cellStyle name="20% - Accent5 2 2 3 2 3 2" xfId="11982" xr:uid="{16808E51-0511-40DF-B111-006FD85F8C20}"/>
    <cellStyle name="20% - Accent5 2 2 3 2 3 2 2" xfId="28639" xr:uid="{8B4856B0-89C5-4B46-B7BC-99B88AC452B9}"/>
    <cellStyle name="20% - Accent5 2 2 3 2 3 3" xfId="20311" xr:uid="{551C13CF-0051-434C-B2F3-297701E4F423}"/>
    <cellStyle name="20% - Accent5 2 2 3 2 4" xfId="6428" xr:uid="{D9215A2A-659C-4D8C-8D7B-7C1B6B7E4F8A}"/>
    <cellStyle name="20% - Accent5 2 2 3 2 4 2" xfId="14758" xr:uid="{3C3B6DAD-B25A-43DD-BF88-020BD3ECC96D}"/>
    <cellStyle name="20% - Accent5 2 2 3 2 4 2 2" xfId="31415" xr:uid="{251501BB-9D9B-4B6A-A3E4-07C44D77A664}"/>
    <cellStyle name="20% - Accent5 2 2 3 2 4 3" xfId="23087" xr:uid="{284C7FDE-76C7-44B2-9B19-856648C0E9AB}"/>
    <cellStyle name="20% - Accent5 2 2 3 2 5" xfId="9206" xr:uid="{8465E03C-1B71-40BD-9D1F-C82AD99FF870}"/>
    <cellStyle name="20% - Accent5 2 2 3 2 5 2" xfId="25863" xr:uid="{83BE9BF9-C138-477F-98C5-31FB52111BC4}"/>
    <cellStyle name="20% - Accent5 2 2 3 2 6" xfId="17535" xr:uid="{35DE95D9-F404-48B9-8873-FEC914B530D9}"/>
    <cellStyle name="20% - Accent5 2 2 3 3" xfId="1713" xr:uid="{7EC0F660-6ED5-44E4-9073-5833392F493B}"/>
    <cellStyle name="20% - Accent5 2 2 3 3 2" xfId="4503" xr:uid="{0FA438CA-3819-4DA1-A25A-EB2E0CA25577}"/>
    <cellStyle name="20% - Accent5 2 2 3 3 2 2" xfId="12833" xr:uid="{2A85501C-41B5-4EE4-9B60-0D9266173442}"/>
    <cellStyle name="20% - Accent5 2 2 3 3 2 2 2" xfId="29490" xr:uid="{FFC7F04F-3336-4F0A-BE9E-1161BBCD375F}"/>
    <cellStyle name="20% - Accent5 2 2 3 3 2 3" xfId="21162" xr:uid="{63540294-1917-4A0B-9D2E-F1220FE9DB5A}"/>
    <cellStyle name="20% - Accent5 2 2 3 3 3" xfId="7279" xr:uid="{4C456743-47A0-4F7E-87FD-42339E55AD57}"/>
    <cellStyle name="20% - Accent5 2 2 3 3 3 2" xfId="15609" xr:uid="{B3CCFE54-55CA-4BBD-8E9A-C729EADA8842}"/>
    <cellStyle name="20% - Accent5 2 2 3 3 3 2 2" xfId="32266" xr:uid="{A1D51EBE-0099-40E3-BEB1-5E4466D7C9AD}"/>
    <cellStyle name="20% - Accent5 2 2 3 3 3 3" xfId="23938" xr:uid="{0CFE4D24-22CC-4236-9B1A-8F693ED3FAB5}"/>
    <cellStyle name="20% - Accent5 2 2 3 3 4" xfId="10057" xr:uid="{D00E97B3-EA7D-43FB-BC58-9A3365B65431}"/>
    <cellStyle name="20% - Accent5 2 2 3 3 4 2" xfId="26714" xr:uid="{0BB9BBDC-6E05-4997-AD76-A691C1186CFA}"/>
    <cellStyle name="20% - Accent5 2 2 3 3 5" xfId="18386" xr:uid="{7C4F0414-E087-4D93-A78B-37B3A15BD4F3}"/>
    <cellStyle name="20% - Accent5 2 2 3 4" xfId="3176" xr:uid="{90DDFB71-8874-48DA-BDF6-31688C8757E1}"/>
    <cellStyle name="20% - Accent5 2 2 3 4 2" xfId="11506" xr:uid="{7FD1961D-5006-4AB3-B752-2E4F99CCDF65}"/>
    <cellStyle name="20% - Accent5 2 2 3 4 2 2" xfId="28163" xr:uid="{E35ABBAF-C4E1-453B-BFEC-CAB8BED73B40}"/>
    <cellStyle name="20% - Accent5 2 2 3 4 3" xfId="19835" xr:uid="{357EE4F0-685D-414E-AA7C-3D6BE6141817}"/>
    <cellStyle name="20% - Accent5 2 2 3 5" xfId="5952" xr:uid="{3B214579-F6D4-4D3E-A8E7-5C6DCFCFAF35}"/>
    <cellStyle name="20% - Accent5 2 2 3 5 2" xfId="14282" xr:uid="{5D599EC3-2CA7-4361-9D34-144D9A7A504C}"/>
    <cellStyle name="20% - Accent5 2 2 3 5 2 2" xfId="30939" xr:uid="{F7E8163C-ECEB-470F-8733-3A4392B38031}"/>
    <cellStyle name="20% - Accent5 2 2 3 5 3" xfId="22611" xr:uid="{5F330F61-E94E-42D0-882B-18A1BDFB49D3}"/>
    <cellStyle name="20% - Accent5 2 2 3 6" xfId="8730" xr:uid="{E262EC7C-C2FD-48A0-866B-E8920F481D11}"/>
    <cellStyle name="20% - Accent5 2 2 3 6 2" xfId="25387" xr:uid="{F0074622-D755-4DC2-8677-6BD9AD72B85A}"/>
    <cellStyle name="20% - Accent5 2 2 3 7" xfId="17059" xr:uid="{4A82B334-53B6-4155-9755-FBDE76ABBB1D}"/>
    <cellStyle name="20% - Accent5 2 2 4" xfId="619" xr:uid="{1A2984CE-E4DF-4933-9B57-C37AD459741D}"/>
    <cellStyle name="20% - Accent5 2 2 4 2" xfId="1949" xr:uid="{35B7159A-6640-4FCD-8EF5-E3989E7997C6}"/>
    <cellStyle name="20% - Accent5 2 2 4 2 2" xfId="4739" xr:uid="{B6119444-B820-47E8-9B46-C6D30C255835}"/>
    <cellStyle name="20% - Accent5 2 2 4 2 2 2" xfId="13069" xr:uid="{D55AE550-B426-4CB0-A99D-C45BE1C68EE7}"/>
    <cellStyle name="20% - Accent5 2 2 4 2 2 2 2" xfId="29726" xr:uid="{8BB5EA6E-8D05-4118-8383-77993320B252}"/>
    <cellStyle name="20% - Accent5 2 2 4 2 2 3" xfId="21398" xr:uid="{D49AD0A4-0679-4E2E-8AA3-C53D911BF573}"/>
    <cellStyle name="20% - Accent5 2 2 4 2 3" xfId="7515" xr:uid="{2CE533E7-0113-48DB-871A-2435B58EA9DA}"/>
    <cellStyle name="20% - Accent5 2 2 4 2 3 2" xfId="15845" xr:uid="{A59431B7-A946-48DF-AD03-DCFB7C485476}"/>
    <cellStyle name="20% - Accent5 2 2 4 2 3 2 2" xfId="32502" xr:uid="{03F2DDE7-1FDE-473D-A02E-260638D06877}"/>
    <cellStyle name="20% - Accent5 2 2 4 2 3 3" xfId="24174" xr:uid="{ED25162B-25FD-4619-8A6B-D90D425277E0}"/>
    <cellStyle name="20% - Accent5 2 2 4 2 4" xfId="10293" xr:uid="{E484DA3C-1FCD-4825-A3D0-4065E2A9BA99}"/>
    <cellStyle name="20% - Accent5 2 2 4 2 4 2" xfId="26950" xr:uid="{EDA634E7-D75D-4C90-8267-D8D3A0191780}"/>
    <cellStyle name="20% - Accent5 2 2 4 2 5" xfId="18622" xr:uid="{01CB6B8D-5C75-445C-A7A8-5B00BA11EFD7}"/>
    <cellStyle name="20% - Accent5 2 2 4 3" xfId="3412" xr:uid="{F7C543EF-EAB0-4CCE-8817-4DAD760F0D85}"/>
    <cellStyle name="20% - Accent5 2 2 4 3 2" xfId="11742" xr:uid="{B975ED97-6022-47EB-B899-A1C1EEB1A976}"/>
    <cellStyle name="20% - Accent5 2 2 4 3 2 2" xfId="28399" xr:uid="{90497458-3FBF-498C-997E-DDCFC9486EBE}"/>
    <cellStyle name="20% - Accent5 2 2 4 3 3" xfId="20071" xr:uid="{64C7FB28-A730-4F10-8754-36438729D999}"/>
    <cellStyle name="20% - Accent5 2 2 4 4" xfId="6188" xr:uid="{A65848E4-8BB3-4B5E-A673-D77329A1CC26}"/>
    <cellStyle name="20% - Accent5 2 2 4 4 2" xfId="14518" xr:uid="{208BB1B7-F302-4B34-B66D-4B37C2514B13}"/>
    <cellStyle name="20% - Accent5 2 2 4 4 2 2" xfId="31175" xr:uid="{A30C8350-7977-4F9D-A7E8-A016E742AD3A}"/>
    <cellStyle name="20% - Accent5 2 2 4 4 3" xfId="22847" xr:uid="{22854CBA-A277-42C5-A31D-2CDEA1A40355}"/>
    <cellStyle name="20% - Accent5 2 2 4 5" xfId="8966" xr:uid="{894C0244-F391-4393-B154-1D96BC00A49A}"/>
    <cellStyle name="20% - Accent5 2 2 4 5 2" xfId="25623" xr:uid="{3185D663-8DE6-4DB5-8074-804E69B9C693}"/>
    <cellStyle name="20% - Accent5 2 2 4 6" xfId="17295" xr:uid="{D6379DB6-1E21-4B5A-9E69-74ABB65E3283}"/>
    <cellStyle name="20% - Accent5 2 2 5" xfId="1096" xr:uid="{B2F06FED-430A-4F0B-821D-7AB9DD4A9061}"/>
    <cellStyle name="20% - Accent5 2 2 5 2" xfId="2424" xr:uid="{B4756A9A-B6DC-4397-822C-554D0AE1EB3A}"/>
    <cellStyle name="20% - Accent5 2 2 5 2 2" xfId="5214" xr:uid="{92A6B6BF-E980-4F6A-A99C-60D5F93A90C6}"/>
    <cellStyle name="20% - Accent5 2 2 5 2 2 2" xfId="13544" xr:uid="{772B6C0D-32F3-4870-9B69-2025E7160DD9}"/>
    <cellStyle name="20% - Accent5 2 2 5 2 2 2 2" xfId="30201" xr:uid="{0CC363AA-D254-440F-8F09-6D04F5005E29}"/>
    <cellStyle name="20% - Accent5 2 2 5 2 2 3" xfId="21873" xr:uid="{F2BEEF77-FE6A-4E88-99E2-0C5A8A720A07}"/>
    <cellStyle name="20% - Accent5 2 2 5 2 3" xfId="7990" xr:uid="{43F0A283-5D24-415C-BFB2-2E3D5F8864B9}"/>
    <cellStyle name="20% - Accent5 2 2 5 2 3 2" xfId="16320" xr:uid="{8BC7E334-BA51-42A8-A605-3C77BB79236C}"/>
    <cellStyle name="20% - Accent5 2 2 5 2 3 2 2" xfId="32977" xr:uid="{DCE09FD9-6C08-4F6C-90B0-9DBC8FFA1E4A}"/>
    <cellStyle name="20% - Accent5 2 2 5 2 3 3" xfId="24649" xr:uid="{362BA8FB-6F51-469D-BB47-67CDE69DDD0B}"/>
    <cellStyle name="20% - Accent5 2 2 5 2 4" xfId="10768" xr:uid="{99029436-6802-4220-8359-A8FFBB91DA2F}"/>
    <cellStyle name="20% - Accent5 2 2 5 2 4 2" xfId="27425" xr:uid="{4AB97D4A-76CB-4113-A7E8-D7557A4E7A07}"/>
    <cellStyle name="20% - Accent5 2 2 5 2 5" xfId="19097" xr:uid="{18EE4429-D124-418F-B226-387EEBB802D9}"/>
    <cellStyle name="20% - Accent5 2 2 5 3" xfId="3887" xr:uid="{534C796C-6BB8-42FE-BBFF-789B83B59E04}"/>
    <cellStyle name="20% - Accent5 2 2 5 3 2" xfId="12217" xr:uid="{B2AF180A-E534-4BA7-B5C8-EF838DDC70B1}"/>
    <cellStyle name="20% - Accent5 2 2 5 3 2 2" xfId="28874" xr:uid="{4DA71E6B-2A79-46F5-9513-5405A9B099E5}"/>
    <cellStyle name="20% - Accent5 2 2 5 3 3" xfId="20546" xr:uid="{1243D534-5D56-4071-85B2-06F116F62E12}"/>
    <cellStyle name="20% - Accent5 2 2 5 4" xfId="6663" xr:uid="{03ADB122-A957-4166-927F-20642AC98D97}"/>
    <cellStyle name="20% - Accent5 2 2 5 4 2" xfId="14993" xr:uid="{CDB0907F-0740-4880-9BBC-324F2EDA4053}"/>
    <cellStyle name="20% - Accent5 2 2 5 4 2 2" xfId="31650" xr:uid="{52A45A5B-5508-49BA-BC89-E09F7FB3957D}"/>
    <cellStyle name="20% - Accent5 2 2 5 4 3" xfId="23322" xr:uid="{3F4C8E68-812D-4584-A961-606182E43CB3}"/>
    <cellStyle name="20% - Accent5 2 2 5 5" xfId="9441" xr:uid="{E7C16AEC-3905-422F-BC8F-FDFB70453CDE}"/>
    <cellStyle name="20% - Accent5 2 2 5 5 2" xfId="26098" xr:uid="{241BD6FB-604F-479B-AF2A-ACBC97491912}"/>
    <cellStyle name="20% - Accent5 2 2 5 6" xfId="17770" xr:uid="{7E2C369F-B74D-457C-8D6F-03784EABDC34}"/>
    <cellStyle name="20% - Accent5 2 2 6" xfId="1361" xr:uid="{F088D896-911C-41B3-9BC9-64AA13176857}"/>
    <cellStyle name="20% - Accent5 2 2 6 2" xfId="2689" xr:uid="{8DC20DF9-8EFE-4FB3-A767-F3E7E413BC83}"/>
    <cellStyle name="20% - Accent5 2 2 6 2 2" xfId="5479" xr:uid="{7FDEDCEE-C5CB-41A6-8D24-0D3452F3D86D}"/>
    <cellStyle name="20% - Accent5 2 2 6 2 2 2" xfId="13809" xr:uid="{15C122E0-B77E-43D3-B41F-266C532875AD}"/>
    <cellStyle name="20% - Accent5 2 2 6 2 2 2 2" xfId="30466" xr:uid="{D9CAFB1F-3346-448C-8B37-FB8FDA233EE9}"/>
    <cellStyle name="20% - Accent5 2 2 6 2 2 3" xfId="22138" xr:uid="{84AF898A-8B4F-435E-A24F-987B170216B0}"/>
    <cellStyle name="20% - Accent5 2 2 6 2 3" xfId="8255" xr:uid="{C0320B8F-D297-4CF8-B841-64B3A38E928B}"/>
    <cellStyle name="20% - Accent5 2 2 6 2 3 2" xfId="16585" xr:uid="{74F7EE8B-EEEF-46EF-B5C4-0CD8CDF5B813}"/>
    <cellStyle name="20% - Accent5 2 2 6 2 3 2 2" xfId="33242" xr:uid="{D1373E86-7EE1-43A1-BBE7-79719731A1DE}"/>
    <cellStyle name="20% - Accent5 2 2 6 2 3 3" xfId="24914" xr:uid="{8A6A2453-A5FF-4E68-8C8F-EB967DC8DDD1}"/>
    <cellStyle name="20% - Accent5 2 2 6 2 4" xfId="11033" xr:uid="{565BA0EE-BF87-4390-9638-CE88D60F4AC0}"/>
    <cellStyle name="20% - Accent5 2 2 6 2 4 2" xfId="27690" xr:uid="{56263328-53AC-4584-8EEB-124CAA990B9B}"/>
    <cellStyle name="20% - Accent5 2 2 6 2 5" xfId="19362" xr:uid="{199789C0-AE27-4D25-9D06-E624828215CB}"/>
    <cellStyle name="20% - Accent5 2 2 6 3" xfId="4152" xr:uid="{B06EC859-5EB8-42A3-BA93-75575D029BDA}"/>
    <cellStyle name="20% - Accent5 2 2 6 3 2" xfId="12482" xr:uid="{EF449E77-174D-41BA-9876-D2D50B7DD09B}"/>
    <cellStyle name="20% - Accent5 2 2 6 3 2 2" xfId="29139" xr:uid="{673FDB27-B3DC-41B7-AD7E-F3A805B8E7A7}"/>
    <cellStyle name="20% - Accent5 2 2 6 3 3" xfId="20811" xr:uid="{58BD781A-CC9E-466E-AF50-E312A82C4476}"/>
    <cellStyle name="20% - Accent5 2 2 6 4" xfId="6928" xr:uid="{D6010135-88CD-42BF-A96B-F29742D396F4}"/>
    <cellStyle name="20% - Accent5 2 2 6 4 2" xfId="15258" xr:uid="{90A309D4-109F-4584-BA94-56D65EA1C14E}"/>
    <cellStyle name="20% - Accent5 2 2 6 4 2 2" xfId="31915" xr:uid="{2B8319E2-0B6F-42F0-8105-A36E66F13967}"/>
    <cellStyle name="20% - Accent5 2 2 6 4 3" xfId="23587" xr:uid="{15E95680-D418-4924-9A56-3590C64A9917}"/>
    <cellStyle name="20% - Accent5 2 2 6 5" xfId="9706" xr:uid="{D35389FA-8408-455C-9F73-DD14B47BAC6A}"/>
    <cellStyle name="20% - Accent5 2 2 6 5 2" xfId="26363" xr:uid="{5BB07161-3336-48A3-9FB6-C754D6E76721}"/>
    <cellStyle name="20% - Accent5 2 2 6 6" xfId="18035" xr:uid="{45B9DD3E-CCA8-4824-8DFD-DAFAFED08771}"/>
    <cellStyle name="20% - Accent5 2 2 7" xfId="1476" xr:uid="{E7A3C4F4-CA0F-444A-85FE-1D5B585013C0}"/>
    <cellStyle name="20% - Accent5 2 2 7 2" xfId="4266" xr:uid="{E8E57ADB-FC5E-4675-AD33-E6BB420154AA}"/>
    <cellStyle name="20% - Accent5 2 2 7 2 2" xfId="12596" xr:uid="{BA306F3B-D6A9-4F69-8A93-9C66EC8A1B0C}"/>
    <cellStyle name="20% - Accent5 2 2 7 2 2 2" xfId="29253" xr:uid="{8E7A4741-11C9-4698-9B5C-08CAAF7E950B}"/>
    <cellStyle name="20% - Accent5 2 2 7 2 3" xfId="20925" xr:uid="{F8D272A7-D370-40E6-9ED9-62F412022B5E}"/>
    <cellStyle name="20% - Accent5 2 2 7 3" xfId="7042" xr:uid="{9E9826D7-1480-4128-A03E-82CDBB16B7BF}"/>
    <cellStyle name="20% - Accent5 2 2 7 3 2" xfId="15372" xr:uid="{21946444-AE58-49FE-B488-59D28DF1AC7E}"/>
    <cellStyle name="20% - Accent5 2 2 7 3 2 2" xfId="32029" xr:uid="{C1D49E32-3D57-43D8-9A2D-14E2A64603CC}"/>
    <cellStyle name="20% - Accent5 2 2 7 3 3" xfId="23701" xr:uid="{5627FEBA-8DE5-45AB-840A-D0EECB60B8B0}"/>
    <cellStyle name="20% - Accent5 2 2 7 4" xfId="9820" xr:uid="{7F293D5A-5929-4B93-876A-768CB6BCD4EC}"/>
    <cellStyle name="20% - Accent5 2 2 7 4 2" xfId="26477" xr:uid="{A63A821F-614A-4B4A-A03D-584F29575716}"/>
    <cellStyle name="20% - Accent5 2 2 7 5" xfId="18149" xr:uid="{277EC56B-1973-40DD-A38E-5AD65595F04F}"/>
    <cellStyle name="20% - Accent5 2 2 8" xfId="2939" xr:uid="{EC5CCF91-F491-4CDC-8FFB-A5A94942B812}"/>
    <cellStyle name="20% - Accent5 2 2 8 2" xfId="11269" xr:uid="{654F35EA-C940-4F11-B0C2-0A3ADBCB23F7}"/>
    <cellStyle name="20% - Accent5 2 2 8 2 2" xfId="27926" xr:uid="{B9B281C8-298D-4016-BD39-46F6E284DA5E}"/>
    <cellStyle name="20% - Accent5 2 2 8 3" xfId="19598" xr:uid="{093E5782-CFFE-4C71-8EB0-56B20CC22DB2}"/>
    <cellStyle name="20% - Accent5 2 2 9" xfId="5715" xr:uid="{FB987418-649B-4684-A4B9-7BF73E72A404}"/>
    <cellStyle name="20% - Accent5 2 2 9 2" xfId="14045" xr:uid="{C31F40EF-623A-43B8-9F96-D37CA5DAF144}"/>
    <cellStyle name="20% - Accent5 2 2 9 2 2" xfId="30702" xr:uid="{B3D56DC0-B091-4BA9-AC82-659EC9010FA7}"/>
    <cellStyle name="20% - Accent5 2 2 9 3" xfId="22374" xr:uid="{543E008F-A7EB-4E25-9168-D1C2551E2BE9}"/>
    <cellStyle name="20% - Accent5 2 3" xfId="198" xr:uid="{25B8B420-1732-4512-8D9F-406E34224D42}"/>
    <cellStyle name="20% - Accent5 2 3 2" xfId="441" xr:uid="{10E9188B-E06F-43A8-A0A2-94ADEE301D7F}"/>
    <cellStyle name="20% - Accent5 2 3 2 2" xfId="918" xr:uid="{BE785158-DFEF-4454-8C31-245A8DFE4592}"/>
    <cellStyle name="20% - Accent5 2 3 2 2 2" xfId="2246" xr:uid="{92DD1DFE-8933-47E7-A2AC-3BE165F4A618}"/>
    <cellStyle name="20% - Accent5 2 3 2 2 2 2" xfId="5036" xr:uid="{33B66FE0-E145-4B79-A331-CCD3D1F0E045}"/>
    <cellStyle name="20% - Accent5 2 3 2 2 2 2 2" xfId="13366" xr:uid="{7B8DA2D3-F1FC-4D7E-92E6-46F4371E1E74}"/>
    <cellStyle name="20% - Accent5 2 3 2 2 2 2 2 2" xfId="30023" xr:uid="{22042BE3-D52B-43DD-A8F3-C9FB3FFF3EAA}"/>
    <cellStyle name="20% - Accent5 2 3 2 2 2 2 3" xfId="21695" xr:uid="{AA7C8E5F-CD83-4340-B8EE-119AD31EAE6A}"/>
    <cellStyle name="20% - Accent5 2 3 2 2 2 3" xfId="7812" xr:uid="{9785F188-3184-4766-94B4-5EE9878F3110}"/>
    <cellStyle name="20% - Accent5 2 3 2 2 2 3 2" xfId="16142" xr:uid="{2B70FF26-DBE5-481C-9876-272506C81B48}"/>
    <cellStyle name="20% - Accent5 2 3 2 2 2 3 2 2" xfId="32799" xr:uid="{9C3642E0-1841-4557-9FD4-30DD90A0DB03}"/>
    <cellStyle name="20% - Accent5 2 3 2 2 2 3 3" xfId="24471" xr:uid="{67D5179E-5E17-4C69-BD38-39B0FDA9E3B0}"/>
    <cellStyle name="20% - Accent5 2 3 2 2 2 4" xfId="10590" xr:uid="{AFF94C4C-4487-491D-BD5C-4D2997EE9F4C}"/>
    <cellStyle name="20% - Accent5 2 3 2 2 2 4 2" xfId="27247" xr:uid="{0D9DEFDF-4522-401E-8FB8-F30E8E48D7DA}"/>
    <cellStyle name="20% - Accent5 2 3 2 2 2 5" xfId="18919" xr:uid="{079C54F4-74B2-4372-B4ED-85DA34C24290}"/>
    <cellStyle name="20% - Accent5 2 3 2 2 3" xfId="3709" xr:uid="{BD20502E-2D6D-44F0-8D87-3C3C78244836}"/>
    <cellStyle name="20% - Accent5 2 3 2 2 3 2" xfId="12039" xr:uid="{1AF4592B-D188-4F65-931F-BD9116B478DE}"/>
    <cellStyle name="20% - Accent5 2 3 2 2 3 2 2" xfId="28696" xr:uid="{7897BFAA-DCF0-4049-8DD5-217044BFBB5A}"/>
    <cellStyle name="20% - Accent5 2 3 2 2 3 3" xfId="20368" xr:uid="{FD615A90-A8B7-4165-9B88-74E10AF946BA}"/>
    <cellStyle name="20% - Accent5 2 3 2 2 4" xfId="6485" xr:uid="{720FF05B-8126-4C1F-8C3F-22D56BB49CA1}"/>
    <cellStyle name="20% - Accent5 2 3 2 2 4 2" xfId="14815" xr:uid="{BFCF7392-8A20-4EA0-AE49-36B8555F84DA}"/>
    <cellStyle name="20% - Accent5 2 3 2 2 4 2 2" xfId="31472" xr:uid="{AF620DC1-D2DA-4B50-BC68-352AF6DEB905}"/>
    <cellStyle name="20% - Accent5 2 3 2 2 4 3" xfId="23144" xr:uid="{15321DCF-F917-420B-A45E-9AF30613B8FF}"/>
    <cellStyle name="20% - Accent5 2 3 2 2 5" xfId="9263" xr:uid="{21B60B98-780C-4C32-BBE9-008A10EA9F49}"/>
    <cellStyle name="20% - Accent5 2 3 2 2 5 2" xfId="25920" xr:uid="{1883343B-43C9-4796-B72C-BBAD3AE74AF9}"/>
    <cellStyle name="20% - Accent5 2 3 2 2 6" xfId="17592" xr:uid="{6B12DE23-A794-48BA-BFF5-96A9F2C783E5}"/>
    <cellStyle name="20% - Accent5 2 3 2 3" xfId="1771" xr:uid="{53FAC085-1275-47B8-9907-C2D903AE77CB}"/>
    <cellStyle name="20% - Accent5 2 3 2 3 2" xfId="4561" xr:uid="{07EDBEEE-8AA6-4295-903E-67A3F63B1F14}"/>
    <cellStyle name="20% - Accent5 2 3 2 3 2 2" xfId="12891" xr:uid="{4DE20C30-DB2D-4FC5-9747-27C96554707D}"/>
    <cellStyle name="20% - Accent5 2 3 2 3 2 2 2" xfId="29548" xr:uid="{94466A80-9822-433E-BC80-733DB04A24AB}"/>
    <cellStyle name="20% - Accent5 2 3 2 3 2 3" xfId="21220" xr:uid="{84179792-0C8D-469C-B93A-5CAE86C66CE2}"/>
    <cellStyle name="20% - Accent5 2 3 2 3 3" xfId="7337" xr:uid="{CBAE8A47-3445-4F3A-B0C2-61FA66C24908}"/>
    <cellStyle name="20% - Accent5 2 3 2 3 3 2" xfId="15667" xr:uid="{5FD567A8-A715-4DD4-8FC4-B3D35DC841C0}"/>
    <cellStyle name="20% - Accent5 2 3 2 3 3 2 2" xfId="32324" xr:uid="{58C4CCA2-F97C-4642-8EB9-B060C8D7EB1B}"/>
    <cellStyle name="20% - Accent5 2 3 2 3 3 3" xfId="23996" xr:uid="{E9412B29-5161-4344-95E3-3DFE5A346615}"/>
    <cellStyle name="20% - Accent5 2 3 2 3 4" xfId="10115" xr:uid="{06EF21BA-AE8F-4659-92CC-C2425F253F41}"/>
    <cellStyle name="20% - Accent5 2 3 2 3 4 2" xfId="26772" xr:uid="{A4E4E3AE-7778-48C8-8D6C-ED62F2C2E746}"/>
    <cellStyle name="20% - Accent5 2 3 2 3 5" xfId="18444" xr:uid="{8DB22953-4C82-4362-AD2D-25BF0E51002C}"/>
    <cellStyle name="20% - Accent5 2 3 2 4" xfId="3234" xr:uid="{8CD4BDBF-1EBA-4373-9A59-023168CF3687}"/>
    <cellStyle name="20% - Accent5 2 3 2 4 2" xfId="11564" xr:uid="{3A95C5F8-ECB4-4043-83FD-78212C57C7C6}"/>
    <cellStyle name="20% - Accent5 2 3 2 4 2 2" xfId="28221" xr:uid="{790164F2-54A3-4720-AC50-8A6690FD2CB8}"/>
    <cellStyle name="20% - Accent5 2 3 2 4 3" xfId="19893" xr:uid="{C0F956F4-1F9C-4E14-8B23-933D1FCB212E}"/>
    <cellStyle name="20% - Accent5 2 3 2 5" xfId="6010" xr:uid="{9B2895E6-430C-4806-BCEF-72CA206E5C93}"/>
    <cellStyle name="20% - Accent5 2 3 2 5 2" xfId="14340" xr:uid="{11BE087C-D11E-4BCA-8FE0-8960553B67C1}"/>
    <cellStyle name="20% - Accent5 2 3 2 5 2 2" xfId="30997" xr:uid="{1D2117B0-C618-43DF-9284-25ED764CE128}"/>
    <cellStyle name="20% - Accent5 2 3 2 5 3" xfId="22669" xr:uid="{94940D0A-8034-4EC1-9C25-E46287D46F99}"/>
    <cellStyle name="20% - Accent5 2 3 2 6" xfId="8788" xr:uid="{B01599EE-063A-48EB-923F-4D63643A163B}"/>
    <cellStyle name="20% - Accent5 2 3 2 6 2" xfId="25445" xr:uid="{66CF2322-3682-45B4-8805-BA4F5FA4B13F}"/>
    <cellStyle name="20% - Accent5 2 3 2 7" xfId="17117" xr:uid="{A92B3BEB-D656-4165-A6AA-817EBB4AE7F7}"/>
    <cellStyle name="20% - Accent5 2 3 3" xfId="677" xr:uid="{992EB1F3-9BA6-44F7-A990-E7679D4A2B63}"/>
    <cellStyle name="20% - Accent5 2 3 3 2" xfId="2007" xr:uid="{86D4506B-8C35-4CF4-93DF-60E49A65236D}"/>
    <cellStyle name="20% - Accent5 2 3 3 2 2" xfId="4797" xr:uid="{CB07AF9B-5973-4D66-8489-04FC76F1E6B6}"/>
    <cellStyle name="20% - Accent5 2 3 3 2 2 2" xfId="13127" xr:uid="{D73CEFBA-4EED-49C2-982A-03A220EAA8C6}"/>
    <cellStyle name="20% - Accent5 2 3 3 2 2 2 2" xfId="29784" xr:uid="{4FB6DE8D-6B99-4D17-8B2F-4E058AB94DBD}"/>
    <cellStyle name="20% - Accent5 2 3 3 2 2 3" xfId="21456" xr:uid="{A6560588-31E9-4686-9E83-1160B4ABBA47}"/>
    <cellStyle name="20% - Accent5 2 3 3 2 3" xfId="7573" xr:uid="{E66AABB0-036B-4895-B1BA-5C98E35F5B7D}"/>
    <cellStyle name="20% - Accent5 2 3 3 2 3 2" xfId="15903" xr:uid="{8B6B50C9-3D3F-4D9A-8A7F-20C0145BE791}"/>
    <cellStyle name="20% - Accent5 2 3 3 2 3 2 2" xfId="32560" xr:uid="{0B39D273-F5FA-491E-9E76-ECBBCA7048F1}"/>
    <cellStyle name="20% - Accent5 2 3 3 2 3 3" xfId="24232" xr:uid="{541BC4C4-688A-4722-92BF-94EC9AB607F2}"/>
    <cellStyle name="20% - Accent5 2 3 3 2 4" xfId="10351" xr:uid="{EF56556F-532B-4975-95EA-EC9933D9C209}"/>
    <cellStyle name="20% - Accent5 2 3 3 2 4 2" xfId="27008" xr:uid="{DE82EBA4-F018-44CA-8647-96EDAC7D967C}"/>
    <cellStyle name="20% - Accent5 2 3 3 2 5" xfId="18680" xr:uid="{18838906-0CD5-4812-B186-82F5E1172E17}"/>
    <cellStyle name="20% - Accent5 2 3 3 3" xfId="3470" xr:uid="{569044F4-0464-4A6E-8CEB-D4D6007BBAD9}"/>
    <cellStyle name="20% - Accent5 2 3 3 3 2" xfId="11800" xr:uid="{3A9436AF-4B9C-4C24-A685-30B32C4D2927}"/>
    <cellStyle name="20% - Accent5 2 3 3 3 2 2" xfId="28457" xr:uid="{A0E76F2A-6D12-47D0-9051-0887214F8C39}"/>
    <cellStyle name="20% - Accent5 2 3 3 3 3" xfId="20129" xr:uid="{2FCA6670-DA05-43B2-B3B8-03E74044E087}"/>
    <cellStyle name="20% - Accent5 2 3 3 4" xfId="6246" xr:uid="{E174228C-A51E-47E8-9E52-B1CA339836EB}"/>
    <cellStyle name="20% - Accent5 2 3 3 4 2" xfId="14576" xr:uid="{D2EDF503-88E6-4D70-8CB7-F03ADE8FA28F}"/>
    <cellStyle name="20% - Accent5 2 3 3 4 2 2" xfId="31233" xr:uid="{ED99449C-7381-427C-8660-0C366720B4A8}"/>
    <cellStyle name="20% - Accent5 2 3 3 4 3" xfId="22905" xr:uid="{45C261BF-E52F-4A04-981E-45BACBE8A914}"/>
    <cellStyle name="20% - Accent5 2 3 3 5" xfId="9024" xr:uid="{054649B6-2FED-4152-938F-1C43E74A8D46}"/>
    <cellStyle name="20% - Accent5 2 3 3 5 2" xfId="25681" xr:uid="{4EE686AC-EB7A-4F99-AD24-DA4FF4CB3B87}"/>
    <cellStyle name="20% - Accent5 2 3 3 6" xfId="17353" xr:uid="{81B6E17C-4FB5-4E75-89B5-50F1BAFF1142}"/>
    <cellStyle name="20% - Accent5 2 3 4" xfId="1154" xr:uid="{4AC8E58E-690E-459A-A965-030B370829BF}"/>
    <cellStyle name="20% - Accent5 2 3 4 2" xfId="2482" xr:uid="{6763BC32-EAF1-4A4E-9522-596445D487B1}"/>
    <cellStyle name="20% - Accent5 2 3 4 2 2" xfId="5272" xr:uid="{BD10F032-A560-4B7B-B654-A4219CF72FCE}"/>
    <cellStyle name="20% - Accent5 2 3 4 2 2 2" xfId="13602" xr:uid="{65EB7CA7-951F-4B72-8300-56D84D69E31B}"/>
    <cellStyle name="20% - Accent5 2 3 4 2 2 2 2" xfId="30259" xr:uid="{5BF85DFF-9722-4ECB-B3E7-016145F217BD}"/>
    <cellStyle name="20% - Accent5 2 3 4 2 2 3" xfId="21931" xr:uid="{0FF3CE0C-9630-4C32-A297-0FC92CF2CB6D}"/>
    <cellStyle name="20% - Accent5 2 3 4 2 3" xfId="8048" xr:uid="{3A7AF5EF-CF30-48AB-9246-F732A37E6727}"/>
    <cellStyle name="20% - Accent5 2 3 4 2 3 2" xfId="16378" xr:uid="{14856581-1CC0-46B5-81BF-AEB5D2629D5B}"/>
    <cellStyle name="20% - Accent5 2 3 4 2 3 2 2" xfId="33035" xr:uid="{8F79EA09-B1A3-43EE-ACF9-40F0C815183B}"/>
    <cellStyle name="20% - Accent5 2 3 4 2 3 3" xfId="24707" xr:uid="{35E08584-5379-41C5-8A24-16CBC515BE2B}"/>
    <cellStyle name="20% - Accent5 2 3 4 2 4" xfId="10826" xr:uid="{67EFB4F7-B94A-42A4-B968-010417AF95D6}"/>
    <cellStyle name="20% - Accent5 2 3 4 2 4 2" xfId="27483" xr:uid="{6C1CCA68-80C0-4B76-BDEC-D1D7DCBE0754}"/>
    <cellStyle name="20% - Accent5 2 3 4 2 5" xfId="19155" xr:uid="{A844C0B0-77C9-478F-B745-2192E46EF680}"/>
    <cellStyle name="20% - Accent5 2 3 4 3" xfId="3945" xr:uid="{0549465D-EDFB-43FD-84E5-3CC5F78D5AFF}"/>
    <cellStyle name="20% - Accent5 2 3 4 3 2" xfId="12275" xr:uid="{35462589-ED0B-408E-8E53-55E8369040C8}"/>
    <cellStyle name="20% - Accent5 2 3 4 3 2 2" xfId="28932" xr:uid="{19D8B15E-3ED6-4606-82C9-C3FE2EA555B5}"/>
    <cellStyle name="20% - Accent5 2 3 4 3 3" xfId="20604" xr:uid="{B2885200-E4E0-436D-97EF-AF004B80000D}"/>
    <cellStyle name="20% - Accent5 2 3 4 4" xfId="6721" xr:uid="{7D505010-5802-4A60-8745-EBEED66584BC}"/>
    <cellStyle name="20% - Accent5 2 3 4 4 2" xfId="15051" xr:uid="{A08CFD65-2365-4394-82C0-5D6C4952FB47}"/>
    <cellStyle name="20% - Accent5 2 3 4 4 2 2" xfId="31708" xr:uid="{3D560493-2D0F-4A52-B8F5-A57D4CC54181}"/>
    <cellStyle name="20% - Accent5 2 3 4 4 3" xfId="23380" xr:uid="{5F1BA9C7-1EA5-4DC9-9F59-9E1147A0B8E5}"/>
    <cellStyle name="20% - Accent5 2 3 4 5" xfId="9499" xr:uid="{F3D4641D-051A-40E6-A71D-DC706FB31CAC}"/>
    <cellStyle name="20% - Accent5 2 3 4 5 2" xfId="26156" xr:uid="{4DE39DB2-2B93-4236-B02A-340BBE3CF4DB}"/>
    <cellStyle name="20% - Accent5 2 3 4 6" xfId="17828" xr:uid="{DF7D0765-E293-46C8-AED9-7927DCBB737F}"/>
    <cellStyle name="20% - Accent5 2 3 5" xfId="1534" xr:uid="{4CD0151B-CDE7-4F7D-AC80-76EEAE450D99}"/>
    <cellStyle name="20% - Accent5 2 3 5 2" xfId="4324" xr:uid="{B7082E4E-DF52-4512-90FF-39967504FE22}"/>
    <cellStyle name="20% - Accent5 2 3 5 2 2" xfId="12654" xr:uid="{8BB08AFF-0828-4A23-B706-ACC0101545FA}"/>
    <cellStyle name="20% - Accent5 2 3 5 2 2 2" xfId="29311" xr:uid="{D94F4A2B-2F73-4D75-B5C3-54029787FD7B}"/>
    <cellStyle name="20% - Accent5 2 3 5 2 3" xfId="20983" xr:uid="{871DE4AF-BD3A-4136-A64C-11BCD5A3289D}"/>
    <cellStyle name="20% - Accent5 2 3 5 3" xfId="7100" xr:uid="{A7F7D74D-1E19-49C2-A396-D3C1C038964C}"/>
    <cellStyle name="20% - Accent5 2 3 5 3 2" xfId="15430" xr:uid="{52521D26-BBA0-4113-B2E0-1BCB6BACF838}"/>
    <cellStyle name="20% - Accent5 2 3 5 3 2 2" xfId="32087" xr:uid="{E11D7462-1E47-4DEB-B0AF-138B00CC4330}"/>
    <cellStyle name="20% - Accent5 2 3 5 3 3" xfId="23759" xr:uid="{363990A7-1AB8-43B9-9D6E-5303421EEC94}"/>
    <cellStyle name="20% - Accent5 2 3 5 4" xfId="9878" xr:uid="{67E18A9D-AD14-4C7D-9992-7AB755546A68}"/>
    <cellStyle name="20% - Accent5 2 3 5 4 2" xfId="26535" xr:uid="{0343F0A6-F903-47C4-BE54-5677089D23C8}"/>
    <cellStyle name="20% - Accent5 2 3 5 5" xfId="18207" xr:uid="{8B0CA7AF-95D5-4FE4-B931-7C4F7094649F}"/>
    <cellStyle name="20% - Accent5 2 3 6" xfId="2997" xr:uid="{4B72AABC-CCF5-45BE-A857-9DE747303D22}"/>
    <cellStyle name="20% - Accent5 2 3 6 2" xfId="11327" xr:uid="{F65E2DA7-F337-452B-BE17-2965D7148C24}"/>
    <cellStyle name="20% - Accent5 2 3 6 2 2" xfId="27984" xr:uid="{29B3943D-4E2A-46B7-8DE4-EFB3E4CB7E6D}"/>
    <cellStyle name="20% - Accent5 2 3 6 3" xfId="19656" xr:uid="{CEFE701B-F5FC-431A-A427-C8B7AD5E2AC4}"/>
    <cellStyle name="20% - Accent5 2 3 7" xfId="5773" xr:uid="{B1B852E8-174B-4C40-866F-648AE8E5AF01}"/>
    <cellStyle name="20% - Accent5 2 3 7 2" xfId="14103" xr:uid="{F5E33187-51AB-4063-A60D-E99006EEE40E}"/>
    <cellStyle name="20% - Accent5 2 3 7 2 2" xfId="30760" xr:uid="{DE8FEADF-4809-4D49-A3AC-87838BE70D6E}"/>
    <cellStyle name="20% - Accent5 2 3 7 3" xfId="22432" xr:uid="{24880FB8-7894-4422-9D22-7A9134906502}"/>
    <cellStyle name="20% - Accent5 2 3 8" xfId="8551" xr:uid="{A7BC64FB-FB9E-4913-A4A0-07412C627068}"/>
    <cellStyle name="20% - Accent5 2 3 8 2" xfId="25208" xr:uid="{79782478-8756-4DEC-953F-D627878B215B}"/>
    <cellStyle name="20% - Accent5 2 3 9" xfId="16880" xr:uid="{EE8547BE-7BF8-49A2-B3AD-90FA3C230A10}"/>
    <cellStyle name="20% - Accent5 2 4" xfId="325" xr:uid="{27C74096-3F1E-457A-98E3-CB9309E3DBDD}"/>
    <cellStyle name="20% - Accent5 2 4 2" xfId="805" xr:uid="{22EADC73-F99C-4E53-B5E2-715F4C512CFA}"/>
    <cellStyle name="20% - Accent5 2 4 2 2" xfId="2133" xr:uid="{19221717-5FAC-4953-8FAB-B0CC39DF6CAD}"/>
    <cellStyle name="20% - Accent5 2 4 2 2 2" xfId="4923" xr:uid="{B570F600-130D-4877-85A3-028ABC66E8D0}"/>
    <cellStyle name="20% - Accent5 2 4 2 2 2 2" xfId="13253" xr:uid="{54E259C2-FC5A-4E2E-8B65-80E13ACD1B95}"/>
    <cellStyle name="20% - Accent5 2 4 2 2 2 2 2" xfId="29910" xr:uid="{F523F25B-BB1D-4349-89FD-80E546E3A6C4}"/>
    <cellStyle name="20% - Accent5 2 4 2 2 2 3" xfId="21582" xr:uid="{3688144A-8F24-4DB5-A22D-E6AB48C23664}"/>
    <cellStyle name="20% - Accent5 2 4 2 2 3" xfId="7699" xr:uid="{2F408871-CAA6-4661-BA85-51E9B4B82D62}"/>
    <cellStyle name="20% - Accent5 2 4 2 2 3 2" xfId="16029" xr:uid="{FC43EA20-4F34-4D0D-91F3-350B160B2865}"/>
    <cellStyle name="20% - Accent5 2 4 2 2 3 2 2" xfId="32686" xr:uid="{9B284FBD-67B8-410E-87EF-8CAB07AA6381}"/>
    <cellStyle name="20% - Accent5 2 4 2 2 3 3" xfId="24358" xr:uid="{6F22A3E8-9F94-4B57-928F-7E78F7A7B8DA}"/>
    <cellStyle name="20% - Accent5 2 4 2 2 4" xfId="10477" xr:uid="{903140E4-EF99-4A6B-ADDF-1901D4A95143}"/>
    <cellStyle name="20% - Accent5 2 4 2 2 4 2" xfId="27134" xr:uid="{2DA59145-C8B3-4839-B358-070C80267522}"/>
    <cellStyle name="20% - Accent5 2 4 2 2 5" xfId="18806" xr:uid="{C82C3822-F5A3-41EE-9EC2-E28C4DED3DC4}"/>
    <cellStyle name="20% - Accent5 2 4 2 3" xfId="3596" xr:uid="{9467EBF0-25A0-468C-B365-018CA3E00909}"/>
    <cellStyle name="20% - Accent5 2 4 2 3 2" xfId="11926" xr:uid="{C115A03D-79FA-4D32-9AE7-8AF32E5F1D8D}"/>
    <cellStyle name="20% - Accent5 2 4 2 3 2 2" xfId="28583" xr:uid="{C9BFC1E1-D9FA-4305-A5AD-C35499962730}"/>
    <cellStyle name="20% - Accent5 2 4 2 3 3" xfId="20255" xr:uid="{9677EECB-8FA1-4E5D-A050-DF83B4CF4742}"/>
    <cellStyle name="20% - Accent5 2 4 2 4" xfId="6372" xr:uid="{EC7BE3B7-5847-4267-8085-EBBDFFC2DC90}"/>
    <cellStyle name="20% - Accent5 2 4 2 4 2" xfId="14702" xr:uid="{E43CA9FE-64CF-4301-B2BB-1B94B0FBBB59}"/>
    <cellStyle name="20% - Accent5 2 4 2 4 2 2" xfId="31359" xr:uid="{73AC394B-B634-4ACF-A3A9-CBCFEF9120FF}"/>
    <cellStyle name="20% - Accent5 2 4 2 4 3" xfId="23031" xr:uid="{5C717E17-AA08-48D4-A5B9-E51096891E9D}"/>
    <cellStyle name="20% - Accent5 2 4 2 5" xfId="9150" xr:uid="{79962F7C-02D3-48CD-8EA6-287BC61E8213}"/>
    <cellStyle name="20% - Accent5 2 4 2 5 2" xfId="25807" xr:uid="{51690E34-40E8-4B16-96D4-5F76CB5F7F46}"/>
    <cellStyle name="20% - Accent5 2 4 2 6" xfId="17479" xr:uid="{CC5E615A-7C09-4245-8D8A-D0F4FFC6CECD}"/>
    <cellStyle name="20% - Accent5 2 4 3" xfId="1655" xr:uid="{07B8BF14-6ACC-4D3E-B244-48343BAADBF1}"/>
    <cellStyle name="20% - Accent5 2 4 3 2" xfId="4445" xr:uid="{64355710-8937-48DA-8CE2-7CF342DFD878}"/>
    <cellStyle name="20% - Accent5 2 4 3 2 2" xfId="12775" xr:uid="{7CD94301-05D7-480D-AF94-E03F7ACD273B}"/>
    <cellStyle name="20% - Accent5 2 4 3 2 2 2" xfId="29432" xr:uid="{1A867D69-73C1-4FD7-BE55-BFB4E17B65B0}"/>
    <cellStyle name="20% - Accent5 2 4 3 2 3" xfId="21104" xr:uid="{F063B03B-D8D4-4981-AE14-954F33E01BC5}"/>
    <cellStyle name="20% - Accent5 2 4 3 3" xfId="7221" xr:uid="{224CEB61-C871-4578-88CB-B2B01FB54283}"/>
    <cellStyle name="20% - Accent5 2 4 3 3 2" xfId="15551" xr:uid="{E7250A39-AE2A-4FBF-873A-18ED9FA5B650}"/>
    <cellStyle name="20% - Accent5 2 4 3 3 2 2" xfId="32208" xr:uid="{024C20E5-8347-41F0-B08E-C02B0135E84F}"/>
    <cellStyle name="20% - Accent5 2 4 3 3 3" xfId="23880" xr:uid="{96A3DDBA-DF96-4628-B1DD-613EC3DD5EED}"/>
    <cellStyle name="20% - Accent5 2 4 3 4" xfId="9999" xr:uid="{2F8BB76E-4717-48EC-81E0-4406C4DA9F48}"/>
    <cellStyle name="20% - Accent5 2 4 3 4 2" xfId="26656" xr:uid="{199845BA-562C-4998-94AD-B7D2F60492EA}"/>
    <cellStyle name="20% - Accent5 2 4 3 5" xfId="18328" xr:uid="{144F65EF-3696-4D37-89C2-6AC2CA0DA5BB}"/>
    <cellStyle name="20% - Accent5 2 4 4" xfId="3118" xr:uid="{30F9B510-7FCD-4F4F-A1B4-92E824A34DBD}"/>
    <cellStyle name="20% - Accent5 2 4 4 2" xfId="11448" xr:uid="{469C341B-54EA-4CB7-9C18-E1546E4C22C9}"/>
    <cellStyle name="20% - Accent5 2 4 4 2 2" xfId="28105" xr:uid="{3EDCFF66-33B3-4F29-83ED-D0B2797571A9}"/>
    <cellStyle name="20% - Accent5 2 4 4 3" xfId="19777" xr:uid="{A6D08F03-C2CC-48C2-9CA5-F3FE22F94C50}"/>
    <cellStyle name="20% - Accent5 2 4 5" xfId="5894" xr:uid="{5F906B0E-AC7D-46E6-B467-4D66C3620341}"/>
    <cellStyle name="20% - Accent5 2 4 5 2" xfId="14224" xr:uid="{5CA3C7E2-D2AD-4F47-A656-91181352AD07}"/>
    <cellStyle name="20% - Accent5 2 4 5 2 2" xfId="30881" xr:uid="{5949A23F-1389-4A25-97B0-30935B127E9D}"/>
    <cellStyle name="20% - Accent5 2 4 5 3" xfId="22553" xr:uid="{7975C7D7-D2F0-4177-ADD1-0A56DF240A3A}"/>
    <cellStyle name="20% - Accent5 2 4 6" xfId="8672" xr:uid="{16009975-C61F-470E-9C32-CD32BA34ABA9}"/>
    <cellStyle name="20% - Accent5 2 4 6 2" xfId="25329" xr:uid="{4994F35F-9246-4FA7-AFCD-F277BC0E89D9}"/>
    <cellStyle name="20% - Accent5 2 4 7" xfId="17001" xr:uid="{5277A287-DFED-46AF-8736-6051FFD2D1E0}"/>
    <cellStyle name="20% - Accent5 2 5" xfId="561" xr:uid="{A2FA895E-C2A5-4478-9D82-CDC41B98667D}"/>
    <cellStyle name="20% - Accent5 2 5 2" xfId="1891" xr:uid="{5EBA1318-6045-4F2F-91D7-F2294502D8AA}"/>
    <cellStyle name="20% - Accent5 2 5 2 2" xfId="4681" xr:uid="{B5EFB3EB-B415-4319-B798-A532EC37382D}"/>
    <cellStyle name="20% - Accent5 2 5 2 2 2" xfId="13011" xr:uid="{14F590FB-3830-4C73-9305-85FEB56FEB62}"/>
    <cellStyle name="20% - Accent5 2 5 2 2 2 2" xfId="29668" xr:uid="{027E18BC-EA47-4C75-A905-D2F6421C29BC}"/>
    <cellStyle name="20% - Accent5 2 5 2 2 3" xfId="21340" xr:uid="{F1FDBC4D-C545-4870-9A26-58C70F6C0844}"/>
    <cellStyle name="20% - Accent5 2 5 2 3" xfId="7457" xr:uid="{2493A883-773B-4AC7-8477-49B704A3A100}"/>
    <cellStyle name="20% - Accent5 2 5 2 3 2" xfId="15787" xr:uid="{DD4C85E9-5FBB-4D27-B5F6-45D55BA39268}"/>
    <cellStyle name="20% - Accent5 2 5 2 3 2 2" xfId="32444" xr:uid="{27EF8DEB-3FDB-4579-B430-29331A946E56}"/>
    <cellStyle name="20% - Accent5 2 5 2 3 3" xfId="24116" xr:uid="{4C8905BE-8E6B-4144-B175-985DC6395EEA}"/>
    <cellStyle name="20% - Accent5 2 5 2 4" xfId="10235" xr:uid="{9B54A156-6039-4B80-A5A0-1E3C3AE9E6D6}"/>
    <cellStyle name="20% - Accent5 2 5 2 4 2" xfId="26892" xr:uid="{13BDA1DD-8F09-4657-8D97-82BD2F6B4256}"/>
    <cellStyle name="20% - Accent5 2 5 2 5" xfId="18564" xr:uid="{3D217247-7FBB-49CF-AFF5-0145FA2B728C}"/>
    <cellStyle name="20% - Accent5 2 5 3" xfId="3354" xr:uid="{3C116222-F35F-43E4-AE12-CD1202B27E64}"/>
    <cellStyle name="20% - Accent5 2 5 3 2" xfId="11684" xr:uid="{3463A970-3165-4643-8B68-793520C762AE}"/>
    <cellStyle name="20% - Accent5 2 5 3 2 2" xfId="28341" xr:uid="{81B4AA65-8DEC-46A6-BA53-07A3AF061334}"/>
    <cellStyle name="20% - Accent5 2 5 3 3" xfId="20013" xr:uid="{A0813BF6-D3CF-4921-9191-FC6CDE4892E6}"/>
    <cellStyle name="20% - Accent5 2 5 4" xfId="6130" xr:uid="{75F3B63D-B48C-4A89-9B50-22E509CFA99C}"/>
    <cellStyle name="20% - Accent5 2 5 4 2" xfId="14460" xr:uid="{922974CB-C1F5-4E5E-BF24-3E3DFC54469C}"/>
    <cellStyle name="20% - Accent5 2 5 4 2 2" xfId="31117" xr:uid="{A016E5D1-0539-448D-9187-2C901C56C926}"/>
    <cellStyle name="20% - Accent5 2 5 4 3" xfId="22789" xr:uid="{BC95B3BC-6C07-4260-88A3-27D8DC6094BC}"/>
    <cellStyle name="20% - Accent5 2 5 5" xfId="8908" xr:uid="{E3BA6F4A-5F48-4D5F-A128-16BD3B710926}"/>
    <cellStyle name="20% - Accent5 2 5 5 2" xfId="25565" xr:uid="{9EEECADD-397E-4D57-A61A-0CF770A8E63D}"/>
    <cellStyle name="20% - Accent5 2 5 6" xfId="17237" xr:uid="{5B16C567-012C-4D9A-A6F8-A6D2C5C8235B}"/>
    <cellStyle name="20% - Accent5 2 6" xfId="1038" xr:uid="{E8C61E1C-CE7A-4B78-9419-33FF2D439491}"/>
    <cellStyle name="20% - Accent5 2 6 2" xfId="2366" xr:uid="{DA6FBC17-17F4-41B0-9932-61D4F79BF2F3}"/>
    <cellStyle name="20% - Accent5 2 6 2 2" xfId="5156" xr:uid="{A4378BB5-38DB-4B8B-B1E8-31977B2DB0CA}"/>
    <cellStyle name="20% - Accent5 2 6 2 2 2" xfId="13486" xr:uid="{CB182E5A-2471-4C7C-B080-6F1EA16A1FCF}"/>
    <cellStyle name="20% - Accent5 2 6 2 2 2 2" xfId="30143" xr:uid="{E22AC8A7-0308-4CBA-9CF3-8E0E3D929266}"/>
    <cellStyle name="20% - Accent5 2 6 2 2 3" xfId="21815" xr:uid="{E503F49A-5F04-44CE-A9A1-D31FBCA92BDA}"/>
    <cellStyle name="20% - Accent5 2 6 2 3" xfId="7932" xr:uid="{2944C2FB-8B14-4FBE-B82E-DAA4C237A3CA}"/>
    <cellStyle name="20% - Accent5 2 6 2 3 2" xfId="16262" xr:uid="{AEDD58B2-4147-4143-BAA9-27D445182A04}"/>
    <cellStyle name="20% - Accent5 2 6 2 3 2 2" xfId="32919" xr:uid="{E3EA2AEA-32D6-4194-9764-F8876C3F9E6B}"/>
    <cellStyle name="20% - Accent5 2 6 2 3 3" xfId="24591" xr:uid="{7615E586-AC5B-4726-A4CF-F69AC3A301C3}"/>
    <cellStyle name="20% - Accent5 2 6 2 4" xfId="10710" xr:uid="{9665B5DF-67EA-4565-BED3-80D17D1F46C3}"/>
    <cellStyle name="20% - Accent5 2 6 2 4 2" xfId="27367" xr:uid="{2B580FBC-8EA7-472D-8243-E40B2DF4FF9D}"/>
    <cellStyle name="20% - Accent5 2 6 2 5" xfId="19039" xr:uid="{855E1F58-CB07-482A-97E7-3DA12134E4AF}"/>
    <cellStyle name="20% - Accent5 2 6 3" xfId="3829" xr:uid="{A41FBB3F-FA74-4AD4-AD85-8DAE76117D00}"/>
    <cellStyle name="20% - Accent5 2 6 3 2" xfId="12159" xr:uid="{250A8A81-E9E5-4BD6-887F-D28491854B53}"/>
    <cellStyle name="20% - Accent5 2 6 3 2 2" xfId="28816" xr:uid="{92892839-0967-4630-A274-10A7510DBC55}"/>
    <cellStyle name="20% - Accent5 2 6 3 3" xfId="20488" xr:uid="{1CD243B7-318A-4AEF-8FCC-23EB335BD263}"/>
    <cellStyle name="20% - Accent5 2 6 4" xfId="6605" xr:uid="{421EC6F1-0087-434C-BBC3-1BF410DAD5E2}"/>
    <cellStyle name="20% - Accent5 2 6 4 2" xfId="14935" xr:uid="{9C63F7CB-B2BD-4F24-B0D2-15FA6EBF70B9}"/>
    <cellStyle name="20% - Accent5 2 6 4 2 2" xfId="31592" xr:uid="{AABEDDE2-778B-439C-B828-66702A39A942}"/>
    <cellStyle name="20% - Accent5 2 6 4 3" xfId="23264" xr:uid="{59FBB1E1-99BD-4E7D-A91F-7CB5AF6A6CF7}"/>
    <cellStyle name="20% - Accent5 2 6 5" xfId="9383" xr:uid="{31C42DB1-DED4-4B40-9A36-7964B97CD1DF}"/>
    <cellStyle name="20% - Accent5 2 6 5 2" xfId="26040" xr:uid="{B23FBC62-6DCF-485F-A5C8-24EB4BD5044D}"/>
    <cellStyle name="20% - Accent5 2 6 6" xfId="17712" xr:uid="{AAD97595-7103-4953-ABB2-DCCA0EE38651}"/>
    <cellStyle name="20% - Accent5 2 7" xfId="1299" xr:uid="{B7108BDD-43FF-414E-8AA0-5332C01A6AFB}"/>
    <cellStyle name="20% - Accent5 2 7 2" xfId="2627" xr:uid="{7E3E1AD7-B808-4C17-99E0-02304696D5DA}"/>
    <cellStyle name="20% - Accent5 2 7 2 2" xfId="5417" xr:uid="{A04D057D-40F1-4091-BC85-0D77A9961960}"/>
    <cellStyle name="20% - Accent5 2 7 2 2 2" xfId="13747" xr:uid="{2D338FF1-2199-48E4-A631-98A6FE51E122}"/>
    <cellStyle name="20% - Accent5 2 7 2 2 2 2" xfId="30404" xr:uid="{5892AAD3-1AE7-4D5C-91BA-70674DAB9859}"/>
    <cellStyle name="20% - Accent5 2 7 2 2 3" xfId="22076" xr:uid="{E8EEFD24-89E7-49D0-9B50-2807FFC33909}"/>
    <cellStyle name="20% - Accent5 2 7 2 3" xfId="8193" xr:uid="{5A459918-18D2-4399-B7BE-B9F7D382AB26}"/>
    <cellStyle name="20% - Accent5 2 7 2 3 2" xfId="16523" xr:uid="{58CD1903-F7B0-44B9-914A-53B4BA96FEEC}"/>
    <cellStyle name="20% - Accent5 2 7 2 3 2 2" xfId="33180" xr:uid="{DFAA68A1-6387-48E9-83F6-320B52EBCC9B}"/>
    <cellStyle name="20% - Accent5 2 7 2 3 3" xfId="24852" xr:uid="{0405099F-3438-4EBF-93E1-3864EFB4E2EA}"/>
    <cellStyle name="20% - Accent5 2 7 2 4" xfId="10971" xr:uid="{58697711-EC52-42DF-8F20-DC1DF69AD355}"/>
    <cellStyle name="20% - Accent5 2 7 2 4 2" xfId="27628" xr:uid="{752D2078-E577-4B83-A9DC-E7C66B443D3F}"/>
    <cellStyle name="20% - Accent5 2 7 2 5" xfId="19300" xr:uid="{A825F385-68F0-4C6D-9855-6E362002FF88}"/>
    <cellStyle name="20% - Accent5 2 7 3" xfId="4090" xr:uid="{8CEF4E30-0F1F-42D8-8BF0-9AEE50C2D4F7}"/>
    <cellStyle name="20% - Accent5 2 7 3 2" xfId="12420" xr:uid="{A705F188-EEE6-4002-8356-D212C453B881}"/>
    <cellStyle name="20% - Accent5 2 7 3 2 2" xfId="29077" xr:uid="{0D5A030F-6073-4523-8A77-8E2AA5E5C8B8}"/>
    <cellStyle name="20% - Accent5 2 7 3 3" xfId="20749" xr:uid="{5FFA10A8-3287-4823-A918-5BD401BEEE72}"/>
    <cellStyle name="20% - Accent5 2 7 4" xfId="6866" xr:uid="{A771B942-D5F2-4C44-AA42-4F461A2AE743}"/>
    <cellStyle name="20% - Accent5 2 7 4 2" xfId="15196" xr:uid="{90F23828-1704-4CDA-948E-B31A3FC4D330}"/>
    <cellStyle name="20% - Accent5 2 7 4 2 2" xfId="31853" xr:uid="{36179D05-9A2C-427B-9E73-F0BEFD1DED9A}"/>
    <cellStyle name="20% - Accent5 2 7 4 3" xfId="23525" xr:uid="{582677C3-65D8-4F55-95E6-90C0C15B8042}"/>
    <cellStyle name="20% - Accent5 2 7 5" xfId="9644" xr:uid="{BFD3CB6F-508F-4E07-9C30-03F525527D00}"/>
    <cellStyle name="20% - Accent5 2 7 5 2" xfId="26301" xr:uid="{5FCDC317-900C-429D-A36E-63454A01128C}"/>
    <cellStyle name="20% - Accent5 2 7 6" xfId="17973" xr:uid="{73C71E51-3C33-4ABE-A015-D4B521C6BA01}"/>
    <cellStyle name="20% - Accent5 2 8" xfId="1417" xr:uid="{C877837F-2BBC-460F-8052-03601A873942}"/>
    <cellStyle name="20% - Accent5 2 8 2" xfId="4208" xr:uid="{78FD9879-B05A-4083-B22B-776C3AB47B31}"/>
    <cellStyle name="20% - Accent5 2 8 2 2" xfId="12538" xr:uid="{0B1EDD8A-831D-4812-8046-484F1127ECDF}"/>
    <cellStyle name="20% - Accent5 2 8 2 2 2" xfId="29195" xr:uid="{50A52336-C9EA-4B08-B37B-229C4A270045}"/>
    <cellStyle name="20% - Accent5 2 8 2 3" xfId="20867" xr:uid="{CC2CA5E6-A3D3-42A7-96F0-1F143B77FC00}"/>
    <cellStyle name="20% - Accent5 2 8 3" xfId="6984" xr:uid="{7FB08B60-23E8-4C00-9135-8182AECD1A8F}"/>
    <cellStyle name="20% - Accent5 2 8 3 2" xfId="15314" xr:uid="{7F7EA782-23A6-4DC6-825E-0D9D0C473725}"/>
    <cellStyle name="20% - Accent5 2 8 3 2 2" xfId="31971" xr:uid="{27A7E8E0-AA8B-45FD-B878-E083B89EAD6D}"/>
    <cellStyle name="20% - Accent5 2 8 3 3" xfId="23643" xr:uid="{FCF36AC4-A70F-48B3-ABAB-BFA8E50E3A28}"/>
    <cellStyle name="20% - Accent5 2 8 4" xfId="9762" xr:uid="{545242DF-6CAB-4EFD-B929-185F26409CA3}"/>
    <cellStyle name="20% - Accent5 2 8 4 2" xfId="26419" xr:uid="{F89493C6-6B8A-47C6-A24D-80DA96B1B396}"/>
    <cellStyle name="20% - Accent5 2 8 5" xfId="18091" xr:uid="{94436C56-8362-444A-ABB9-68A3146B856F}"/>
    <cellStyle name="20% - Accent5 2 9" xfId="2880" xr:uid="{EFA25950-3453-49D2-A7C3-096DDED9493D}"/>
    <cellStyle name="20% - Accent5 2 9 2" xfId="11211" xr:uid="{F84BAA14-BD37-42EF-8F75-4B169F0E4C46}"/>
    <cellStyle name="20% - Accent5 2 9 2 2" xfId="27868" xr:uid="{05449B4C-8218-48C1-83ED-A6D2D1FDA2AF}"/>
    <cellStyle name="20% - Accent5 2 9 3" xfId="19540" xr:uid="{F9EA9FC9-9A24-4DFE-B3B0-74CE6EA52EF9}"/>
    <cellStyle name="20% - Accent5 3" xfId="102" xr:uid="{0B714BE0-A6B1-4D36-BFF3-7F92DFB52340}"/>
    <cellStyle name="20% - Accent5 3 10" xfId="8458" xr:uid="{266CC71E-1CB5-4291-B0A6-62F5DAAE9D17}"/>
    <cellStyle name="20% - Accent5 3 10 2" xfId="25115" xr:uid="{31FAA510-6A43-422B-9255-BAE4E918448C}"/>
    <cellStyle name="20% - Accent5 3 11" xfId="16787" xr:uid="{885E7B9D-0EC6-4458-AF4D-DA0072345743}"/>
    <cellStyle name="20% - Accent5 3 12" xfId="33970" xr:uid="{C9FE52D2-4ED1-4D86-906F-0EC1A038C5AB}"/>
    <cellStyle name="20% - Accent5 3 2" xfId="225" xr:uid="{CD35761D-BC92-48FA-9121-587EC6432322}"/>
    <cellStyle name="20% - Accent5 3 2 2" xfId="468" xr:uid="{16880D9A-04E8-49EF-9C4E-EECB1DB08352}"/>
    <cellStyle name="20% - Accent5 3 2 2 2" xfId="945" xr:uid="{129E56BE-35F3-468A-BA96-B1A78C658631}"/>
    <cellStyle name="20% - Accent5 3 2 2 2 2" xfId="2273" xr:uid="{5254ED05-ADEA-4D4E-BE05-3E63EE99FCB5}"/>
    <cellStyle name="20% - Accent5 3 2 2 2 2 2" xfId="5063" xr:uid="{CDA5A881-C96E-4624-980C-C3931E7488EC}"/>
    <cellStyle name="20% - Accent5 3 2 2 2 2 2 2" xfId="13393" xr:uid="{50184B6F-BC4B-40E0-9097-1F7B82A2EADE}"/>
    <cellStyle name="20% - Accent5 3 2 2 2 2 2 2 2" xfId="30050" xr:uid="{ED9DEEA6-D770-4260-9A7B-C6E37C329314}"/>
    <cellStyle name="20% - Accent5 3 2 2 2 2 2 3" xfId="21722" xr:uid="{99805C89-6FDE-4884-A9CF-D647F50DDA62}"/>
    <cellStyle name="20% - Accent5 3 2 2 2 2 3" xfId="7839" xr:uid="{1F29890E-7231-4BA9-9C39-2BE233650E4D}"/>
    <cellStyle name="20% - Accent5 3 2 2 2 2 3 2" xfId="16169" xr:uid="{75522972-6FF6-4765-BBB5-8B5FD08923FC}"/>
    <cellStyle name="20% - Accent5 3 2 2 2 2 3 2 2" xfId="32826" xr:uid="{EEBB9687-E70A-4A05-815F-2FC7D32D553C}"/>
    <cellStyle name="20% - Accent5 3 2 2 2 2 3 3" xfId="24498" xr:uid="{4B183C80-1133-4CA1-A7FB-4EA38C92359F}"/>
    <cellStyle name="20% - Accent5 3 2 2 2 2 4" xfId="10617" xr:uid="{6A60ED80-A105-4442-AC6C-5F1D12550C86}"/>
    <cellStyle name="20% - Accent5 3 2 2 2 2 4 2" xfId="27274" xr:uid="{B8C30A5D-D045-40B5-81BC-158BA4A9E438}"/>
    <cellStyle name="20% - Accent5 3 2 2 2 2 5" xfId="18946" xr:uid="{E59C493C-4FED-4C05-9CFA-0BDDD90A97E5}"/>
    <cellStyle name="20% - Accent5 3 2 2 2 3" xfId="3736" xr:uid="{3949EB0C-5392-4BB8-ABC8-3CBB2555BF88}"/>
    <cellStyle name="20% - Accent5 3 2 2 2 3 2" xfId="12066" xr:uid="{5E4C25BF-BC83-4FFE-8B35-FC6553881128}"/>
    <cellStyle name="20% - Accent5 3 2 2 2 3 2 2" xfId="28723" xr:uid="{BAA331DA-FC9B-4D2B-BE84-057FE2AF167F}"/>
    <cellStyle name="20% - Accent5 3 2 2 2 3 3" xfId="20395" xr:uid="{E28A310D-9572-4152-B7B1-B504C1FCC676}"/>
    <cellStyle name="20% - Accent5 3 2 2 2 4" xfId="6512" xr:uid="{3DF22F0D-41C9-4968-BBC3-86F1C483F586}"/>
    <cellStyle name="20% - Accent5 3 2 2 2 4 2" xfId="14842" xr:uid="{9DB5A439-346A-4085-A9F6-D362D5B75ED8}"/>
    <cellStyle name="20% - Accent5 3 2 2 2 4 2 2" xfId="31499" xr:uid="{77A36DEC-9812-4BFD-B329-F4045414B525}"/>
    <cellStyle name="20% - Accent5 3 2 2 2 4 3" xfId="23171" xr:uid="{7D49F0E1-F585-43ED-B680-3E90459748A6}"/>
    <cellStyle name="20% - Accent5 3 2 2 2 5" xfId="9290" xr:uid="{FA641443-18F7-47B4-BA6A-C3A058DDF5A4}"/>
    <cellStyle name="20% - Accent5 3 2 2 2 5 2" xfId="25947" xr:uid="{E4B5F7BC-BDAC-4FCC-8437-D685B4151D8C}"/>
    <cellStyle name="20% - Accent5 3 2 2 2 6" xfId="17619" xr:uid="{0C29B616-BC01-406E-BE2D-ED1EC8892A3C}"/>
    <cellStyle name="20% - Accent5 3 2 2 3" xfId="1798" xr:uid="{92380C48-4ECE-4E62-9CAA-F00740227516}"/>
    <cellStyle name="20% - Accent5 3 2 2 3 2" xfId="4588" xr:uid="{8D6B263E-1605-4E96-AFD3-4C5367B79280}"/>
    <cellStyle name="20% - Accent5 3 2 2 3 2 2" xfId="12918" xr:uid="{3DB089FB-9121-4C4D-8FFD-727F6788B20C}"/>
    <cellStyle name="20% - Accent5 3 2 2 3 2 2 2" xfId="29575" xr:uid="{F27C417D-CEF5-42AE-B40D-DF5814F05BDF}"/>
    <cellStyle name="20% - Accent5 3 2 2 3 2 3" xfId="21247" xr:uid="{F1475C47-B906-47D3-8E85-1DE888617AB9}"/>
    <cellStyle name="20% - Accent5 3 2 2 3 3" xfId="7364" xr:uid="{A872BD12-2AA8-40D2-9FF1-E22BFA0FA214}"/>
    <cellStyle name="20% - Accent5 3 2 2 3 3 2" xfId="15694" xr:uid="{E4FA4DC9-2255-46F1-9E79-DF16911C14AD}"/>
    <cellStyle name="20% - Accent5 3 2 2 3 3 2 2" xfId="32351" xr:uid="{DF84B612-CF40-4572-88C0-205321099799}"/>
    <cellStyle name="20% - Accent5 3 2 2 3 3 3" xfId="24023" xr:uid="{7D18B77D-66DE-4AFE-A741-ABC889C3477B}"/>
    <cellStyle name="20% - Accent5 3 2 2 3 4" xfId="10142" xr:uid="{322A285C-5612-4443-998C-FD88098B2171}"/>
    <cellStyle name="20% - Accent5 3 2 2 3 4 2" xfId="26799" xr:uid="{D410C14B-1896-47C8-9C29-BF89C8A58722}"/>
    <cellStyle name="20% - Accent5 3 2 2 3 5" xfId="18471" xr:uid="{D1EBF438-2520-4839-85C1-BD3832EFDD29}"/>
    <cellStyle name="20% - Accent5 3 2 2 4" xfId="3261" xr:uid="{AD858FC3-58E8-4D37-8F17-D6170B4F5423}"/>
    <cellStyle name="20% - Accent5 3 2 2 4 2" xfId="11591" xr:uid="{E61C4ACD-138B-47B9-911A-21B09FD41FD8}"/>
    <cellStyle name="20% - Accent5 3 2 2 4 2 2" xfId="28248" xr:uid="{01B6620F-B6C6-40D3-AF73-9528112B9C2D}"/>
    <cellStyle name="20% - Accent5 3 2 2 4 3" xfId="19920" xr:uid="{C46A9852-62EE-418D-B153-FCE682579057}"/>
    <cellStyle name="20% - Accent5 3 2 2 5" xfId="6037" xr:uid="{718CDF7C-3317-4367-A9FF-AADA94C03A59}"/>
    <cellStyle name="20% - Accent5 3 2 2 5 2" xfId="14367" xr:uid="{E41597AE-6388-42D4-991C-70854607995E}"/>
    <cellStyle name="20% - Accent5 3 2 2 5 2 2" xfId="31024" xr:uid="{BB563AFD-11B6-42DA-A373-34D02683F167}"/>
    <cellStyle name="20% - Accent5 3 2 2 5 3" xfId="22696" xr:uid="{3431EA6A-4C49-4EDA-AD16-7E753013A931}"/>
    <cellStyle name="20% - Accent5 3 2 2 6" xfId="8815" xr:uid="{19D9726C-A70C-42D3-AAF0-F17299A73872}"/>
    <cellStyle name="20% - Accent5 3 2 2 6 2" xfId="25472" xr:uid="{19860A50-AC4F-4078-B679-4F17B40D96FB}"/>
    <cellStyle name="20% - Accent5 3 2 2 7" xfId="17144" xr:uid="{433EEB47-08AA-4F85-8E14-04D08CADF26F}"/>
    <cellStyle name="20% - Accent5 3 2 3" xfId="704" xr:uid="{1D12F81E-CB81-4E5F-8095-11680A02D58C}"/>
    <cellStyle name="20% - Accent5 3 2 3 2" xfId="2034" xr:uid="{FDB4D814-AD4C-4BEB-922B-96133C6E4494}"/>
    <cellStyle name="20% - Accent5 3 2 3 2 2" xfId="4824" xr:uid="{BD650D56-25C8-4749-A12D-7D2504C54911}"/>
    <cellStyle name="20% - Accent5 3 2 3 2 2 2" xfId="13154" xr:uid="{39DC45D6-122C-4E34-9CF5-CED39A92C8B7}"/>
    <cellStyle name="20% - Accent5 3 2 3 2 2 2 2" xfId="29811" xr:uid="{61760FF4-A143-448A-9E20-9CE52A325A4D}"/>
    <cellStyle name="20% - Accent5 3 2 3 2 2 3" xfId="21483" xr:uid="{9186930E-F761-47E9-AF05-BAF079520558}"/>
    <cellStyle name="20% - Accent5 3 2 3 2 3" xfId="7600" xr:uid="{FCDAC4AD-3480-4984-BEA3-714C340A466D}"/>
    <cellStyle name="20% - Accent5 3 2 3 2 3 2" xfId="15930" xr:uid="{C13C6C9B-27ED-4D8F-B8DC-9B9EBAEA1402}"/>
    <cellStyle name="20% - Accent5 3 2 3 2 3 2 2" xfId="32587" xr:uid="{8EBD1875-69B3-4A40-BD9B-C5CF504A0228}"/>
    <cellStyle name="20% - Accent5 3 2 3 2 3 3" xfId="24259" xr:uid="{FC4CFB73-2DFD-4211-8E87-57BD6F824A6A}"/>
    <cellStyle name="20% - Accent5 3 2 3 2 4" xfId="10378" xr:uid="{5C4DEDD2-0CF0-4723-A7B8-80BC670B2100}"/>
    <cellStyle name="20% - Accent5 3 2 3 2 4 2" xfId="27035" xr:uid="{BE7B096B-4834-4362-86EB-AF1E71300C77}"/>
    <cellStyle name="20% - Accent5 3 2 3 2 5" xfId="18707" xr:uid="{111495C9-2B4B-4983-B2AD-1A82CFFD1859}"/>
    <cellStyle name="20% - Accent5 3 2 3 3" xfId="3497" xr:uid="{F887E895-E9C9-42EB-A2B1-F3B33FE415B9}"/>
    <cellStyle name="20% - Accent5 3 2 3 3 2" xfId="11827" xr:uid="{745EA1EE-4C14-4455-A4DE-840F6C016A18}"/>
    <cellStyle name="20% - Accent5 3 2 3 3 2 2" xfId="28484" xr:uid="{ABBA0796-B4BC-458B-9A24-1BA26DA5F510}"/>
    <cellStyle name="20% - Accent5 3 2 3 3 3" xfId="20156" xr:uid="{994F2753-D521-48AE-A18A-D461057E982B}"/>
    <cellStyle name="20% - Accent5 3 2 3 4" xfId="6273" xr:uid="{B4E81F7C-FEDA-44BC-AE60-E9EF67E00BAC}"/>
    <cellStyle name="20% - Accent5 3 2 3 4 2" xfId="14603" xr:uid="{AD07E01F-16B4-43E1-BC96-8614A923224E}"/>
    <cellStyle name="20% - Accent5 3 2 3 4 2 2" xfId="31260" xr:uid="{4F66E409-05C4-4939-AAEA-7F93AE501B3D}"/>
    <cellStyle name="20% - Accent5 3 2 3 4 3" xfId="22932" xr:uid="{01C0F822-2161-4C1E-9243-6922CB0E8615}"/>
    <cellStyle name="20% - Accent5 3 2 3 5" xfId="9051" xr:uid="{3E7AA0DE-DC22-460A-8162-730D18C4C422}"/>
    <cellStyle name="20% - Accent5 3 2 3 5 2" xfId="25708" xr:uid="{68882DDB-A8B8-4D00-BD61-2712E4E1AFDA}"/>
    <cellStyle name="20% - Accent5 3 2 3 6" xfId="17380" xr:uid="{2CA6D70A-3B53-4D0C-BA1E-A4A8AFF0E96E}"/>
    <cellStyle name="20% - Accent5 3 2 4" xfId="1181" xr:uid="{B0B9279F-096A-4DA4-89BE-29D3BA56DE59}"/>
    <cellStyle name="20% - Accent5 3 2 4 2" xfId="2509" xr:uid="{C3C19E3D-D7B1-4CA4-9E4A-30BA81D82AE5}"/>
    <cellStyle name="20% - Accent5 3 2 4 2 2" xfId="5299" xr:uid="{83B669E2-F30C-46F8-868F-104036E28EF1}"/>
    <cellStyle name="20% - Accent5 3 2 4 2 2 2" xfId="13629" xr:uid="{C1706A0A-3637-43FC-94BD-F626E1154DED}"/>
    <cellStyle name="20% - Accent5 3 2 4 2 2 2 2" xfId="30286" xr:uid="{255367B1-60D8-4615-AD5B-4F188CF01679}"/>
    <cellStyle name="20% - Accent5 3 2 4 2 2 3" xfId="21958" xr:uid="{A19920B6-952D-41FA-8918-56E80FA72CBF}"/>
    <cellStyle name="20% - Accent5 3 2 4 2 3" xfId="8075" xr:uid="{E45004B1-C5EA-496F-A898-61DF4D0D8C56}"/>
    <cellStyle name="20% - Accent5 3 2 4 2 3 2" xfId="16405" xr:uid="{D9151790-E710-443F-8BDD-1E29E864F1A3}"/>
    <cellStyle name="20% - Accent5 3 2 4 2 3 2 2" xfId="33062" xr:uid="{E6CA5AFE-B6DA-4802-A116-5FC5E2418C56}"/>
    <cellStyle name="20% - Accent5 3 2 4 2 3 3" xfId="24734" xr:uid="{E91FA2B1-457D-4FD3-85CF-6384F49EE371}"/>
    <cellStyle name="20% - Accent5 3 2 4 2 4" xfId="10853" xr:uid="{28319D52-44FE-45AA-A7F2-FFF04C36BC44}"/>
    <cellStyle name="20% - Accent5 3 2 4 2 4 2" xfId="27510" xr:uid="{22C3D4FD-1278-48A3-A084-62407374C954}"/>
    <cellStyle name="20% - Accent5 3 2 4 2 5" xfId="19182" xr:uid="{EC81A4C7-FEDA-4E3E-AFC7-570D4E206BDC}"/>
    <cellStyle name="20% - Accent5 3 2 4 3" xfId="3972" xr:uid="{EBDBFA09-5D95-459C-B04D-0AE0C8E6CB6E}"/>
    <cellStyle name="20% - Accent5 3 2 4 3 2" xfId="12302" xr:uid="{CEF34605-2B53-4E6F-8845-0D197FFB2553}"/>
    <cellStyle name="20% - Accent5 3 2 4 3 2 2" xfId="28959" xr:uid="{DF1DF7AC-E2B3-497C-AEC4-4252B93A6BA2}"/>
    <cellStyle name="20% - Accent5 3 2 4 3 3" xfId="20631" xr:uid="{E45EF25A-B4B2-462F-A543-E25E097021C9}"/>
    <cellStyle name="20% - Accent5 3 2 4 4" xfId="6748" xr:uid="{D0334A57-C1D3-4666-97FB-5CA678F4BFBB}"/>
    <cellStyle name="20% - Accent5 3 2 4 4 2" xfId="15078" xr:uid="{FFB8C308-CCB9-4389-B517-0B56D1677926}"/>
    <cellStyle name="20% - Accent5 3 2 4 4 2 2" xfId="31735" xr:uid="{621BA57C-D0CF-4DB2-A637-E0A85D515CDC}"/>
    <cellStyle name="20% - Accent5 3 2 4 4 3" xfId="23407" xr:uid="{A063A3E8-618A-45F5-9CE6-C48645CBA5DE}"/>
    <cellStyle name="20% - Accent5 3 2 4 5" xfId="9526" xr:uid="{9666C5FD-963D-445A-B407-0CD72EDDBCBD}"/>
    <cellStyle name="20% - Accent5 3 2 4 5 2" xfId="26183" xr:uid="{ADD41269-83A9-4798-B9EF-4552192BC4D8}"/>
    <cellStyle name="20% - Accent5 3 2 4 6" xfId="17855" xr:uid="{EAEDEEE6-C1BA-4C25-9BCB-BFBE2A7F9D64}"/>
    <cellStyle name="20% - Accent5 3 2 5" xfId="1561" xr:uid="{A5072F16-33BE-4B11-981A-6ECA86FEBD07}"/>
    <cellStyle name="20% - Accent5 3 2 5 2" xfId="4351" xr:uid="{5DF7D5D4-9422-4175-9AE0-4D56DE4D47AF}"/>
    <cellStyle name="20% - Accent5 3 2 5 2 2" xfId="12681" xr:uid="{EA605CBE-9B5D-453D-9F39-5296D029B2D6}"/>
    <cellStyle name="20% - Accent5 3 2 5 2 2 2" xfId="29338" xr:uid="{4976AD3B-690E-4A15-9775-7D6DAAE379EA}"/>
    <cellStyle name="20% - Accent5 3 2 5 2 3" xfId="21010" xr:uid="{99CC5912-3ADC-4A85-AF1B-6AB9F8A61230}"/>
    <cellStyle name="20% - Accent5 3 2 5 3" xfId="7127" xr:uid="{0D9A5702-027C-4157-A042-5281019E69AB}"/>
    <cellStyle name="20% - Accent5 3 2 5 3 2" xfId="15457" xr:uid="{AD706254-7A7F-44A3-AE63-E3218FF3045D}"/>
    <cellStyle name="20% - Accent5 3 2 5 3 2 2" xfId="32114" xr:uid="{C589745F-E06D-454B-BB30-F9F7A60A90E7}"/>
    <cellStyle name="20% - Accent5 3 2 5 3 3" xfId="23786" xr:uid="{D7F6BBD4-F44C-49D6-B97F-81F1D7FA2D39}"/>
    <cellStyle name="20% - Accent5 3 2 5 4" xfId="9905" xr:uid="{E7262921-DCD9-40EC-BB9A-61DAE33A880C}"/>
    <cellStyle name="20% - Accent5 3 2 5 4 2" xfId="26562" xr:uid="{58A9440C-76B3-43E3-BA1A-94E689A04B0B}"/>
    <cellStyle name="20% - Accent5 3 2 5 5" xfId="18234" xr:uid="{19EBD871-BC9F-41EE-B34F-93D30BA1E443}"/>
    <cellStyle name="20% - Accent5 3 2 6" xfId="3024" xr:uid="{95A484A2-F547-49E9-B98A-91D8C15E65E5}"/>
    <cellStyle name="20% - Accent5 3 2 6 2" xfId="11354" xr:uid="{8614E21B-B378-4A60-B3FB-FE35CE7C5FC0}"/>
    <cellStyle name="20% - Accent5 3 2 6 2 2" xfId="28011" xr:uid="{672EF5A9-810B-4099-9F14-A44EE57D0030}"/>
    <cellStyle name="20% - Accent5 3 2 6 3" xfId="19683" xr:uid="{56FDE370-24A0-420C-898B-2485B5B51EFE}"/>
    <cellStyle name="20% - Accent5 3 2 7" xfId="5800" xr:uid="{E89E91B6-7A29-4A62-88BB-E9E5D0D8BC0A}"/>
    <cellStyle name="20% - Accent5 3 2 7 2" xfId="14130" xr:uid="{E4D4C3A5-53E2-4A89-8EA8-D6E2EEF12362}"/>
    <cellStyle name="20% - Accent5 3 2 7 2 2" xfId="30787" xr:uid="{5CCFA32F-E174-4D6B-842C-22B482388EFB}"/>
    <cellStyle name="20% - Accent5 3 2 7 3" xfId="22459" xr:uid="{65CEA6F1-0387-4E15-B6FD-71201EF3B844}"/>
    <cellStyle name="20% - Accent5 3 2 8" xfId="8578" xr:uid="{B4D9F3BC-7EDC-4659-8F4B-2D9958F518FB}"/>
    <cellStyle name="20% - Accent5 3 2 8 2" xfId="25235" xr:uid="{03E80A85-22D0-47F0-BF2E-CA736D86CA8E}"/>
    <cellStyle name="20% - Accent5 3 2 9" xfId="16907" xr:uid="{136320A5-5020-4785-9CCC-834A39471CAF}"/>
    <cellStyle name="20% - Accent5 3 3" xfId="348" xr:uid="{23BEB52A-B186-4905-8E88-2012AC90FED1}"/>
    <cellStyle name="20% - Accent5 3 3 2" xfId="827" xr:uid="{5852A70F-8092-44C1-8665-9B656F6AE808}"/>
    <cellStyle name="20% - Accent5 3 3 2 2" xfId="2155" xr:uid="{C507740A-4FB9-421F-BFAF-8CA896408CEC}"/>
    <cellStyle name="20% - Accent5 3 3 2 2 2" xfId="4945" xr:uid="{ACDD8BB5-6B41-4170-B8A0-B9FFB579FFFE}"/>
    <cellStyle name="20% - Accent5 3 3 2 2 2 2" xfId="13275" xr:uid="{5C166165-F597-4BDE-93A4-45C7BA43344B}"/>
    <cellStyle name="20% - Accent5 3 3 2 2 2 2 2" xfId="29932" xr:uid="{0F1ECBCE-9551-4B3D-90DC-B1D18DBE708E}"/>
    <cellStyle name="20% - Accent5 3 3 2 2 2 3" xfId="21604" xr:uid="{A2848D9E-70F8-47C0-9F8F-C86EB4316EEC}"/>
    <cellStyle name="20% - Accent5 3 3 2 2 3" xfId="7721" xr:uid="{C4425A15-6409-426F-A388-2ECB04E141E0}"/>
    <cellStyle name="20% - Accent5 3 3 2 2 3 2" xfId="16051" xr:uid="{C57436FB-4A6D-4CFF-8776-A9691A7327D2}"/>
    <cellStyle name="20% - Accent5 3 3 2 2 3 2 2" xfId="32708" xr:uid="{222253E1-EA3C-4882-A97C-5F22021A5BFD}"/>
    <cellStyle name="20% - Accent5 3 3 2 2 3 3" xfId="24380" xr:uid="{6D776990-AB65-4C8B-990D-C2D91B9DF309}"/>
    <cellStyle name="20% - Accent5 3 3 2 2 4" xfId="10499" xr:uid="{E24B5587-2C84-49F0-B8CA-B50E5C2B5979}"/>
    <cellStyle name="20% - Accent5 3 3 2 2 4 2" xfId="27156" xr:uid="{444CE18B-93D7-4384-A29F-BEBCC170169D}"/>
    <cellStyle name="20% - Accent5 3 3 2 2 5" xfId="18828" xr:uid="{3A0664A6-AE77-4799-823F-0DC5585EF5D4}"/>
    <cellStyle name="20% - Accent5 3 3 2 3" xfId="3618" xr:uid="{E56A0B50-4287-40AE-9C07-A45153D06439}"/>
    <cellStyle name="20% - Accent5 3 3 2 3 2" xfId="11948" xr:uid="{BBFD7A6E-7270-46BB-BA70-443BE83E51D8}"/>
    <cellStyle name="20% - Accent5 3 3 2 3 2 2" xfId="28605" xr:uid="{26EB5064-D807-464A-8C79-0DA7F6610562}"/>
    <cellStyle name="20% - Accent5 3 3 2 3 3" xfId="20277" xr:uid="{0979A51C-4540-48CB-B5C7-ECC77AE367F8}"/>
    <cellStyle name="20% - Accent5 3 3 2 4" xfId="6394" xr:uid="{671DF86B-4814-406B-AEAA-5EF4C1E39A63}"/>
    <cellStyle name="20% - Accent5 3 3 2 4 2" xfId="14724" xr:uid="{7745398F-B058-4FCA-92CA-27A412891006}"/>
    <cellStyle name="20% - Accent5 3 3 2 4 2 2" xfId="31381" xr:uid="{50C95B75-2C0E-4410-A82A-9A01C5A3BE52}"/>
    <cellStyle name="20% - Accent5 3 3 2 4 3" xfId="23053" xr:uid="{036ABBE3-36B1-42D8-A553-D0E9E8135DE7}"/>
    <cellStyle name="20% - Accent5 3 3 2 5" xfId="9172" xr:uid="{7EF485B9-D626-4EA4-B8DE-B21BCB073681}"/>
    <cellStyle name="20% - Accent5 3 3 2 5 2" xfId="25829" xr:uid="{83D69B96-E0A5-4A63-AC92-4F25A86BBDE6}"/>
    <cellStyle name="20% - Accent5 3 3 2 6" xfId="17501" xr:uid="{632998E7-DC25-48BB-B5C3-7D2B40A5EAE8}"/>
    <cellStyle name="20% - Accent5 3 3 3" xfId="1678" xr:uid="{353820F0-8363-4FB0-84A8-C0276BA110A0}"/>
    <cellStyle name="20% - Accent5 3 3 3 2" xfId="4468" xr:uid="{1ADE0C8E-3D5B-409C-BF48-3EF2BCE8F3B3}"/>
    <cellStyle name="20% - Accent5 3 3 3 2 2" xfId="12798" xr:uid="{125661E9-0523-48E7-9B7C-75C94224C7D1}"/>
    <cellStyle name="20% - Accent5 3 3 3 2 2 2" xfId="29455" xr:uid="{27124212-087A-49F5-AD63-B9C3C4F7BA80}"/>
    <cellStyle name="20% - Accent5 3 3 3 2 3" xfId="21127" xr:uid="{E870DC2C-8958-428E-828F-0088E0C47570}"/>
    <cellStyle name="20% - Accent5 3 3 3 3" xfId="7244" xr:uid="{D479E27C-E041-4059-A3A9-7D2CFA0B072D}"/>
    <cellStyle name="20% - Accent5 3 3 3 3 2" xfId="15574" xr:uid="{024CCACA-0286-48AF-A7E9-B0BD169FDE9D}"/>
    <cellStyle name="20% - Accent5 3 3 3 3 2 2" xfId="32231" xr:uid="{AF90E8E9-4CBA-44A6-8119-DCC2D41E8BB7}"/>
    <cellStyle name="20% - Accent5 3 3 3 3 3" xfId="23903" xr:uid="{4D24E8AC-3000-4F61-8541-6674842B79BF}"/>
    <cellStyle name="20% - Accent5 3 3 3 4" xfId="10022" xr:uid="{76C97BBB-21AB-4C60-AD1E-5270550607AE}"/>
    <cellStyle name="20% - Accent5 3 3 3 4 2" xfId="26679" xr:uid="{0372C217-0BFA-4B93-BCEB-61613E60EB43}"/>
    <cellStyle name="20% - Accent5 3 3 3 5" xfId="18351" xr:uid="{8E708DF7-A804-4BDC-BDC1-0CD5A4A470B1}"/>
    <cellStyle name="20% - Accent5 3 3 4" xfId="3141" xr:uid="{874E44E4-E906-4035-82CA-A7962E0B27B9}"/>
    <cellStyle name="20% - Accent5 3 3 4 2" xfId="11471" xr:uid="{D4B4A02D-1DD3-48B5-AA37-3740AC9C4D6B}"/>
    <cellStyle name="20% - Accent5 3 3 4 2 2" xfId="28128" xr:uid="{6C83EA8B-E59E-497D-8191-2418235C4503}"/>
    <cellStyle name="20% - Accent5 3 3 4 3" xfId="19800" xr:uid="{B102CE1B-7585-4CF7-8AC8-D48EC9D5F511}"/>
    <cellStyle name="20% - Accent5 3 3 5" xfId="5917" xr:uid="{60E922C1-EA03-4F8F-8A46-D6031B3BD2B0}"/>
    <cellStyle name="20% - Accent5 3 3 5 2" xfId="14247" xr:uid="{84B0D78D-DF84-41D5-B683-22A78101E1C5}"/>
    <cellStyle name="20% - Accent5 3 3 5 2 2" xfId="30904" xr:uid="{3F43DD90-44CF-4C64-8350-9E0C57139140}"/>
    <cellStyle name="20% - Accent5 3 3 5 3" xfId="22576" xr:uid="{1AC6163F-6709-4029-86D0-7E1C566480C0}"/>
    <cellStyle name="20% - Accent5 3 3 6" xfId="8695" xr:uid="{140E3F77-CB9D-4E8E-B297-21C80F0BCD14}"/>
    <cellStyle name="20% - Accent5 3 3 6 2" xfId="25352" xr:uid="{48BD4977-407A-4409-8475-D8BED7EC359E}"/>
    <cellStyle name="20% - Accent5 3 3 7" xfId="17024" xr:uid="{EBE09053-275A-440B-832A-12CA2769AD69}"/>
    <cellStyle name="20% - Accent5 3 4" xfId="584" xr:uid="{1ABC41DE-2A02-4221-B2E8-58872DF0B143}"/>
    <cellStyle name="20% - Accent5 3 4 2" xfId="1914" xr:uid="{149D31C0-1D65-4519-B35C-E59AD2B61743}"/>
    <cellStyle name="20% - Accent5 3 4 2 2" xfId="4704" xr:uid="{63B9EE58-DC5D-4387-8FA7-202DD4DBE70F}"/>
    <cellStyle name="20% - Accent5 3 4 2 2 2" xfId="13034" xr:uid="{5DE595F6-93C8-4490-99C7-254AB13B2572}"/>
    <cellStyle name="20% - Accent5 3 4 2 2 2 2" xfId="29691" xr:uid="{E9A415CC-6B8E-4D11-B314-82CED70F099D}"/>
    <cellStyle name="20% - Accent5 3 4 2 2 3" xfId="21363" xr:uid="{73D861B8-B0E5-40DE-BC10-434BBD0BC685}"/>
    <cellStyle name="20% - Accent5 3 4 2 3" xfId="7480" xr:uid="{6029562F-C581-4CF3-84A4-B763C989728E}"/>
    <cellStyle name="20% - Accent5 3 4 2 3 2" xfId="15810" xr:uid="{320F6CB6-91A5-4222-B8CD-873D828E7EFD}"/>
    <cellStyle name="20% - Accent5 3 4 2 3 2 2" xfId="32467" xr:uid="{BB492DD5-C825-4A18-AC7A-87D6CBC31703}"/>
    <cellStyle name="20% - Accent5 3 4 2 3 3" xfId="24139" xr:uid="{CC4B8470-8995-4CE4-9B19-A26F28A5F014}"/>
    <cellStyle name="20% - Accent5 3 4 2 4" xfId="10258" xr:uid="{089B12C9-8BC0-492C-82C1-F9A73F759079}"/>
    <cellStyle name="20% - Accent5 3 4 2 4 2" xfId="26915" xr:uid="{30C238EA-CE78-44C9-9974-7EEB7B6CDDC0}"/>
    <cellStyle name="20% - Accent5 3 4 2 5" xfId="18587" xr:uid="{CCB90DC2-BA13-4E84-8116-F6B551384542}"/>
    <cellStyle name="20% - Accent5 3 4 3" xfId="3377" xr:uid="{6561A07E-06B7-4218-8F13-563C19163560}"/>
    <cellStyle name="20% - Accent5 3 4 3 2" xfId="11707" xr:uid="{8B1B05F7-D042-43E6-91D3-F76C8367B950}"/>
    <cellStyle name="20% - Accent5 3 4 3 2 2" xfId="28364" xr:uid="{999DDF9A-7BC5-45F4-BAD7-1D28AF28AECC}"/>
    <cellStyle name="20% - Accent5 3 4 3 3" xfId="20036" xr:uid="{8CD687E2-5D81-4C97-82CB-0FEE89337939}"/>
    <cellStyle name="20% - Accent5 3 4 4" xfId="6153" xr:uid="{CC4AB845-D9F8-4D0B-9507-BF5330386134}"/>
    <cellStyle name="20% - Accent5 3 4 4 2" xfId="14483" xr:uid="{99602727-73B1-42A9-887D-A50D563C3CCA}"/>
    <cellStyle name="20% - Accent5 3 4 4 2 2" xfId="31140" xr:uid="{88A157D1-919A-433D-8261-4F3BC01437DD}"/>
    <cellStyle name="20% - Accent5 3 4 4 3" xfId="22812" xr:uid="{358BCED9-1E34-4A29-83CB-018C2AAA7181}"/>
    <cellStyle name="20% - Accent5 3 4 5" xfId="8931" xr:uid="{B7CEA388-BEE9-4F89-94EE-11236E17F3B9}"/>
    <cellStyle name="20% - Accent5 3 4 5 2" xfId="25588" xr:uid="{42E5F95E-C1FC-46AB-B5BE-7B5299D31C7E}"/>
    <cellStyle name="20% - Accent5 3 4 6" xfId="17260" xr:uid="{6733F0F0-BAFC-403A-8237-52A21D45EDAF}"/>
    <cellStyle name="20% - Accent5 3 5" xfId="1061" xr:uid="{46FF5CC0-C7F2-4A83-A2B3-103AF0322410}"/>
    <cellStyle name="20% - Accent5 3 5 2" xfId="2389" xr:uid="{82E87920-E366-4933-BFCD-3891E22EABF9}"/>
    <cellStyle name="20% - Accent5 3 5 2 2" xfId="5179" xr:uid="{3930B597-DF98-463D-BF2E-6F686098E7FC}"/>
    <cellStyle name="20% - Accent5 3 5 2 2 2" xfId="13509" xr:uid="{D1545280-A3CF-40DD-BF65-EE358E7C2F19}"/>
    <cellStyle name="20% - Accent5 3 5 2 2 2 2" xfId="30166" xr:uid="{25A083DC-2B6F-47A7-960F-2270DDA4B119}"/>
    <cellStyle name="20% - Accent5 3 5 2 2 3" xfId="21838" xr:uid="{E0506E53-E659-423B-91DF-422FFE807404}"/>
    <cellStyle name="20% - Accent5 3 5 2 3" xfId="7955" xr:uid="{E624B3A4-D6D8-465D-B7E2-3C4E6EE2E02D}"/>
    <cellStyle name="20% - Accent5 3 5 2 3 2" xfId="16285" xr:uid="{BD4BB032-CC09-4FC9-9C8C-DA66AC3C167B}"/>
    <cellStyle name="20% - Accent5 3 5 2 3 2 2" xfId="32942" xr:uid="{4DFA05FC-2E7C-41A2-8F59-72F875BE393D}"/>
    <cellStyle name="20% - Accent5 3 5 2 3 3" xfId="24614" xr:uid="{7D371B4F-1268-4BF3-8058-4B38F05C4237}"/>
    <cellStyle name="20% - Accent5 3 5 2 4" xfId="10733" xr:uid="{D4408A5A-97F5-4CA0-A93C-9FD2CE70B8FA}"/>
    <cellStyle name="20% - Accent5 3 5 2 4 2" xfId="27390" xr:uid="{50A41D97-4DF6-4D6C-8C9A-D1693451009C}"/>
    <cellStyle name="20% - Accent5 3 5 2 5" xfId="19062" xr:uid="{F5C2D7A9-3BEE-4989-A42B-A3EE44F10CAD}"/>
    <cellStyle name="20% - Accent5 3 5 3" xfId="3852" xr:uid="{8D771D1C-0581-4F48-86EC-B3E09D0DC6C9}"/>
    <cellStyle name="20% - Accent5 3 5 3 2" xfId="12182" xr:uid="{C69B910A-D1AF-4235-80FE-58BB49A925AD}"/>
    <cellStyle name="20% - Accent5 3 5 3 2 2" xfId="28839" xr:uid="{3706AB9E-A2B3-4522-938A-5B1C06F21B30}"/>
    <cellStyle name="20% - Accent5 3 5 3 3" xfId="20511" xr:uid="{4D9E9B22-A30B-439F-86DC-762B28B9EC94}"/>
    <cellStyle name="20% - Accent5 3 5 4" xfId="6628" xr:uid="{4A7B6ABE-CD79-487C-B7E8-F5E577CFA713}"/>
    <cellStyle name="20% - Accent5 3 5 4 2" xfId="14958" xr:uid="{92E09779-E2A0-4E4C-97B1-06422B5A7A13}"/>
    <cellStyle name="20% - Accent5 3 5 4 2 2" xfId="31615" xr:uid="{03F0B29F-7A86-44E0-94BF-421761831B76}"/>
    <cellStyle name="20% - Accent5 3 5 4 3" xfId="23287" xr:uid="{7560F958-BFCE-4E32-A4FC-EFB9A0C50EC2}"/>
    <cellStyle name="20% - Accent5 3 5 5" xfId="9406" xr:uid="{72DCEE3D-2887-4146-BC4D-75BB593BFBCC}"/>
    <cellStyle name="20% - Accent5 3 5 5 2" xfId="26063" xr:uid="{CEE9F317-287B-44A0-A895-B7948B26BEF8}"/>
    <cellStyle name="20% - Accent5 3 5 6" xfId="17735" xr:uid="{1E930C56-5D1D-48FD-B435-50B75B78C00C}"/>
    <cellStyle name="20% - Accent5 3 6" xfId="1326" xr:uid="{6F8C8279-3B43-49CC-9BC8-79D29F9CDA47}"/>
    <cellStyle name="20% - Accent5 3 6 2" xfId="2654" xr:uid="{991584F9-6038-43FF-AFB3-56F825E02D62}"/>
    <cellStyle name="20% - Accent5 3 6 2 2" xfId="5444" xr:uid="{E59E77CB-1333-4A23-A3E8-8FB3CBCE4353}"/>
    <cellStyle name="20% - Accent5 3 6 2 2 2" xfId="13774" xr:uid="{B3B60C29-7B96-4C92-B3A7-7B0FD3F91B0D}"/>
    <cellStyle name="20% - Accent5 3 6 2 2 2 2" xfId="30431" xr:uid="{62A77154-5417-41F4-85B4-331FDAB95EA9}"/>
    <cellStyle name="20% - Accent5 3 6 2 2 3" xfId="22103" xr:uid="{63CA605D-9C51-4695-B4A9-21F314C5E9B1}"/>
    <cellStyle name="20% - Accent5 3 6 2 3" xfId="8220" xr:uid="{874131AA-4730-4E8A-93D7-292CFB4100FE}"/>
    <cellStyle name="20% - Accent5 3 6 2 3 2" xfId="16550" xr:uid="{AD4FC8F9-07C8-477B-A426-B675A6C2F544}"/>
    <cellStyle name="20% - Accent5 3 6 2 3 2 2" xfId="33207" xr:uid="{14D486F1-5391-416C-B956-D33D3224C2FC}"/>
    <cellStyle name="20% - Accent5 3 6 2 3 3" xfId="24879" xr:uid="{34906106-53A0-432A-AFD6-F134FEDB4D9E}"/>
    <cellStyle name="20% - Accent5 3 6 2 4" xfId="10998" xr:uid="{3C952542-3874-42B4-AF2D-4DAAC8B9B556}"/>
    <cellStyle name="20% - Accent5 3 6 2 4 2" xfId="27655" xr:uid="{1B3A374B-0682-481B-8426-C1BD4936CA1C}"/>
    <cellStyle name="20% - Accent5 3 6 2 5" xfId="19327" xr:uid="{C6187288-A553-4B93-A6E6-F058491B286C}"/>
    <cellStyle name="20% - Accent5 3 6 3" xfId="4117" xr:uid="{6D7C6D9C-2355-4C30-8CE2-49FFE54429E6}"/>
    <cellStyle name="20% - Accent5 3 6 3 2" xfId="12447" xr:uid="{55519819-B5F6-49CF-A7DD-A50793DDAD5C}"/>
    <cellStyle name="20% - Accent5 3 6 3 2 2" xfId="29104" xr:uid="{4C3EDCC8-ACDB-4A2B-BC0B-70F9A816B5D6}"/>
    <cellStyle name="20% - Accent5 3 6 3 3" xfId="20776" xr:uid="{F0E668BA-8868-429A-85C6-F3BAB6BC2CC9}"/>
    <cellStyle name="20% - Accent5 3 6 4" xfId="6893" xr:uid="{15C3CAC4-A45C-4838-93E7-52EC12F847CA}"/>
    <cellStyle name="20% - Accent5 3 6 4 2" xfId="15223" xr:uid="{D019DDE1-6DA9-427B-9917-96FAC5BF7EF5}"/>
    <cellStyle name="20% - Accent5 3 6 4 2 2" xfId="31880" xr:uid="{54756AA7-944B-4167-8B1E-9408D2506954}"/>
    <cellStyle name="20% - Accent5 3 6 4 3" xfId="23552" xr:uid="{172CA99B-4064-4972-B470-3C6A894122A8}"/>
    <cellStyle name="20% - Accent5 3 6 5" xfId="9671" xr:uid="{89DE6656-C061-4B9A-9850-A0060FD35D9E}"/>
    <cellStyle name="20% - Accent5 3 6 5 2" xfId="26328" xr:uid="{098B2DA0-4C11-48E6-A012-97BCDDD82F44}"/>
    <cellStyle name="20% - Accent5 3 6 6" xfId="18000" xr:uid="{3033AE2F-51DC-4363-BEBD-A5A2E17F6329}"/>
    <cellStyle name="20% - Accent5 3 7" xfId="1441" xr:uid="{869424A1-0205-4CAB-A2B6-BDB44A12E654}"/>
    <cellStyle name="20% - Accent5 3 7 2" xfId="4231" xr:uid="{FA7081AE-01D5-425A-B3F9-B05CC9A2FD5E}"/>
    <cellStyle name="20% - Accent5 3 7 2 2" xfId="12561" xr:uid="{61BFC5DB-5055-45B3-B402-82A73648CC7E}"/>
    <cellStyle name="20% - Accent5 3 7 2 2 2" xfId="29218" xr:uid="{E90E4FC9-4C48-42FE-86B5-52755D197EFB}"/>
    <cellStyle name="20% - Accent5 3 7 2 3" xfId="20890" xr:uid="{F6787E6B-8723-4F25-9E77-0509C9019E3F}"/>
    <cellStyle name="20% - Accent5 3 7 3" xfId="7007" xr:uid="{78B377A4-CE19-43A9-B4C8-FB973D1A3F28}"/>
    <cellStyle name="20% - Accent5 3 7 3 2" xfId="15337" xr:uid="{C1DF6D9E-3EF6-44D5-B84F-CCA338FBD97C}"/>
    <cellStyle name="20% - Accent5 3 7 3 2 2" xfId="31994" xr:uid="{CDB835EA-477A-476A-AA37-75CD12B5B20E}"/>
    <cellStyle name="20% - Accent5 3 7 3 3" xfId="23666" xr:uid="{828061E2-FF0C-4FB7-9DAA-57AD9790958F}"/>
    <cellStyle name="20% - Accent5 3 7 4" xfId="9785" xr:uid="{B228E36B-F13F-43B2-B214-0D9CA8ABA8A7}"/>
    <cellStyle name="20% - Accent5 3 7 4 2" xfId="26442" xr:uid="{B5353F01-DDA5-4122-8599-CD080C1DFE39}"/>
    <cellStyle name="20% - Accent5 3 7 5" xfId="18114" xr:uid="{BF97EA75-6FE3-4398-88B1-F9FBC6C0B509}"/>
    <cellStyle name="20% - Accent5 3 8" xfId="2904" xr:uid="{291C4E95-2838-4B61-945E-B69994F628BD}"/>
    <cellStyle name="20% - Accent5 3 8 2" xfId="11234" xr:uid="{41CCF009-426E-4CB5-8A76-211F10B0C2F2}"/>
    <cellStyle name="20% - Accent5 3 8 2 2" xfId="27891" xr:uid="{D1C611BD-C8FA-4340-BCE1-63646BEA4831}"/>
    <cellStyle name="20% - Accent5 3 8 3" xfId="19563" xr:uid="{9790CFB3-8BD2-4D6C-8F50-543033787CDA}"/>
    <cellStyle name="20% - Accent5 3 9" xfId="5680" xr:uid="{CCFCBFDD-4AD7-4DFC-93A4-23DF8406F2C0}"/>
    <cellStyle name="20% - Accent5 3 9 2" xfId="14010" xr:uid="{0054FAB9-4741-4794-BCFB-CCB9D5E8801D}"/>
    <cellStyle name="20% - Accent5 3 9 2 2" xfId="30667" xr:uid="{C11CD4BF-1513-4772-BBD4-4D652232E2EB}"/>
    <cellStyle name="20% - Accent5 3 9 3" xfId="22339" xr:uid="{DCB52BB4-A292-4457-85F5-E622D4126E0B}"/>
    <cellStyle name="20% - Accent5 4" xfId="163" xr:uid="{AF6C89BA-C745-4B19-B4E2-8C1B3F809A0C}"/>
    <cellStyle name="20% - Accent5 4 2" xfId="406" xr:uid="{730E3D40-5D82-4D64-BCFD-B6E89B4C13C3}"/>
    <cellStyle name="20% - Accent5 4 2 2" xfId="883" xr:uid="{F51D4A57-29DD-45B7-8B88-E1B49D925E11}"/>
    <cellStyle name="20% - Accent5 4 2 2 2" xfId="2211" xr:uid="{BB71B1E6-0808-4E8F-8D13-F657204083C4}"/>
    <cellStyle name="20% - Accent5 4 2 2 2 2" xfId="5001" xr:uid="{8CBF8AF5-D0E7-4A36-A561-80FE25B1500E}"/>
    <cellStyle name="20% - Accent5 4 2 2 2 2 2" xfId="13331" xr:uid="{E3118CBC-130D-4B93-A326-BB6326070227}"/>
    <cellStyle name="20% - Accent5 4 2 2 2 2 2 2" xfId="29988" xr:uid="{1C892159-E6FB-40A8-9367-59D4EAF4D1ED}"/>
    <cellStyle name="20% - Accent5 4 2 2 2 2 3" xfId="21660" xr:uid="{FC5A45B3-8DD1-4A74-A501-B6B4102D05BF}"/>
    <cellStyle name="20% - Accent5 4 2 2 2 3" xfId="7777" xr:uid="{53FC2559-16A8-4792-8D72-56AD25894E4A}"/>
    <cellStyle name="20% - Accent5 4 2 2 2 3 2" xfId="16107" xr:uid="{3D91A716-E94B-4054-B659-9A22EFB8EC3D}"/>
    <cellStyle name="20% - Accent5 4 2 2 2 3 2 2" xfId="32764" xr:uid="{B3F8B74C-4181-4C37-93AD-50B6D062A43B}"/>
    <cellStyle name="20% - Accent5 4 2 2 2 3 3" xfId="24436" xr:uid="{A463568F-E8BB-4A60-B9C0-922C4F7416D2}"/>
    <cellStyle name="20% - Accent5 4 2 2 2 4" xfId="10555" xr:uid="{B3097CE4-1045-461A-AC47-15F2E9101F02}"/>
    <cellStyle name="20% - Accent5 4 2 2 2 4 2" xfId="27212" xr:uid="{A496DE43-D0AE-4A17-9C09-884323482514}"/>
    <cellStyle name="20% - Accent5 4 2 2 2 5" xfId="18884" xr:uid="{008A6BCE-2AE4-4422-A361-7092F5DEF6AB}"/>
    <cellStyle name="20% - Accent5 4 2 2 3" xfId="3674" xr:uid="{C47AB940-B06E-46C2-80D8-2ACC77C23A80}"/>
    <cellStyle name="20% - Accent5 4 2 2 3 2" xfId="12004" xr:uid="{55B56555-246D-4734-8741-349441D7D005}"/>
    <cellStyle name="20% - Accent5 4 2 2 3 2 2" xfId="28661" xr:uid="{6859E5A1-EFA2-4213-94BC-0B6C6627A3F8}"/>
    <cellStyle name="20% - Accent5 4 2 2 3 3" xfId="20333" xr:uid="{CA6DAA4E-5B5C-468F-B748-E4F467338C00}"/>
    <cellStyle name="20% - Accent5 4 2 2 4" xfId="6450" xr:uid="{9E6B7A96-0CE3-406D-A5F4-B502B870F41E}"/>
    <cellStyle name="20% - Accent5 4 2 2 4 2" xfId="14780" xr:uid="{E29E86CD-9FA5-4BF3-84CB-48060BAE56DC}"/>
    <cellStyle name="20% - Accent5 4 2 2 4 2 2" xfId="31437" xr:uid="{9AB4DA5B-7319-4154-8AD1-F102FBD9CF2A}"/>
    <cellStyle name="20% - Accent5 4 2 2 4 3" xfId="23109" xr:uid="{FB821259-5DC5-4BD7-B38A-68E00AF767D8}"/>
    <cellStyle name="20% - Accent5 4 2 2 5" xfId="9228" xr:uid="{FAAA01AC-1F30-43FC-8CF6-C40E12EC529F}"/>
    <cellStyle name="20% - Accent5 4 2 2 5 2" xfId="25885" xr:uid="{77B97A61-34A2-48C5-ADD7-9BA2B4091BB1}"/>
    <cellStyle name="20% - Accent5 4 2 2 6" xfId="17557" xr:uid="{6835936B-1C07-4381-A9EA-84B60AFFF4A6}"/>
    <cellStyle name="20% - Accent5 4 2 3" xfId="1736" xr:uid="{D7109970-148D-47AC-A0CF-A6FF25D16EF5}"/>
    <cellStyle name="20% - Accent5 4 2 3 2" xfId="4526" xr:uid="{E8FDD2C7-8F4B-44BE-852C-0B2F8A652D20}"/>
    <cellStyle name="20% - Accent5 4 2 3 2 2" xfId="12856" xr:uid="{BB06D5A8-A178-45B2-B7D2-201E7487BF48}"/>
    <cellStyle name="20% - Accent5 4 2 3 2 2 2" xfId="29513" xr:uid="{02E60493-CDCB-4A98-8A5F-152CA70B87E1}"/>
    <cellStyle name="20% - Accent5 4 2 3 2 3" xfId="21185" xr:uid="{102306FD-FAFF-4D50-8340-E810DEA46BD4}"/>
    <cellStyle name="20% - Accent5 4 2 3 3" xfId="7302" xr:uid="{3530C87F-E254-40D3-AE91-EE6FFFECC1A3}"/>
    <cellStyle name="20% - Accent5 4 2 3 3 2" xfId="15632" xr:uid="{5224222E-9F8D-4505-A69C-7D2632283655}"/>
    <cellStyle name="20% - Accent5 4 2 3 3 2 2" xfId="32289" xr:uid="{7403DD46-4373-4E18-A200-3A3C8D43AC29}"/>
    <cellStyle name="20% - Accent5 4 2 3 3 3" xfId="23961" xr:uid="{6D9D8CC7-0436-4447-BA60-B089BE7862E5}"/>
    <cellStyle name="20% - Accent5 4 2 3 4" xfId="10080" xr:uid="{DF8D157D-C72A-4643-B4EE-9D7A21B5417B}"/>
    <cellStyle name="20% - Accent5 4 2 3 4 2" xfId="26737" xr:uid="{DA3A9675-50D5-44DC-B546-215BA3D833DF}"/>
    <cellStyle name="20% - Accent5 4 2 3 5" xfId="18409" xr:uid="{C2A65484-7E31-461C-9C22-D4BC6B2C522C}"/>
    <cellStyle name="20% - Accent5 4 2 4" xfId="3199" xr:uid="{AD0D79E9-C2DC-427C-AA27-45F32FA1248A}"/>
    <cellStyle name="20% - Accent5 4 2 4 2" xfId="11529" xr:uid="{E6DF4F0D-3AB2-4D1F-BECD-DFA4B2CDDD68}"/>
    <cellStyle name="20% - Accent5 4 2 4 2 2" xfId="28186" xr:uid="{4907C083-8844-4C4A-9E67-BEEA86E29753}"/>
    <cellStyle name="20% - Accent5 4 2 4 3" xfId="19858" xr:uid="{0455A52A-7978-4D7D-8C15-A712136DE72C}"/>
    <cellStyle name="20% - Accent5 4 2 5" xfId="5975" xr:uid="{A71F8327-23A8-46DA-84B7-AA281E445ADB}"/>
    <cellStyle name="20% - Accent5 4 2 5 2" xfId="14305" xr:uid="{2DD2BC58-E97A-4598-BD26-F515651FA65A}"/>
    <cellStyle name="20% - Accent5 4 2 5 2 2" xfId="30962" xr:uid="{37033EDE-459C-4B33-8485-BFFB04D587BC}"/>
    <cellStyle name="20% - Accent5 4 2 5 3" xfId="22634" xr:uid="{D7A362BC-5CF3-4A64-B9E5-1D86FA0653FF}"/>
    <cellStyle name="20% - Accent5 4 2 6" xfId="8753" xr:uid="{34486F04-D57C-4194-A53B-6DC7DEF4BB99}"/>
    <cellStyle name="20% - Accent5 4 2 6 2" xfId="25410" xr:uid="{AF9A131F-AB4B-4CBD-8749-C27CC4F600F6}"/>
    <cellStyle name="20% - Accent5 4 2 7" xfId="17082" xr:uid="{8C7D15CA-EC10-4A61-900F-F6660C4516D6}"/>
    <cellStyle name="20% - Accent5 4 3" xfId="642" xr:uid="{C0B3F02A-A077-43B3-95FF-BBFB7899958F}"/>
    <cellStyle name="20% - Accent5 4 3 2" xfId="1972" xr:uid="{59A9E190-076D-4287-B495-F672B833B772}"/>
    <cellStyle name="20% - Accent5 4 3 2 2" xfId="4762" xr:uid="{BF795C2D-63ED-4D01-A1D5-F793D5E95182}"/>
    <cellStyle name="20% - Accent5 4 3 2 2 2" xfId="13092" xr:uid="{E1536B64-45D4-4C66-9F31-DFE0B6776F5F}"/>
    <cellStyle name="20% - Accent5 4 3 2 2 2 2" xfId="29749" xr:uid="{5C993B1F-2CC1-4DDB-9EE0-8F89FCBE80A3}"/>
    <cellStyle name="20% - Accent5 4 3 2 2 3" xfId="21421" xr:uid="{CE6EC88F-67AE-4F62-8F6C-AA021A5BB3F5}"/>
    <cellStyle name="20% - Accent5 4 3 2 3" xfId="7538" xr:uid="{1D3A36F7-725D-4477-97D4-8C37CD8B4CEC}"/>
    <cellStyle name="20% - Accent5 4 3 2 3 2" xfId="15868" xr:uid="{3E07B591-B43D-4B1A-9802-E2E3CF7420AB}"/>
    <cellStyle name="20% - Accent5 4 3 2 3 2 2" xfId="32525" xr:uid="{46BF9A8F-B316-4254-82EC-72E2DFB94C7B}"/>
    <cellStyle name="20% - Accent5 4 3 2 3 3" xfId="24197" xr:uid="{BFA23E45-2BEA-4916-BFB3-D85CF1BEFD22}"/>
    <cellStyle name="20% - Accent5 4 3 2 4" xfId="10316" xr:uid="{48B392A2-56F5-4F4A-9AD8-88463B967FD4}"/>
    <cellStyle name="20% - Accent5 4 3 2 4 2" xfId="26973" xr:uid="{52FFB5CF-AA13-48F7-BD84-FA36D7BB3B4E}"/>
    <cellStyle name="20% - Accent5 4 3 2 5" xfId="18645" xr:uid="{9F844DFF-5446-47E6-9814-C963A5ABE20B}"/>
    <cellStyle name="20% - Accent5 4 3 3" xfId="3435" xr:uid="{A0F84E60-D5BF-4A54-95B4-B333F4F613CC}"/>
    <cellStyle name="20% - Accent5 4 3 3 2" xfId="11765" xr:uid="{0EA6FDBE-2DFC-4BCA-9F9C-81E21ADFA4D4}"/>
    <cellStyle name="20% - Accent5 4 3 3 2 2" xfId="28422" xr:uid="{AEB21087-1DBC-49B7-B5B4-78A59B6BB06F}"/>
    <cellStyle name="20% - Accent5 4 3 3 3" xfId="20094" xr:uid="{5A628644-BF9E-43E3-86A8-39FB39436968}"/>
    <cellStyle name="20% - Accent5 4 3 4" xfId="6211" xr:uid="{1D661818-0155-456B-8783-11656FCA6F02}"/>
    <cellStyle name="20% - Accent5 4 3 4 2" xfId="14541" xr:uid="{B9A48C0E-33C3-46EA-A021-BF6C00CAFE34}"/>
    <cellStyle name="20% - Accent5 4 3 4 2 2" xfId="31198" xr:uid="{8A4D1BFD-33FF-4337-9FDC-6EB7AEDB5786}"/>
    <cellStyle name="20% - Accent5 4 3 4 3" xfId="22870" xr:uid="{B5D74512-8F52-4218-8563-24B64C787541}"/>
    <cellStyle name="20% - Accent5 4 3 5" xfId="8989" xr:uid="{BF8AC676-E6C5-4C15-880E-5A20D82EF245}"/>
    <cellStyle name="20% - Accent5 4 3 5 2" xfId="25646" xr:uid="{E24A7E98-6F58-43B5-808C-F5BB8428FEC9}"/>
    <cellStyle name="20% - Accent5 4 3 6" xfId="17318" xr:uid="{045F69B8-757E-42FB-A144-6E9719E45364}"/>
    <cellStyle name="20% - Accent5 4 4" xfId="1119" xr:uid="{68AFAAB5-3E6D-4BAE-8308-19F7C00C61EF}"/>
    <cellStyle name="20% - Accent5 4 4 2" xfId="2447" xr:uid="{2F91072B-0486-4649-9B87-831F0E9ED910}"/>
    <cellStyle name="20% - Accent5 4 4 2 2" xfId="5237" xr:uid="{0C9F652D-CF91-4E21-B0DF-96EBDBBBAEAD}"/>
    <cellStyle name="20% - Accent5 4 4 2 2 2" xfId="13567" xr:uid="{3C2F901E-DEA8-4C85-B9B7-ECA34CF02457}"/>
    <cellStyle name="20% - Accent5 4 4 2 2 2 2" xfId="30224" xr:uid="{F5DF4053-237B-4B75-A38F-3BF69CAF1797}"/>
    <cellStyle name="20% - Accent5 4 4 2 2 3" xfId="21896" xr:uid="{2E0C65B3-26A6-438F-B8FD-91570F9CED36}"/>
    <cellStyle name="20% - Accent5 4 4 2 3" xfId="8013" xr:uid="{6DFE9A23-69BD-4D2D-89C3-DC5EF62403E8}"/>
    <cellStyle name="20% - Accent5 4 4 2 3 2" xfId="16343" xr:uid="{EEA474CF-50EF-4317-ACE0-D414483C833D}"/>
    <cellStyle name="20% - Accent5 4 4 2 3 2 2" xfId="33000" xr:uid="{D41FE496-2CBF-4F7B-A8DC-F02D1C25D8EB}"/>
    <cellStyle name="20% - Accent5 4 4 2 3 3" xfId="24672" xr:uid="{87BCB431-6172-4D7B-9E75-1B2A39956438}"/>
    <cellStyle name="20% - Accent5 4 4 2 4" xfId="10791" xr:uid="{24FB4F36-84A5-47BC-9087-F2824DC3D854}"/>
    <cellStyle name="20% - Accent5 4 4 2 4 2" xfId="27448" xr:uid="{51A4181F-329E-452D-A0EC-0C8BBF200BDD}"/>
    <cellStyle name="20% - Accent5 4 4 2 5" xfId="19120" xr:uid="{33448620-125F-44FB-85D6-F5BA8E969AB9}"/>
    <cellStyle name="20% - Accent5 4 4 3" xfId="3910" xr:uid="{E6E6DB4B-54F4-4DDE-A27C-B351DF790ACD}"/>
    <cellStyle name="20% - Accent5 4 4 3 2" xfId="12240" xr:uid="{E8F22DC6-90B8-4D65-B14C-48E265DA670D}"/>
    <cellStyle name="20% - Accent5 4 4 3 2 2" xfId="28897" xr:uid="{E64040F3-8731-4675-8C89-09A2E624E881}"/>
    <cellStyle name="20% - Accent5 4 4 3 3" xfId="20569" xr:uid="{2BF5B784-4EAB-4D70-85D3-44D6C41B6757}"/>
    <cellStyle name="20% - Accent5 4 4 4" xfId="6686" xr:uid="{1A68211F-4C5D-459D-82F2-7CFEE19EEF7F}"/>
    <cellStyle name="20% - Accent5 4 4 4 2" xfId="15016" xr:uid="{381E6219-EF8C-41A0-9D6A-2BCDD1F18785}"/>
    <cellStyle name="20% - Accent5 4 4 4 2 2" xfId="31673" xr:uid="{2A268251-745C-487D-BCA4-E90243653402}"/>
    <cellStyle name="20% - Accent5 4 4 4 3" xfId="23345" xr:uid="{3F17E0E3-56EA-4D43-B579-E0B273B73678}"/>
    <cellStyle name="20% - Accent5 4 4 5" xfId="9464" xr:uid="{C4203D1A-3764-45DF-8D4D-3EAEB2627FB1}"/>
    <cellStyle name="20% - Accent5 4 4 5 2" xfId="26121" xr:uid="{F0BC79BB-ED79-4362-A047-6716D5F72701}"/>
    <cellStyle name="20% - Accent5 4 4 6" xfId="17793" xr:uid="{90943050-F589-4879-931A-B5BEAC0C385A}"/>
    <cellStyle name="20% - Accent5 4 5" xfId="1499" xr:uid="{931DD48A-B74C-40CC-91D5-0A12F70D0665}"/>
    <cellStyle name="20% - Accent5 4 5 2" xfId="4289" xr:uid="{144A3BFD-A3C3-4E43-9A36-C653B237A5E5}"/>
    <cellStyle name="20% - Accent5 4 5 2 2" xfId="12619" xr:uid="{D9A6CB64-1B05-4910-B9C4-7BA60F16E1FF}"/>
    <cellStyle name="20% - Accent5 4 5 2 2 2" xfId="29276" xr:uid="{52E97EF2-8F98-400F-B6A0-547A67ADD3D9}"/>
    <cellStyle name="20% - Accent5 4 5 2 3" xfId="20948" xr:uid="{353C4816-7987-4C16-8DDB-8CC8A1402C38}"/>
    <cellStyle name="20% - Accent5 4 5 3" xfId="7065" xr:uid="{82B5C72A-8A9B-4D87-B127-C2148DB44FAA}"/>
    <cellStyle name="20% - Accent5 4 5 3 2" xfId="15395" xr:uid="{C6585966-0A70-435E-AE8D-26C6557CBE2B}"/>
    <cellStyle name="20% - Accent5 4 5 3 2 2" xfId="32052" xr:uid="{71074F40-D80F-41F0-8ED2-72D9B865387E}"/>
    <cellStyle name="20% - Accent5 4 5 3 3" xfId="23724" xr:uid="{0EA484A7-14D3-4BAF-9536-074EF0729DA8}"/>
    <cellStyle name="20% - Accent5 4 5 4" xfId="9843" xr:uid="{AA25E912-01DB-4738-8C86-B4594CB6F5FE}"/>
    <cellStyle name="20% - Accent5 4 5 4 2" xfId="26500" xr:uid="{C1737DE2-5F0C-4334-B44F-92552759DAC3}"/>
    <cellStyle name="20% - Accent5 4 5 5" xfId="18172" xr:uid="{EEDA1B21-51FC-4E27-8CD7-D6F7EA9478DA}"/>
    <cellStyle name="20% - Accent5 4 6" xfId="2962" xr:uid="{D8C8F838-4C28-4103-AF1D-E383B5A681B9}"/>
    <cellStyle name="20% - Accent5 4 6 2" xfId="11292" xr:uid="{083A83A5-967F-40F2-8A81-F6DBFA89384D}"/>
    <cellStyle name="20% - Accent5 4 6 2 2" xfId="27949" xr:uid="{303F6526-30C3-441B-A2F3-F2944BAB18E5}"/>
    <cellStyle name="20% - Accent5 4 6 3" xfId="19621" xr:uid="{AA9057DF-88ED-4737-9D50-77781D7DBE41}"/>
    <cellStyle name="20% - Accent5 4 7" xfId="5738" xr:uid="{188EA1F6-5D55-4BEF-8CD1-226079975FE9}"/>
    <cellStyle name="20% - Accent5 4 7 2" xfId="14068" xr:uid="{8ABBC586-6531-4B39-AD81-DC3AA680754C}"/>
    <cellStyle name="20% - Accent5 4 7 2 2" xfId="30725" xr:uid="{F3CB70A5-631D-43DA-813C-70108BF961F8}"/>
    <cellStyle name="20% - Accent5 4 7 3" xfId="22397" xr:uid="{BDB83F7B-3A6E-48C2-960A-A2A4CAC74121}"/>
    <cellStyle name="20% - Accent5 4 8" xfId="8516" xr:uid="{4787A57D-2011-4D45-BB29-8D022FD16744}"/>
    <cellStyle name="20% - Accent5 4 8 2" xfId="25173" xr:uid="{C85E8952-5E05-4A81-BA19-203F5E72B092}"/>
    <cellStyle name="20% - Accent5 4 9" xfId="16845" xr:uid="{ECED0712-4A76-47E9-BD68-97C7419E7CEB}"/>
    <cellStyle name="20% - Accent5 5" xfId="294" xr:uid="{6D29ACB4-654E-41A0-A231-3FEBFA5DE971}"/>
    <cellStyle name="20% - Accent5 5 2" xfId="776" xr:uid="{47BC8DE4-0637-4B70-B104-C867CEFE0CB2}"/>
    <cellStyle name="20% - Accent5 5 2 2" xfId="2104" xr:uid="{20D5C43A-2D68-460D-B371-3149F49E3BD8}"/>
    <cellStyle name="20% - Accent5 5 2 2 2" xfId="4894" xr:uid="{E3898CB6-1C65-4C87-B846-A9512ED43416}"/>
    <cellStyle name="20% - Accent5 5 2 2 2 2" xfId="13224" xr:uid="{9E7E7972-E0C1-49A2-90DD-4EA51613F4AC}"/>
    <cellStyle name="20% - Accent5 5 2 2 2 2 2" xfId="29881" xr:uid="{A2B35244-BD63-4B6B-8290-619CE182FC1A}"/>
    <cellStyle name="20% - Accent5 5 2 2 2 3" xfId="21553" xr:uid="{67E42368-EF0C-4CE3-9B59-BBAB61572B0D}"/>
    <cellStyle name="20% - Accent5 5 2 2 3" xfId="7670" xr:uid="{ED0D7023-FA84-44A6-A959-2062172F0861}"/>
    <cellStyle name="20% - Accent5 5 2 2 3 2" xfId="16000" xr:uid="{58AC46DB-6FDF-45A2-A5C2-5F338B679FC4}"/>
    <cellStyle name="20% - Accent5 5 2 2 3 2 2" xfId="32657" xr:uid="{14669AED-4B2E-48D1-A52D-93C904C1ACFF}"/>
    <cellStyle name="20% - Accent5 5 2 2 3 3" xfId="24329" xr:uid="{21873AEA-6490-43A8-ADF6-85366C4ADB68}"/>
    <cellStyle name="20% - Accent5 5 2 2 4" xfId="10448" xr:uid="{E61B3500-73AA-401A-B7E0-47042EFDAE80}"/>
    <cellStyle name="20% - Accent5 5 2 2 4 2" xfId="27105" xr:uid="{A26F9F76-0B62-41E2-9266-E8CC70EDA600}"/>
    <cellStyle name="20% - Accent5 5 2 2 5" xfId="18777" xr:uid="{C8305156-288D-46D0-9B8C-004F26A7DB75}"/>
    <cellStyle name="20% - Accent5 5 2 3" xfId="3567" xr:uid="{2123C21B-2B66-4DF9-B4B4-6134D629BE5A}"/>
    <cellStyle name="20% - Accent5 5 2 3 2" xfId="11897" xr:uid="{6848A2D7-5933-4C21-9F9C-693F685F8693}"/>
    <cellStyle name="20% - Accent5 5 2 3 2 2" xfId="28554" xr:uid="{D13E8BB4-7B19-4F63-8A92-C0E54BFEB89E}"/>
    <cellStyle name="20% - Accent5 5 2 3 3" xfId="20226" xr:uid="{AC9E3DFF-65B5-4661-9E08-DBD9F051159E}"/>
    <cellStyle name="20% - Accent5 5 2 4" xfId="6343" xr:uid="{21688B08-CCE6-45AE-99B6-468FAED6980E}"/>
    <cellStyle name="20% - Accent5 5 2 4 2" xfId="14673" xr:uid="{7E7A7AE2-DE5A-4280-94D9-838F14052B54}"/>
    <cellStyle name="20% - Accent5 5 2 4 2 2" xfId="31330" xr:uid="{7BD8AF7E-ECEA-420C-B1EA-8C4A4EA9FDEA}"/>
    <cellStyle name="20% - Accent5 5 2 4 3" xfId="23002" xr:uid="{2FC90A99-C45F-45A0-89F4-A3DC3CE8DCF7}"/>
    <cellStyle name="20% - Accent5 5 2 5" xfId="9121" xr:uid="{BF21D9F1-8DD4-4558-83CE-E53D3704531D}"/>
    <cellStyle name="20% - Accent5 5 2 5 2" xfId="25778" xr:uid="{742AF166-1BE9-4CDA-BFF3-C4C5410FC6C3}"/>
    <cellStyle name="20% - Accent5 5 2 6" xfId="17450" xr:uid="{7F7924E3-0290-4E4B-9C7D-D9F417167D9C}"/>
    <cellStyle name="20% - Accent5 5 3" xfId="1624" xr:uid="{114CBCBE-FBD7-4F81-BB03-184E3AFAF8EE}"/>
    <cellStyle name="20% - Accent5 5 3 2" xfId="4414" xr:uid="{44AB8E01-A324-4455-A2D9-DD64643A0D59}"/>
    <cellStyle name="20% - Accent5 5 3 2 2" xfId="12744" xr:uid="{C8A9AE98-4B63-4321-B4F4-92EC4C21B547}"/>
    <cellStyle name="20% - Accent5 5 3 2 2 2" xfId="29401" xr:uid="{E858712B-A5F9-4F93-BFDE-9722CB074D93}"/>
    <cellStyle name="20% - Accent5 5 3 2 3" xfId="21073" xr:uid="{3471C0BD-2D0F-4A97-97C9-EEC9CFF8B62B}"/>
    <cellStyle name="20% - Accent5 5 3 3" xfId="7190" xr:uid="{E8F3D4DC-3459-4AB7-8F3C-80E10E71CA78}"/>
    <cellStyle name="20% - Accent5 5 3 3 2" xfId="15520" xr:uid="{6A817EA4-8C93-4661-97F3-7049063E67B1}"/>
    <cellStyle name="20% - Accent5 5 3 3 2 2" xfId="32177" xr:uid="{3983F2D6-5087-4686-BE69-8A498A7CC991}"/>
    <cellStyle name="20% - Accent5 5 3 3 3" xfId="23849" xr:uid="{58C06643-D42D-492E-8843-5AD40964ED7C}"/>
    <cellStyle name="20% - Accent5 5 3 4" xfId="9968" xr:uid="{B5D5F792-BD32-4727-ADEA-51D5D5AEB2B9}"/>
    <cellStyle name="20% - Accent5 5 3 4 2" xfId="26625" xr:uid="{02ED4421-AEAB-4D67-8086-681DE193059D}"/>
    <cellStyle name="20% - Accent5 5 3 5" xfId="18297" xr:uid="{F3A549E0-01D9-463C-B83C-DC8C684D542C}"/>
    <cellStyle name="20% - Accent5 5 4" xfId="3087" xr:uid="{34E982F0-A008-4C75-9589-F792FFE170A2}"/>
    <cellStyle name="20% - Accent5 5 4 2" xfId="11417" xr:uid="{8062A048-21A8-47DF-920A-AE84D76CA856}"/>
    <cellStyle name="20% - Accent5 5 4 2 2" xfId="28074" xr:uid="{7ED2E8DF-E8C4-474F-9E4D-02F65ADB7BDA}"/>
    <cellStyle name="20% - Accent5 5 4 3" xfId="19746" xr:uid="{93880F6E-CCF5-473B-9100-73B42801C315}"/>
    <cellStyle name="20% - Accent5 5 5" xfId="5863" xr:uid="{175B2D3D-4F39-430B-8CAF-BBA3AA8496BC}"/>
    <cellStyle name="20% - Accent5 5 5 2" xfId="14193" xr:uid="{FD0E0965-6543-4945-9987-38F844840084}"/>
    <cellStyle name="20% - Accent5 5 5 2 2" xfId="30850" xr:uid="{04C80674-28A3-4C10-ABFE-95DF68058F47}"/>
    <cellStyle name="20% - Accent5 5 5 3" xfId="22522" xr:uid="{936A40D9-5AEB-4E87-B2BD-184591FBB58F}"/>
    <cellStyle name="20% - Accent5 5 6" xfId="8641" xr:uid="{C80F69CC-20C7-410F-B4B0-B515758942A3}"/>
    <cellStyle name="20% - Accent5 5 6 2" xfId="25298" xr:uid="{46D84975-37D9-463E-929F-0E620333A802}"/>
    <cellStyle name="20% - Accent5 5 7" xfId="16970" xr:uid="{503AADF3-AA6C-4863-8CD3-2B39D378BAB8}"/>
    <cellStyle name="20% - Accent5 6" xfId="530" xr:uid="{8B18FB76-BE81-4F04-BED6-BEAF4C261888}"/>
    <cellStyle name="20% - Accent5 6 2" xfId="1860" xr:uid="{5E4CC5FB-DF48-45F7-AB5D-5A0F0E685E56}"/>
    <cellStyle name="20% - Accent5 6 2 2" xfId="4650" xr:uid="{EEAB0CAE-FA62-4B98-991B-6EE4B928427F}"/>
    <cellStyle name="20% - Accent5 6 2 2 2" xfId="12980" xr:uid="{2CE896BF-B291-4C60-931B-915CD807C38C}"/>
    <cellStyle name="20% - Accent5 6 2 2 2 2" xfId="29637" xr:uid="{3E68CB87-B444-426F-810B-4B6EF14E1997}"/>
    <cellStyle name="20% - Accent5 6 2 2 3" xfId="21309" xr:uid="{AE17232A-6DC2-4B27-8D96-F14D91231D8D}"/>
    <cellStyle name="20% - Accent5 6 2 3" xfId="7426" xr:uid="{CC05369F-1DB1-4387-951A-0DD8DE7C26F7}"/>
    <cellStyle name="20% - Accent5 6 2 3 2" xfId="15756" xr:uid="{F99813E2-9AFE-490D-8E5F-8FBDD494172D}"/>
    <cellStyle name="20% - Accent5 6 2 3 2 2" xfId="32413" xr:uid="{B37B559F-09C7-4D1F-B6C1-79A24B000FB9}"/>
    <cellStyle name="20% - Accent5 6 2 3 3" xfId="24085" xr:uid="{7EBF9F61-E1F5-4F26-A5F3-2671CF2CCB23}"/>
    <cellStyle name="20% - Accent5 6 2 4" xfId="10204" xr:uid="{05198CC9-FE9A-416A-8CCE-DF9E14540C94}"/>
    <cellStyle name="20% - Accent5 6 2 4 2" xfId="26861" xr:uid="{CE34C1E0-226B-4F88-86A5-46E7D7EF4455}"/>
    <cellStyle name="20% - Accent5 6 2 5" xfId="18533" xr:uid="{8B495F5F-EA05-4217-9E99-45D484E61B83}"/>
    <cellStyle name="20% - Accent5 6 3" xfId="3323" xr:uid="{62C64D96-34BA-40CF-94DC-A7A31DAC80A0}"/>
    <cellStyle name="20% - Accent5 6 3 2" xfId="11653" xr:uid="{EAB17AAC-4654-4396-AC12-894C74074AB6}"/>
    <cellStyle name="20% - Accent5 6 3 2 2" xfId="28310" xr:uid="{B1C44463-4795-4BE4-80D2-55DC60D39CFF}"/>
    <cellStyle name="20% - Accent5 6 3 3" xfId="19982" xr:uid="{800C227C-6789-4C66-ACBE-638B6CAD1C6B}"/>
    <cellStyle name="20% - Accent5 6 4" xfId="6099" xr:uid="{4B4D8105-D295-451D-B837-CDCA95A330ED}"/>
    <cellStyle name="20% - Accent5 6 4 2" xfId="14429" xr:uid="{14C8CF42-F122-4760-9C80-59DFDDEACDE1}"/>
    <cellStyle name="20% - Accent5 6 4 2 2" xfId="31086" xr:uid="{A8BA13D0-BED1-4D90-8F78-ED1C59772D25}"/>
    <cellStyle name="20% - Accent5 6 4 3" xfId="22758" xr:uid="{91B364AC-6764-440C-AC5E-86AEA7A1B49B}"/>
    <cellStyle name="20% - Accent5 6 5" xfId="8877" xr:uid="{17A56E21-4E02-406A-9F92-00FF5DE696E6}"/>
    <cellStyle name="20% - Accent5 6 5 2" xfId="25534" xr:uid="{7A0F08EE-3605-4A2E-86DC-E2C42EF39497}"/>
    <cellStyle name="20% - Accent5 6 6" xfId="17206" xr:uid="{CCE5D8FA-2582-428A-8296-DC98A7081F09}"/>
    <cellStyle name="20% - Accent5 7" xfId="1007" xr:uid="{F858EBE8-86E8-407A-A291-803DD06A6B7F}"/>
    <cellStyle name="20% - Accent5 7 2" xfId="2335" xr:uid="{CD437493-1923-44F8-8B03-7DC920CC9D13}"/>
    <cellStyle name="20% - Accent5 7 2 2" xfId="5125" xr:uid="{477E8090-7A30-4C5E-8507-53888075C2DA}"/>
    <cellStyle name="20% - Accent5 7 2 2 2" xfId="13455" xr:uid="{4A5815F4-6728-4899-8934-3F5BAEE53A8C}"/>
    <cellStyle name="20% - Accent5 7 2 2 2 2" xfId="30112" xr:uid="{B0DC6D56-CF8A-47B4-B965-46A6B13B0CA9}"/>
    <cellStyle name="20% - Accent5 7 2 2 3" xfId="21784" xr:uid="{13DDEA82-533A-431D-A4EA-EABB237E9EAC}"/>
    <cellStyle name="20% - Accent5 7 2 3" xfId="7901" xr:uid="{25ED819F-D9A8-4F50-A3DD-EFF9699BE09F}"/>
    <cellStyle name="20% - Accent5 7 2 3 2" xfId="16231" xr:uid="{3F22512C-CB60-4C57-B5FF-6FB4A24CF349}"/>
    <cellStyle name="20% - Accent5 7 2 3 2 2" xfId="32888" xr:uid="{943A1810-1385-4165-8819-2C8BC3A30753}"/>
    <cellStyle name="20% - Accent5 7 2 3 3" xfId="24560" xr:uid="{DAEB19FE-1354-40A4-8500-F9F94E7160D4}"/>
    <cellStyle name="20% - Accent5 7 2 4" xfId="10679" xr:uid="{F50C79F2-6DDA-49A9-904D-92C0A7AE4B25}"/>
    <cellStyle name="20% - Accent5 7 2 4 2" xfId="27336" xr:uid="{6FBB1181-7431-42EA-AD4B-7121C1BB6BC6}"/>
    <cellStyle name="20% - Accent5 7 2 5" xfId="19008" xr:uid="{3E8ABE4B-C5FA-4FDB-9821-D07A9930AD62}"/>
    <cellStyle name="20% - Accent5 7 3" xfId="3798" xr:uid="{B754EF7C-0AF8-4B14-89ED-D95C1DC97665}"/>
    <cellStyle name="20% - Accent5 7 3 2" xfId="12128" xr:uid="{8C9500A9-5587-4225-8AEC-178420F12624}"/>
    <cellStyle name="20% - Accent5 7 3 2 2" xfId="28785" xr:uid="{7F8A89BD-07EC-4627-A398-C1845AD33FE9}"/>
    <cellStyle name="20% - Accent5 7 3 3" xfId="20457" xr:uid="{02ACA025-7E98-490C-A8DB-CC09B3B53B16}"/>
    <cellStyle name="20% - Accent5 7 4" xfId="6574" xr:uid="{80F01257-DF81-4869-BCC9-8C363F324450}"/>
    <cellStyle name="20% - Accent5 7 4 2" xfId="14904" xr:uid="{E38A50B6-32DA-4390-B221-C5AAD91A8856}"/>
    <cellStyle name="20% - Accent5 7 4 2 2" xfId="31561" xr:uid="{FFCA8FD7-5740-447A-94E3-6DB533D5D7AE}"/>
    <cellStyle name="20% - Accent5 7 4 3" xfId="23233" xr:uid="{C626E9FB-E4D5-4A72-8650-F2F0D0F0FC42}"/>
    <cellStyle name="20% - Accent5 7 5" xfId="9352" xr:uid="{B0C68B7A-E37E-43E4-AAEF-21FAC042F99A}"/>
    <cellStyle name="20% - Accent5 7 5 2" xfId="26009" xr:uid="{9D3EAF4B-80CF-4CE9-AB38-C8E813A84263}"/>
    <cellStyle name="20% - Accent5 7 6" xfId="17681" xr:uid="{F326E5E5-66B8-4239-87A6-CF4E48AD6B42}"/>
    <cellStyle name="20% - Accent5 8" xfId="1242" xr:uid="{9DFBF750-B943-4E75-A908-185375611509}"/>
    <cellStyle name="20% - Accent5 8 2" xfId="2570" xr:uid="{80CD0FC8-317A-4E6D-8186-081D11EB1CA1}"/>
    <cellStyle name="20% - Accent5 8 2 2" xfId="5360" xr:uid="{8AF9F369-42FB-4602-8039-E27C46A8D7D2}"/>
    <cellStyle name="20% - Accent5 8 2 2 2" xfId="13690" xr:uid="{84186DD5-635D-4D5D-89E8-F5DDA60FD58B}"/>
    <cellStyle name="20% - Accent5 8 2 2 2 2" xfId="30347" xr:uid="{F1D01542-1D9A-49B9-B386-554002762394}"/>
    <cellStyle name="20% - Accent5 8 2 2 3" xfId="22019" xr:uid="{3A1AC5D6-F366-4EDF-84AB-AC023F2ADA12}"/>
    <cellStyle name="20% - Accent5 8 2 3" xfId="8136" xr:uid="{0EEBD66E-8645-47AF-A440-07416F09D462}"/>
    <cellStyle name="20% - Accent5 8 2 3 2" xfId="16466" xr:uid="{9D92F06C-2A08-491A-8744-27481671353B}"/>
    <cellStyle name="20% - Accent5 8 2 3 2 2" xfId="33123" xr:uid="{75F0A2DD-B242-4C3E-ACCE-72C94AFDF3B5}"/>
    <cellStyle name="20% - Accent5 8 2 3 3" xfId="24795" xr:uid="{7519D67A-4E31-462E-B4EA-57B517E62B0A}"/>
    <cellStyle name="20% - Accent5 8 2 4" xfId="10914" xr:uid="{29CD804A-C7D5-4B9C-8EDD-BE53044C12C6}"/>
    <cellStyle name="20% - Accent5 8 2 4 2" xfId="27571" xr:uid="{2FFC87A9-2C30-4325-B0F7-C923397839AA}"/>
    <cellStyle name="20% - Accent5 8 2 5" xfId="19243" xr:uid="{01D3E69B-966F-401D-8DDD-1B7E7A226ED7}"/>
    <cellStyle name="20% - Accent5 8 3" xfId="4033" xr:uid="{56E5DE30-AEAE-4D7A-A9EE-7AC9CF9835CF}"/>
    <cellStyle name="20% - Accent5 8 3 2" xfId="12363" xr:uid="{81BD97B9-EE13-486D-9931-3502F87BB8E4}"/>
    <cellStyle name="20% - Accent5 8 3 2 2" xfId="29020" xr:uid="{44732DAA-B700-47CD-9206-0028CC273731}"/>
    <cellStyle name="20% - Accent5 8 3 3" xfId="20692" xr:uid="{05431318-383C-418A-A3F7-A44AB9E23023}"/>
    <cellStyle name="20% - Accent5 8 4" xfId="6809" xr:uid="{0BFBC7A8-E2B3-4AF4-A406-C7BB2A759631}"/>
    <cellStyle name="20% - Accent5 8 4 2" xfId="15139" xr:uid="{C51D2B8C-058D-4EBC-BE24-23A3ABE933BD}"/>
    <cellStyle name="20% - Accent5 8 4 2 2" xfId="31796" xr:uid="{CB9A5426-9BF8-4274-8F38-A5D901FE6FA1}"/>
    <cellStyle name="20% - Accent5 8 4 3" xfId="23468" xr:uid="{FCFB932B-01C0-4B62-9735-8B19855371F4}"/>
    <cellStyle name="20% - Accent5 8 5" xfId="9587" xr:uid="{B165677C-076A-4198-92C4-6BCBB5FF2627}"/>
    <cellStyle name="20% - Accent5 8 5 2" xfId="26244" xr:uid="{AC0BED03-8C26-4DD5-9802-D444AC426D28}"/>
    <cellStyle name="20% - Accent5 8 6" xfId="17916" xr:uid="{AA69D217-06E9-45B0-8DC9-68868879671F}"/>
    <cellStyle name="20% - Accent5 9" xfId="1264" xr:uid="{972A681A-2C56-4C1E-AB5C-D8C3132C938E}"/>
    <cellStyle name="20% - Accent5 9 2" xfId="2592" xr:uid="{66F47941-5ED4-46D2-A1E4-BAC79BD16ACF}"/>
    <cellStyle name="20% - Accent5 9 2 2" xfId="5382" xr:uid="{D1A7BD65-3878-471D-99F2-BE4DC8492883}"/>
    <cellStyle name="20% - Accent5 9 2 2 2" xfId="13712" xr:uid="{D4B8D5A1-EB97-487D-A459-8E7961F5C862}"/>
    <cellStyle name="20% - Accent5 9 2 2 2 2" xfId="30369" xr:uid="{1FF110B8-E1E4-4BE6-9FB0-2D2C4E9E9B20}"/>
    <cellStyle name="20% - Accent5 9 2 2 3" xfId="22041" xr:uid="{E68613E0-26CC-48DE-93A5-4A93DF11A8F8}"/>
    <cellStyle name="20% - Accent5 9 2 3" xfId="8158" xr:uid="{CCB9B290-D98E-480D-8121-9A0B3C775B37}"/>
    <cellStyle name="20% - Accent5 9 2 3 2" xfId="16488" xr:uid="{0454A0DE-6E41-4E53-9E9E-EBB342F3C0A2}"/>
    <cellStyle name="20% - Accent5 9 2 3 2 2" xfId="33145" xr:uid="{BB107E7E-DFEA-489A-8F7D-44167C066708}"/>
    <cellStyle name="20% - Accent5 9 2 3 3" xfId="24817" xr:uid="{F16128D3-0DAE-40B1-A7DA-AFAAA77E0EBC}"/>
    <cellStyle name="20% - Accent5 9 2 4" xfId="10936" xr:uid="{9C7179F9-1B88-48DD-9622-B95DC68D5BD3}"/>
    <cellStyle name="20% - Accent5 9 2 4 2" xfId="27593" xr:uid="{60CC7CF0-6716-4A39-A412-4C9599AB4AB4}"/>
    <cellStyle name="20% - Accent5 9 2 5" xfId="19265" xr:uid="{53690217-7F43-46F1-8FB4-8EF19BB97C36}"/>
    <cellStyle name="20% - Accent5 9 3" xfId="4055" xr:uid="{846FD7EB-422C-424C-8FE9-687FCEE70BC0}"/>
    <cellStyle name="20% - Accent5 9 3 2" xfId="12385" xr:uid="{90439F18-5D2E-4E43-8A9F-7A6F1231BA83}"/>
    <cellStyle name="20% - Accent5 9 3 2 2" xfId="29042" xr:uid="{A05468A9-9BB6-4260-8364-56AD744D888B}"/>
    <cellStyle name="20% - Accent5 9 3 3" xfId="20714" xr:uid="{B8C27E4B-0821-49F5-8528-0ABDC7739596}"/>
    <cellStyle name="20% - Accent5 9 4" xfId="6831" xr:uid="{8CF4A817-6145-4236-99FC-D836DF4D6515}"/>
    <cellStyle name="20% - Accent5 9 4 2" xfId="15161" xr:uid="{8B5495B3-5960-478E-811A-70CC1435E0B9}"/>
    <cellStyle name="20% - Accent5 9 4 2 2" xfId="31818" xr:uid="{4FB19E19-4B9A-4193-8220-FB633051B219}"/>
    <cellStyle name="20% - Accent5 9 4 3" xfId="23490" xr:uid="{0680481C-7A91-4035-95F4-F56B5315FFD7}"/>
    <cellStyle name="20% - Accent5 9 5" xfId="9609" xr:uid="{6D9D3FD4-BE2E-4523-9177-5AEC3BBEEFE8}"/>
    <cellStyle name="20% - Accent5 9 5 2" xfId="26266" xr:uid="{99E47983-CFBC-42DC-A112-50EDD4B80FC3}"/>
    <cellStyle name="20% - Accent5 9 6" xfId="17938" xr:uid="{707B1E77-2058-4B66-B104-CFCB5451BC8E}"/>
    <cellStyle name="20% - Accent6" xfId="49" builtinId="50" customBuiltin="1"/>
    <cellStyle name="20% - Accent6 10" xfId="1385" xr:uid="{234F70B1-27D9-4917-86DF-C1E141B4554E}"/>
    <cellStyle name="20% - Accent6 10 2" xfId="4176" xr:uid="{3E5FCAE2-A34D-402D-B611-3D88BF9B7FBE}"/>
    <cellStyle name="20% - Accent6 10 2 2" xfId="12506" xr:uid="{E484FAEB-21D5-4165-B595-03A261A3CFAE}"/>
    <cellStyle name="20% - Accent6 10 2 2 2" xfId="29163" xr:uid="{94B71E1E-A13A-447A-939F-5CD23BC8CDEA}"/>
    <cellStyle name="20% - Accent6 10 2 3" xfId="20835" xr:uid="{1F36429D-039E-4933-87AE-96DF0AA8F3E4}"/>
    <cellStyle name="20% - Accent6 10 3" xfId="6952" xr:uid="{53D59E80-433F-4CEE-A7DB-F3F7999816F5}"/>
    <cellStyle name="20% - Accent6 10 3 2" xfId="15282" xr:uid="{F95BC13C-A627-4297-B399-CDA4DBFB5D50}"/>
    <cellStyle name="20% - Accent6 10 3 2 2" xfId="31939" xr:uid="{7C8A3276-7CE9-45A5-A451-4BD17D376848}"/>
    <cellStyle name="20% - Accent6 10 3 3" xfId="23611" xr:uid="{AB911495-DF92-48B4-904F-C1691D81E224}"/>
    <cellStyle name="20% - Accent6 10 4" xfId="9730" xr:uid="{BCBFBF6D-9A5D-4FA4-B9F0-C64D2654BA10}"/>
    <cellStyle name="20% - Accent6 10 4 2" xfId="26387" xr:uid="{B3197D0E-9E3C-4E34-889F-E5289EAED5ED}"/>
    <cellStyle name="20% - Accent6 10 5" xfId="18059" xr:uid="{64B5D5A9-6FC5-4478-9534-F944F28D937D}"/>
    <cellStyle name="20% - Accent6 11" xfId="2847" xr:uid="{299885A2-B48B-434E-BD7E-7081FB8FDAED}"/>
    <cellStyle name="20% - Accent6 11 2" xfId="11179" xr:uid="{354AE6EB-3755-4BDE-95DB-D1D8D534ACB4}"/>
    <cellStyle name="20% - Accent6 11 2 2" xfId="27836" xr:uid="{836A4AB8-4403-4CD4-9593-9D7F7C1E9261}"/>
    <cellStyle name="20% - Accent6 11 3" xfId="19508" xr:uid="{CF8F7A41-B948-47CE-A284-610B5EB19B24}"/>
    <cellStyle name="20% - Accent6 12" xfId="5625" xr:uid="{1AD1BDA7-C9B9-46C2-8036-C7C1AE27DFBB}"/>
    <cellStyle name="20% - Accent6 12 2" xfId="13955" xr:uid="{3FE254D4-5F6C-445A-B54E-987B0ED93C71}"/>
    <cellStyle name="20% - Accent6 12 2 2" xfId="30612" xr:uid="{66152CAC-F145-4A1D-ADF4-F7B48546DF22}"/>
    <cellStyle name="20% - Accent6 12 3" xfId="22284" xr:uid="{56734289-5EF8-471E-B483-48A02718FC53}"/>
    <cellStyle name="20% - Accent6 13" xfId="8401" xr:uid="{421ECACC-D651-4A6C-8106-DF7E2495772E}"/>
    <cellStyle name="20% - Accent6 13 2" xfId="25060" xr:uid="{316903C5-01F2-491F-B598-86AAF7E7E338}"/>
    <cellStyle name="20% - Accent6 14" xfId="16730" xr:uid="{CBBE9812-2674-4922-85CA-CEA56BAB19D9}"/>
    <cellStyle name="20% - Accent6 15" xfId="34683" xr:uid="{98D14D20-DECB-44C9-BC2C-A7DA6385ECE4}"/>
    <cellStyle name="20% - Accent6 2" xfId="81" xr:uid="{0F7A7F31-1588-40A1-A497-8AAF7DE99688}"/>
    <cellStyle name="20% - Accent6 2 10" xfId="5660" xr:uid="{F6BB53B5-FB25-439F-B3BB-62C4CB1BC7E3}"/>
    <cellStyle name="20% - Accent6 2 10 2" xfId="13990" xr:uid="{C255DE8B-76DE-4C8A-B364-6DA73B60D727}"/>
    <cellStyle name="20% - Accent6 2 10 2 2" xfId="30647" xr:uid="{3C279303-6A30-42B0-A123-4FD52E9E6C0F}"/>
    <cellStyle name="20% - Accent6 2 10 3" xfId="22319" xr:uid="{E52ADB40-55C3-4968-975E-6F4E50D9EBEF}"/>
    <cellStyle name="20% - Accent6 2 11" xfId="8437" xr:uid="{AD125AE3-4641-4103-9DB1-32B24E74A143}"/>
    <cellStyle name="20% - Accent6 2 11 2" xfId="25095" xr:uid="{BF99DD3F-3437-479B-B076-E39A25C4C5DB}"/>
    <cellStyle name="20% - Accent6 2 12" xfId="16767" xr:uid="{04788B41-9846-4C13-A59C-0BB0E1CABCAA}"/>
    <cellStyle name="20% - Accent6 2 13" xfId="33856" xr:uid="{DA75F0CB-20F2-4C19-926D-865A0D49286D}"/>
    <cellStyle name="20% - Accent6 2 2" xfId="142" xr:uid="{5C28D47F-3BCD-4DA0-9A9A-1877B481BA82}"/>
    <cellStyle name="20% - Accent6 2 2 10" xfId="8496" xr:uid="{30E77765-AF3C-41E9-9667-A06FC11CA7B9}"/>
    <cellStyle name="20% - Accent6 2 2 10 2" xfId="25153" xr:uid="{D5691EB3-12D9-4C48-8399-DE9F480205AB}"/>
    <cellStyle name="20% - Accent6 2 2 11" xfId="16825" xr:uid="{72622644-4507-4264-A288-6A49755FE204}"/>
    <cellStyle name="20% - Accent6 2 2 2" xfId="263" xr:uid="{EEDCDDA4-6A96-465F-BD3B-7AD0A2674078}"/>
    <cellStyle name="20% - Accent6 2 2 2 2" xfId="506" xr:uid="{6D781E6F-50E8-492D-8188-D36E74022048}"/>
    <cellStyle name="20% - Accent6 2 2 2 2 2" xfId="982" xr:uid="{AA877C62-37AE-44C7-9AAF-6A87B5BC4121}"/>
    <cellStyle name="20% - Accent6 2 2 2 2 2 2" xfId="2310" xr:uid="{7EC9CAC8-EB12-4913-BBC6-E8744D5F76B4}"/>
    <cellStyle name="20% - Accent6 2 2 2 2 2 2 2" xfId="5100" xr:uid="{32073D89-2C68-483F-B021-2BB7B322E821}"/>
    <cellStyle name="20% - Accent6 2 2 2 2 2 2 2 2" xfId="13430" xr:uid="{BF63A0BC-68AA-4157-9FF3-B1A4B33CAB85}"/>
    <cellStyle name="20% - Accent6 2 2 2 2 2 2 2 2 2" xfId="30087" xr:uid="{DAD1BCEE-3A65-4D67-AE7B-B70B4533F627}"/>
    <cellStyle name="20% - Accent6 2 2 2 2 2 2 2 3" xfId="21759" xr:uid="{4EEE60B8-ACD8-446B-B46F-E5D05B60BBB5}"/>
    <cellStyle name="20% - Accent6 2 2 2 2 2 2 3" xfId="7876" xr:uid="{AF272EFF-9B65-4088-AEA1-388DC79459DF}"/>
    <cellStyle name="20% - Accent6 2 2 2 2 2 2 3 2" xfId="16206" xr:uid="{B217571C-0539-4008-A5D8-A40C8CFA855E}"/>
    <cellStyle name="20% - Accent6 2 2 2 2 2 2 3 2 2" xfId="32863" xr:uid="{25E21256-69CE-4CC2-A570-701E8F110588}"/>
    <cellStyle name="20% - Accent6 2 2 2 2 2 2 3 3" xfId="24535" xr:uid="{C6898D5B-73A3-4692-A797-26FB3055B2F9}"/>
    <cellStyle name="20% - Accent6 2 2 2 2 2 2 4" xfId="10654" xr:uid="{9899061C-5936-40DA-9952-EFB254943379}"/>
    <cellStyle name="20% - Accent6 2 2 2 2 2 2 4 2" xfId="27311" xr:uid="{982B65D5-4C18-4822-8A9E-513DD1C0F83B}"/>
    <cellStyle name="20% - Accent6 2 2 2 2 2 2 5" xfId="18983" xr:uid="{13359538-ACFE-4AAF-B691-8E6732C15892}"/>
    <cellStyle name="20% - Accent6 2 2 2 2 2 3" xfId="3773" xr:uid="{AC7315C5-47BC-4DA3-8859-4FC7686D5759}"/>
    <cellStyle name="20% - Accent6 2 2 2 2 2 3 2" xfId="12103" xr:uid="{BF58B35A-B80D-463B-996F-78D3D11401B9}"/>
    <cellStyle name="20% - Accent6 2 2 2 2 2 3 2 2" xfId="28760" xr:uid="{C6709146-9555-4912-A991-BCF463F29FC5}"/>
    <cellStyle name="20% - Accent6 2 2 2 2 2 3 3" xfId="20432" xr:uid="{F28EC8C7-C945-4E55-964B-75D7DE1B8585}"/>
    <cellStyle name="20% - Accent6 2 2 2 2 2 4" xfId="6549" xr:uid="{A6070FC6-A558-4D99-89BE-9EC80372D5E6}"/>
    <cellStyle name="20% - Accent6 2 2 2 2 2 4 2" xfId="14879" xr:uid="{1E9373A4-B86E-43C3-9DE9-8B5C08EEFD4B}"/>
    <cellStyle name="20% - Accent6 2 2 2 2 2 4 2 2" xfId="31536" xr:uid="{C1961229-1251-4807-8F26-FE45B5BD43CF}"/>
    <cellStyle name="20% - Accent6 2 2 2 2 2 4 3" xfId="23208" xr:uid="{EC34AE4F-A277-4F98-958A-3A2B22B200D8}"/>
    <cellStyle name="20% - Accent6 2 2 2 2 2 5" xfId="9327" xr:uid="{8C07575E-C2DB-4E80-BC77-E337C458FEF5}"/>
    <cellStyle name="20% - Accent6 2 2 2 2 2 5 2" xfId="25984" xr:uid="{D92FDF72-72DD-48A6-918D-B9B25BF6602D}"/>
    <cellStyle name="20% - Accent6 2 2 2 2 2 6" xfId="17656" xr:uid="{29533A7C-C836-4061-9AA6-4E9259266D78}"/>
    <cellStyle name="20% - Accent6 2 2 2 2 3" xfId="1836" xr:uid="{9E6C8E04-B339-4C1D-93ED-6C1A2F10B6DB}"/>
    <cellStyle name="20% - Accent6 2 2 2 2 3 2" xfId="4626" xr:uid="{B5744344-14E5-4E86-B116-47273B69071A}"/>
    <cellStyle name="20% - Accent6 2 2 2 2 3 2 2" xfId="12956" xr:uid="{724C9BD5-079C-4041-9FCA-80BADAA68882}"/>
    <cellStyle name="20% - Accent6 2 2 2 2 3 2 2 2" xfId="29613" xr:uid="{A141F0B7-D0E9-4840-9F30-8C8D44D36F1D}"/>
    <cellStyle name="20% - Accent6 2 2 2 2 3 2 3" xfId="21285" xr:uid="{C9E5651A-6F22-439B-846F-DB78F6A6233A}"/>
    <cellStyle name="20% - Accent6 2 2 2 2 3 3" xfId="7402" xr:uid="{14C97212-FFB3-46CE-923E-4FFA292531E6}"/>
    <cellStyle name="20% - Accent6 2 2 2 2 3 3 2" xfId="15732" xr:uid="{D6CE9E62-5D48-47E4-9560-6F8CA025FE32}"/>
    <cellStyle name="20% - Accent6 2 2 2 2 3 3 2 2" xfId="32389" xr:uid="{3979ED1F-AE50-405C-A1B6-B8E9FF95574E}"/>
    <cellStyle name="20% - Accent6 2 2 2 2 3 3 3" xfId="24061" xr:uid="{29E798D2-307A-4C6A-9735-F5915427DACD}"/>
    <cellStyle name="20% - Accent6 2 2 2 2 3 4" xfId="10180" xr:uid="{8F7CAE7B-8124-4FA1-AFF1-EEEE10911659}"/>
    <cellStyle name="20% - Accent6 2 2 2 2 3 4 2" xfId="26837" xr:uid="{9D328933-9189-4F17-A77B-70AFF6D9D2C9}"/>
    <cellStyle name="20% - Accent6 2 2 2 2 3 5" xfId="18509" xr:uid="{E3A541B2-5D8C-41CE-ADC7-49B442BBED32}"/>
    <cellStyle name="20% - Accent6 2 2 2 2 4" xfId="3299" xr:uid="{BE484122-94F9-43A3-A4B1-971041B366DE}"/>
    <cellStyle name="20% - Accent6 2 2 2 2 4 2" xfId="11629" xr:uid="{817523B8-8377-4700-A778-017DD2CF339A}"/>
    <cellStyle name="20% - Accent6 2 2 2 2 4 2 2" xfId="28286" xr:uid="{BE8518CD-23E7-44B6-83B5-0F893F9F7DA1}"/>
    <cellStyle name="20% - Accent6 2 2 2 2 4 3" xfId="19958" xr:uid="{41D70C0F-3520-435E-BCA5-9C21B5243D63}"/>
    <cellStyle name="20% - Accent6 2 2 2 2 5" xfId="6075" xr:uid="{08FB2B19-4D10-421A-9A1C-CE6DB60C7674}"/>
    <cellStyle name="20% - Accent6 2 2 2 2 5 2" xfId="14405" xr:uid="{52B4DEA6-CC2D-411E-AC4C-66374EDA0E9C}"/>
    <cellStyle name="20% - Accent6 2 2 2 2 5 2 2" xfId="31062" xr:uid="{4EEDDD41-2574-4656-A51D-697CEE7A0E75}"/>
    <cellStyle name="20% - Accent6 2 2 2 2 5 3" xfId="22734" xr:uid="{63BBC092-0D29-4C3F-B418-6E7ADC7003C4}"/>
    <cellStyle name="20% - Accent6 2 2 2 2 6" xfId="8853" xr:uid="{CD2F1369-045B-47E4-A33A-D926EC2F46EE}"/>
    <cellStyle name="20% - Accent6 2 2 2 2 6 2" xfId="25510" xr:uid="{0CDEEB14-E3A0-4E46-B83E-A52B934505C3}"/>
    <cellStyle name="20% - Accent6 2 2 2 2 7" xfId="17182" xr:uid="{D1085E71-F91F-4129-8B5F-97E9CBE50A3B}"/>
    <cellStyle name="20% - Accent6 2 2 2 3" xfId="742" xr:uid="{8A829651-B7BC-4A3B-BB47-C76B58A8B56D}"/>
    <cellStyle name="20% - Accent6 2 2 2 3 2" xfId="2072" xr:uid="{72F6BCF1-B393-49D9-B221-30DA960EA672}"/>
    <cellStyle name="20% - Accent6 2 2 2 3 2 2" xfId="4862" xr:uid="{F46D45A8-0CE5-4141-9BB5-71437759614B}"/>
    <cellStyle name="20% - Accent6 2 2 2 3 2 2 2" xfId="13192" xr:uid="{E43DC760-D575-4E2D-B82C-483942F0BF37}"/>
    <cellStyle name="20% - Accent6 2 2 2 3 2 2 2 2" xfId="29849" xr:uid="{16DBDE9E-6E46-4B22-A2B8-314A0D547FA9}"/>
    <cellStyle name="20% - Accent6 2 2 2 3 2 2 3" xfId="21521" xr:uid="{80C8883E-5202-4B08-B134-BE16334C7EAB}"/>
    <cellStyle name="20% - Accent6 2 2 2 3 2 3" xfId="7638" xr:uid="{75D0988D-06E6-4BA4-A99C-5D68253936C2}"/>
    <cellStyle name="20% - Accent6 2 2 2 3 2 3 2" xfId="15968" xr:uid="{4C14644E-809A-40AE-B066-7F4804D82BA6}"/>
    <cellStyle name="20% - Accent6 2 2 2 3 2 3 2 2" xfId="32625" xr:uid="{56B5DB3F-F6C2-4C47-8FC9-FB16D4CA76B7}"/>
    <cellStyle name="20% - Accent6 2 2 2 3 2 3 3" xfId="24297" xr:uid="{D8F5B414-2983-4FA9-8E3B-A7CCEBC45DB0}"/>
    <cellStyle name="20% - Accent6 2 2 2 3 2 4" xfId="10416" xr:uid="{855F3AFE-26B3-4D48-A9DC-FE721BA1665E}"/>
    <cellStyle name="20% - Accent6 2 2 2 3 2 4 2" xfId="27073" xr:uid="{21CAEB24-3E3F-4159-92BF-1762623BA6DB}"/>
    <cellStyle name="20% - Accent6 2 2 2 3 2 5" xfId="18745" xr:uid="{3C767E62-1529-4F0E-AB57-1D9D48C7860E}"/>
    <cellStyle name="20% - Accent6 2 2 2 3 3" xfId="3535" xr:uid="{1734FA47-A1FB-470B-9ED9-6453D74CDF54}"/>
    <cellStyle name="20% - Accent6 2 2 2 3 3 2" xfId="11865" xr:uid="{8C644202-FD9E-44D8-9294-2D1F9FC0C90D}"/>
    <cellStyle name="20% - Accent6 2 2 2 3 3 2 2" xfId="28522" xr:uid="{60206AF7-ABA7-40B2-9851-0C1D7BD5A089}"/>
    <cellStyle name="20% - Accent6 2 2 2 3 3 3" xfId="20194" xr:uid="{6F94C13F-8A2A-46F0-8DA2-EC45469D0691}"/>
    <cellStyle name="20% - Accent6 2 2 2 3 4" xfId="6311" xr:uid="{A831F7C6-8477-48D5-A86E-4268126F42A2}"/>
    <cellStyle name="20% - Accent6 2 2 2 3 4 2" xfId="14641" xr:uid="{9AB6C5D4-1EA9-4F7C-BE13-E65FC097C355}"/>
    <cellStyle name="20% - Accent6 2 2 2 3 4 2 2" xfId="31298" xr:uid="{FD4B4214-BF86-47DB-B35F-3554244BA711}"/>
    <cellStyle name="20% - Accent6 2 2 2 3 4 3" xfId="22970" xr:uid="{2B8F4440-C4B2-4048-9031-43E1FBEC289E}"/>
    <cellStyle name="20% - Accent6 2 2 2 3 5" xfId="9089" xr:uid="{A4BA44AC-6D87-4A6D-A38F-34077047F0A9}"/>
    <cellStyle name="20% - Accent6 2 2 2 3 5 2" xfId="25746" xr:uid="{6B768C61-A309-4BDA-AF7A-44D8FC4A5B33}"/>
    <cellStyle name="20% - Accent6 2 2 2 3 6" xfId="17418" xr:uid="{3E8C5D3B-092C-4F24-BD81-E0DB79281C93}"/>
    <cellStyle name="20% - Accent6 2 2 2 4" xfId="1219" xr:uid="{E965E7E8-7D9E-414F-A451-3902DAA4A98A}"/>
    <cellStyle name="20% - Accent6 2 2 2 4 2" xfId="2547" xr:uid="{42F4EF43-D978-412D-9DCB-181C8BA73D7A}"/>
    <cellStyle name="20% - Accent6 2 2 2 4 2 2" xfId="5337" xr:uid="{597D0130-EDC4-4534-9A2C-B82EC92A966E}"/>
    <cellStyle name="20% - Accent6 2 2 2 4 2 2 2" xfId="13667" xr:uid="{5546CB75-3E28-43D8-8BC8-33F02DA4AC1B}"/>
    <cellStyle name="20% - Accent6 2 2 2 4 2 2 2 2" xfId="30324" xr:uid="{6DCF486F-FD91-4E43-B74C-EE93BDAFB771}"/>
    <cellStyle name="20% - Accent6 2 2 2 4 2 2 3" xfId="21996" xr:uid="{D67CE7A0-48D7-40EB-B847-C212FB1F586F}"/>
    <cellStyle name="20% - Accent6 2 2 2 4 2 3" xfId="8113" xr:uid="{7873AE00-DFD7-4622-95A8-D1DCAE715356}"/>
    <cellStyle name="20% - Accent6 2 2 2 4 2 3 2" xfId="16443" xr:uid="{6DAFF81A-4760-4B5A-8FEF-F0DAC00DC351}"/>
    <cellStyle name="20% - Accent6 2 2 2 4 2 3 2 2" xfId="33100" xr:uid="{2CD5075C-C485-4A65-8899-9153CCA5475C}"/>
    <cellStyle name="20% - Accent6 2 2 2 4 2 3 3" xfId="24772" xr:uid="{CF7D5201-CDDE-48F6-94E2-C822CA8A86A5}"/>
    <cellStyle name="20% - Accent6 2 2 2 4 2 4" xfId="10891" xr:uid="{B567CF5D-6452-455A-86F9-7EBDF07C8A64}"/>
    <cellStyle name="20% - Accent6 2 2 2 4 2 4 2" xfId="27548" xr:uid="{0AF84A3F-D183-419E-AE28-284E1D2811B1}"/>
    <cellStyle name="20% - Accent6 2 2 2 4 2 5" xfId="19220" xr:uid="{D951C67D-0C6B-428D-A303-79357A5E2056}"/>
    <cellStyle name="20% - Accent6 2 2 2 4 3" xfId="4010" xr:uid="{2F9752A9-9DB8-4A7A-987C-72F87C1E7494}"/>
    <cellStyle name="20% - Accent6 2 2 2 4 3 2" xfId="12340" xr:uid="{0A247D68-EAE1-42D0-9017-32D3E94FCE85}"/>
    <cellStyle name="20% - Accent6 2 2 2 4 3 2 2" xfId="28997" xr:uid="{9B979AC1-F8BF-4876-B74B-56C0C0BA7854}"/>
    <cellStyle name="20% - Accent6 2 2 2 4 3 3" xfId="20669" xr:uid="{CDAC54FF-DCA5-420E-AAE8-5D2E3933E4A4}"/>
    <cellStyle name="20% - Accent6 2 2 2 4 4" xfId="6786" xr:uid="{5D2D5BDC-0ACE-444E-A9BB-C58251E97B44}"/>
    <cellStyle name="20% - Accent6 2 2 2 4 4 2" xfId="15116" xr:uid="{0BA96087-1AD2-43FE-98E0-E6E8D191DD0B}"/>
    <cellStyle name="20% - Accent6 2 2 2 4 4 2 2" xfId="31773" xr:uid="{0FF9D1B9-EB3E-4A6F-BC73-71522E45FC65}"/>
    <cellStyle name="20% - Accent6 2 2 2 4 4 3" xfId="23445" xr:uid="{2CD5F518-F891-4A75-8E41-3F80F6F824EF}"/>
    <cellStyle name="20% - Accent6 2 2 2 4 5" xfId="9564" xr:uid="{E985B730-D507-4E44-A6A9-166163A545D9}"/>
    <cellStyle name="20% - Accent6 2 2 2 4 5 2" xfId="26221" xr:uid="{271C4CA8-7129-446B-908F-D0ED2FA82A74}"/>
    <cellStyle name="20% - Accent6 2 2 2 4 6" xfId="17893" xr:uid="{513613F2-C123-4FF9-9DE6-1E2B99405A1C}"/>
    <cellStyle name="20% - Accent6 2 2 2 5" xfId="1599" xr:uid="{1E8A01DC-4CAC-4CC3-B395-2A9DA2243161}"/>
    <cellStyle name="20% - Accent6 2 2 2 5 2" xfId="4389" xr:uid="{A9426264-125D-4F38-8657-00C5E16CBF68}"/>
    <cellStyle name="20% - Accent6 2 2 2 5 2 2" xfId="12719" xr:uid="{8926E3CB-58E0-4C66-B0D2-75C71D02B73E}"/>
    <cellStyle name="20% - Accent6 2 2 2 5 2 2 2" xfId="29376" xr:uid="{4A6084D5-6A85-4908-A2A2-77D629DEA59C}"/>
    <cellStyle name="20% - Accent6 2 2 2 5 2 3" xfId="21048" xr:uid="{634CD25B-0ACF-406A-A621-56ACE11C3EB2}"/>
    <cellStyle name="20% - Accent6 2 2 2 5 3" xfId="7165" xr:uid="{20FA7B95-7A3D-4B77-ABB4-5A7533C7B955}"/>
    <cellStyle name="20% - Accent6 2 2 2 5 3 2" xfId="15495" xr:uid="{86538368-0CB9-4D7A-9E64-5DBB70958B99}"/>
    <cellStyle name="20% - Accent6 2 2 2 5 3 2 2" xfId="32152" xr:uid="{E46B9009-805E-4F01-83BE-F9C389CB6C13}"/>
    <cellStyle name="20% - Accent6 2 2 2 5 3 3" xfId="23824" xr:uid="{7E779EE0-ED64-467B-A66A-48F9B9C508F0}"/>
    <cellStyle name="20% - Accent6 2 2 2 5 4" xfId="9943" xr:uid="{166BBD81-D101-4D29-9E41-D30D7DDCCB25}"/>
    <cellStyle name="20% - Accent6 2 2 2 5 4 2" xfId="26600" xr:uid="{CEB088B4-B125-46DA-961D-807E36344910}"/>
    <cellStyle name="20% - Accent6 2 2 2 5 5" xfId="18272" xr:uid="{4FE1DBD2-DFFE-4EF0-911C-D0C70D053FF2}"/>
    <cellStyle name="20% - Accent6 2 2 2 6" xfId="3062" xr:uid="{44C7D8E8-5033-4405-828D-41F44425F06F}"/>
    <cellStyle name="20% - Accent6 2 2 2 6 2" xfId="11392" xr:uid="{6B2E803A-4415-4900-AC5E-A707D4207B58}"/>
    <cellStyle name="20% - Accent6 2 2 2 6 2 2" xfId="28049" xr:uid="{AAE1E222-9E28-449C-9562-7AE0D5C15636}"/>
    <cellStyle name="20% - Accent6 2 2 2 6 3" xfId="19721" xr:uid="{54E69990-8C04-476D-8DD5-12B4B8EE92DD}"/>
    <cellStyle name="20% - Accent6 2 2 2 7" xfId="5838" xr:uid="{0FBFB779-CDA1-4F37-9836-BF9574A5210E}"/>
    <cellStyle name="20% - Accent6 2 2 2 7 2" xfId="14168" xr:uid="{25EDAE08-5771-483B-A0EA-AA7191CD722D}"/>
    <cellStyle name="20% - Accent6 2 2 2 7 2 2" xfId="30825" xr:uid="{E04355FE-4E6C-4804-AC9A-C55FD17A190A}"/>
    <cellStyle name="20% - Accent6 2 2 2 7 3" xfId="22497" xr:uid="{8224A4EE-6100-4DD1-A7E6-FCE7641C5F93}"/>
    <cellStyle name="20% - Accent6 2 2 2 8" xfId="8616" xr:uid="{8879456B-2499-4D66-BC3C-E3807AE92B25}"/>
    <cellStyle name="20% - Accent6 2 2 2 8 2" xfId="25273" xr:uid="{75423CC3-537D-4F20-BE32-ED34B34C948E}"/>
    <cellStyle name="20% - Accent6 2 2 2 9" xfId="16945" xr:uid="{41FC8E02-5D9F-4525-8D4A-FD280010C47E}"/>
    <cellStyle name="20% - Accent6 2 2 3" xfId="386" xr:uid="{4C4DEA44-091D-46A3-A10A-1DAA598FB5B6}"/>
    <cellStyle name="20% - Accent6 2 2 3 2" xfId="864" xr:uid="{30D54086-9250-415E-862A-F607C26E083E}"/>
    <cellStyle name="20% - Accent6 2 2 3 2 2" xfId="2192" xr:uid="{A2AADDFC-EA68-4367-AB72-BC899AC40E24}"/>
    <cellStyle name="20% - Accent6 2 2 3 2 2 2" xfId="4982" xr:uid="{62157301-1B80-4305-A740-B230ECA7DA1E}"/>
    <cellStyle name="20% - Accent6 2 2 3 2 2 2 2" xfId="13312" xr:uid="{E956A192-C016-491E-ADBE-EF439C396B00}"/>
    <cellStyle name="20% - Accent6 2 2 3 2 2 2 2 2" xfId="29969" xr:uid="{FB4C78BF-8867-4B7D-91FC-B500CEC5BC22}"/>
    <cellStyle name="20% - Accent6 2 2 3 2 2 2 3" xfId="21641" xr:uid="{74521D33-8CA7-4177-8C29-FD9CF17A68CB}"/>
    <cellStyle name="20% - Accent6 2 2 3 2 2 3" xfId="7758" xr:uid="{1BA366CA-30DA-44CD-9B5C-391A9536F402}"/>
    <cellStyle name="20% - Accent6 2 2 3 2 2 3 2" xfId="16088" xr:uid="{0C1CD2AB-BE49-4B88-AEF8-FEE5462D4B21}"/>
    <cellStyle name="20% - Accent6 2 2 3 2 2 3 2 2" xfId="32745" xr:uid="{F452D1A4-5181-4CE8-9B09-7676E19216DC}"/>
    <cellStyle name="20% - Accent6 2 2 3 2 2 3 3" xfId="24417" xr:uid="{7C915C8F-E524-4E6A-A64B-C475CC26D50D}"/>
    <cellStyle name="20% - Accent6 2 2 3 2 2 4" xfId="10536" xr:uid="{F186EC77-55D8-43BD-A0DA-BD888B914C51}"/>
    <cellStyle name="20% - Accent6 2 2 3 2 2 4 2" xfId="27193" xr:uid="{D7231103-302F-4A11-BBCB-0CFABB94DF6B}"/>
    <cellStyle name="20% - Accent6 2 2 3 2 2 5" xfId="18865" xr:uid="{AC90B534-0492-42B3-8D78-60649481419B}"/>
    <cellStyle name="20% - Accent6 2 2 3 2 3" xfId="3655" xr:uid="{264A83FC-6A3F-4075-910A-A95D4F2F5764}"/>
    <cellStyle name="20% - Accent6 2 2 3 2 3 2" xfId="11985" xr:uid="{B4D1D217-DDED-4D83-9764-1245EF978D5B}"/>
    <cellStyle name="20% - Accent6 2 2 3 2 3 2 2" xfId="28642" xr:uid="{199C1516-7BE1-4D1C-BA1D-B44AD129726A}"/>
    <cellStyle name="20% - Accent6 2 2 3 2 3 3" xfId="20314" xr:uid="{896C1D5E-AEC2-4FD5-912B-ED6FE7BE7302}"/>
    <cellStyle name="20% - Accent6 2 2 3 2 4" xfId="6431" xr:uid="{280D33BE-D3B5-47BF-BC51-D208E4FF18A2}"/>
    <cellStyle name="20% - Accent6 2 2 3 2 4 2" xfId="14761" xr:uid="{0332E773-DD21-426D-B36E-B2924AEF35E7}"/>
    <cellStyle name="20% - Accent6 2 2 3 2 4 2 2" xfId="31418" xr:uid="{B921EBAD-AE97-4B82-A7D9-1A4DB7F3FAF0}"/>
    <cellStyle name="20% - Accent6 2 2 3 2 4 3" xfId="23090" xr:uid="{6ABAF5C9-1B9C-48B7-A675-B5A7E0D1F737}"/>
    <cellStyle name="20% - Accent6 2 2 3 2 5" xfId="9209" xr:uid="{94E02389-049C-4518-AB69-F4A47DE6F9A1}"/>
    <cellStyle name="20% - Accent6 2 2 3 2 5 2" xfId="25866" xr:uid="{F8060471-A776-4769-9D16-25BF031BBC84}"/>
    <cellStyle name="20% - Accent6 2 2 3 2 6" xfId="17538" xr:uid="{FE76E6B1-70E4-4D8E-84B1-0E45AF211BAC}"/>
    <cellStyle name="20% - Accent6 2 2 3 3" xfId="1716" xr:uid="{E108D219-8E2A-4F31-9921-A59828BECE1D}"/>
    <cellStyle name="20% - Accent6 2 2 3 3 2" xfId="4506" xr:uid="{F3268065-2374-4C1A-97D1-05AC8D8CF42E}"/>
    <cellStyle name="20% - Accent6 2 2 3 3 2 2" xfId="12836" xr:uid="{91453940-A110-41FF-BC19-C50A27F7C0A8}"/>
    <cellStyle name="20% - Accent6 2 2 3 3 2 2 2" xfId="29493" xr:uid="{493E899A-8889-4987-A30C-37FFD02CD55F}"/>
    <cellStyle name="20% - Accent6 2 2 3 3 2 3" xfId="21165" xr:uid="{A07FAEED-8B6A-4739-BC3B-43B5197BF8FF}"/>
    <cellStyle name="20% - Accent6 2 2 3 3 3" xfId="7282" xr:uid="{E3778B0D-8345-4CBA-A98F-E2249D54F851}"/>
    <cellStyle name="20% - Accent6 2 2 3 3 3 2" xfId="15612" xr:uid="{158CC638-8F68-484C-AD4B-107F8A7EB99F}"/>
    <cellStyle name="20% - Accent6 2 2 3 3 3 2 2" xfId="32269" xr:uid="{A5BB1B51-E45C-437A-A121-D0B3CC0AA7CC}"/>
    <cellStyle name="20% - Accent6 2 2 3 3 3 3" xfId="23941" xr:uid="{3AF7ADC5-FE95-4FF1-8711-645511E06EBF}"/>
    <cellStyle name="20% - Accent6 2 2 3 3 4" xfId="10060" xr:uid="{0AB1F5E2-5E18-4F12-A27E-9AA760C4FE1D}"/>
    <cellStyle name="20% - Accent6 2 2 3 3 4 2" xfId="26717" xr:uid="{196A49DE-ACD5-482B-B8F1-AC4A9CEA7935}"/>
    <cellStyle name="20% - Accent6 2 2 3 3 5" xfId="18389" xr:uid="{D89FFA4B-DBBE-49EE-8143-02107AEC0856}"/>
    <cellStyle name="20% - Accent6 2 2 3 4" xfId="3179" xr:uid="{CF143C4A-B852-41A7-A6F6-F4B93245644E}"/>
    <cellStyle name="20% - Accent6 2 2 3 4 2" xfId="11509" xr:uid="{FDDAE02B-3567-4A36-B44E-D4B9D10EDDCD}"/>
    <cellStyle name="20% - Accent6 2 2 3 4 2 2" xfId="28166" xr:uid="{CA2C1C1F-BF1D-46A5-BDF0-5DC34290604E}"/>
    <cellStyle name="20% - Accent6 2 2 3 4 3" xfId="19838" xr:uid="{15CA24E9-574E-4FBB-AFC2-E5F3CB17360A}"/>
    <cellStyle name="20% - Accent6 2 2 3 5" xfId="5955" xr:uid="{65E70DA2-8CC8-42C3-A9A3-ED624F287058}"/>
    <cellStyle name="20% - Accent6 2 2 3 5 2" xfId="14285" xr:uid="{3B4F4A11-174E-4566-B301-2B031AB0DDB7}"/>
    <cellStyle name="20% - Accent6 2 2 3 5 2 2" xfId="30942" xr:uid="{46A694C9-54A6-4938-B8A9-487FF627FD0A}"/>
    <cellStyle name="20% - Accent6 2 2 3 5 3" xfId="22614" xr:uid="{781FC578-C3BD-4C7C-9EAF-D3F366A16E1C}"/>
    <cellStyle name="20% - Accent6 2 2 3 6" xfId="8733" xr:uid="{99B580BE-8424-4BE6-924A-EDE5EE16E08A}"/>
    <cellStyle name="20% - Accent6 2 2 3 6 2" xfId="25390" xr:uid="{836B4BF6-8B46-4C76-98AA-253467512B19}"/>
    <cellStyle name="20% - Accent6 2 2 3 7" xfId="17062" xr:uid="{4F97C95D-BE17-42E1-B804-6B1AD57C128A}"/>
    <cellStyle name="20% - Accent6 2 2 4" xfId="622" xr:uid="{522DFEEF-F30B-4341-AF22-93D7D87B9308}"/>
    <cellStyle name="20% - Accent6 2 2 4 2" xfId="1952" xr:uid="{3F4E79A7-C1C2-4389-8AAE-8D5ED8632F65}"/>
    <cellStyle name="20% - Accent6 2 2 4 2 2" xfId="4742" xr:uid="{61A89340-8699-4B55-B1C9-091BD29A71BC}"/>
    <cellStyle name="20% - Accent6 2 2 4 2 2 2" xfId="13072" xr:uid="{8DB7169D-EC3E-4AD1-A6D8-5F39554C70B9}"/>
    <cellStyle name="20% - Accent6 2 2 4 2 2 2 2" xfId="29729" xr:uid="{F36E5671-09CC-45E0-8806-4A87B00DD103}"/>
    <cellStyle name="20% - Accent6 2 2 4 2 2 3" xfId="21401" xr:uid="{71F7B0CA-0974-4918-9283-D6D33DA68E86}"/>
    <cellStyle name="20% - Accent6 2 2 4 2 3" xfId="7518" xr:uid="{FAD8855D-F623-4BFF-9B4E-030EA85D19EC}"/>
    <cellStyle name="20% - Accent6 2 2 4 2 3 2" xfId="15848" xr:uid="{854A612B-F520-4193-AE1F-994855CC202F}"/>
    <cellStyle name="20% - Accent6 2 2 4 2 3 2 2" xfId="32505" xr:uid="{A753F5DA-19E4-4D93-9139-11A0C2C8939A}"/>
    <cellStyle name="20% - Accent6 2 2 4 2 3 3" xfId="24177" xr:uid="{7A2AC50D-3A04-4005-9F15-CFA4D7169FD3}"/>
    <cellStyle name="20% - Accent6 2 2 4 2 4" xfId="10296" xr:uid="{A2199543-1330-44D5-AE13-2DD349605C22}"/>
    <cellStyle name="20% - Accent6 2 2 4 2 4 2" xfId="26953" xr:uid="{54C7AE3C-640D-4ECC-9B47-285BBF561267}"/>
    <cellStyle name="20% - Accent6 2 2 4 2 5" xfId="18625" xr:uid="{B92D9240-2DF7-4FC8-BF0C-FB0BA4A374DD}"/>
    <cellStyle name="20% - Accent6 2 2 4 3" xfId="3415" xr:uid="{C0F00C98-B10A-45B3-ACBF-BBC007B603C6}"/>
    <cellStyle name="20% - Accent6 2 2 4 3 2" xfId="11745" xr:uid="{87B61C4E-15F1-4ED6-A4B0-D69099D9FF94}"/>
    <cellStyle name="20% - Accent6 2 2 4 3 2 2" xfId="28402" xr:uid="{6A2C2720-3AAC-463A-A1B7-16E8C40973F7}"/>
    <cellStyle name="20% - Accent6 2 2 4 3 3" xfId="20074" xr:uid="{DDC032D4-DD4F-42BE-B1A6-B9377ACBEAF1}"/>
    <cellStyle name="20% - Accent6 2 2 4 4" xfId="6191" xr:uid="{CC6FC3BF-5ABB-478B-8ED7-DE0C17146069}"/>
    <cellStyle name="20% - Accent6 2 2 4 4 2" xfId="14521" xr:uid="{E398EE95-23BC-4444-BC07-99032E552402}"/>
    <cellStyle name="20% - Accent6 2 2 4 4 2 2" xfId="31178" xr:uid="{A30B33B0-07F1-490B-AE5F-F90EAA4E07C3}"/>
    <cellStyle name="20% - Accent6 2 2 4 4 3" xfId="22850" xr:uid="{9C5D729B-20C6-44B4-A88F-E754AAEF887D}"/>
    <cellStyle name="20% - Accent6 2 2 4 5" xfId="8969" xr:uid="{5EA67B69-347D-40BC-A067-D6B733FC04E7}"/>
    <cellStyle name="20% - Accent6 2 2 4 5 2" xfId="25626" xr:uid="{4669DD6D-30BE-4B12-A060-469DD0D6DF71}"/>
    <cellStyle name="20% - Accent6 2 2 4 6" xfId="17298" xr:uid="{E8237A7C-1610-466F-8CFC-F00DBE35E9A6}"/>
    <cellStyle name="20% - Accent6 2 2 5" xfId="1099" xr:uid="{5456B463-1D33-4C73-849F-3E793598C14C}"/>
    <cellStyle name="20% - Accent6 2 2 5 2" xfId="2427" xr:uid="{0EBD853D-FE93-48A9-8852-8077F041AA85}"/>
    <cellStyle name="20% - Accent6 2 2 5 2 2" xfId="5217" xr:uid="{1A1306D1-D3FC-419A-B0F1-62C6C3D6F7DE}"/>
    <cellStyle name="20% - Accent6 2 2 5 2 2 2" xfId="13547" xr:uid="{A1BB22D9-510F-4828-BF9C-4E23692E4E3F}"/>
    <cellStyle name="20% - Accent6 2 2 5 2 2 2 2" xfId="30204" xr:uid="{05CCCAEE-D8D8-4103-889E-F920F7F530F2}"/>
    <cellStyle name="20% - Accent6 2 2 5 2 2 3" xfId="21876" xr:uid="{44BB42DD-0EE2-48DE-A12C-2EF679CF21DA}"/>
    <cellStyle name="20% - Accent6 2 2 5 2 3" xfId="7993" xr:uid="{1713DEB0-4EAA-4ACE-BB9D-22C80B43BF35}"/>
    <cellStyle name="20% - Accent6 2 2 5 2 3 2" xfId="16323" xr:uid="{AD8BC7A7-E455-4729-9027-F649B6D6FC4C}"/>
    <cellStyle name="20% - Accent6 2 2 5 2 3 2 2" xfId="32980" xr:uid="{AF743427-BA4C-490E-9CF7-7C308AAFE43D}"/>
    <cellStyle name="20% - Accent6 2 2 5 2 3 3" xfId="24652" xr:uid="{84D24E44-B856-4D56-9BDD-5B7ECD9267BC}"/>
    <cellStyle name="20% - Accent6 2 2 5 2 4" xfId="10771" xr:uid="{302A1C05-9879-43F1-9AB1-E5162F1D85FE}"/>
    <cellStyle name="20% - Accent6 2 2 5 2 4 2" xfId="27428" xr:uid="{9DABACF4-20D5-4593-AC6B-A572854FB524}"/>
    <cellStyle name="20% - Accent6 2 2 5 2 5" xfId="19100" xr:uid="{4B942E4A-D239-4722-AFFB-2265355F9B85}"/>
    <cellStyle name="20% - Accent6 2 2 5 3" xfId="3890" xr:uid="{8741AFF2-E628-47E7-9990-081271F95CA9}"/>
    <cellStyle name="20% - Accent6 2 2 5 3 2" xfId="12220" xr:uid="{CFA9FFDA-8613-4978-B6D3-E54CCC2ACF67}"/>
    <cellStyle name="20% - Accent6 2 2 5 3 2 2" xfId="28877" xr:uid="{53A3CAA5-3270-4E85-AE36-3DBBC5E9FB56}"/>
    <cellStyle name="20% - Accent6 2 2 5 3 3" xfId="20549" xr:uid="{53CB36FC-62F8-465E-97A6-377626380D79}"/>
    <cellStyle name="20% - Accent6 2 2 5 4" xfId="6666" xr:uid="{973F42AD-A04E-4ADB-97C0-6CA9C5E181BD}"/>
    <cellStyle name="20% - Accent6 2 2 5 4 2" xfId="14996" xr:uid="{B1A562EB-553B-4577-B35B-968F2253237E}"/>
    <cellStyle name="20% - Accent6 2 2 5 4 2 2" xfId="31653" xr:uid="{0E8E3D49-CA0F-418D-A052-D8E67566135E}"/>
    <cellStyle name="20% - Accent6 2 2 5 4 3" xfId="23325" xr:uid="{39DF97BE-ADB2-42AA-9EC3-8585A5DEFCE1}"/>
    <cellStyle name="20% - Accent6 2 2 5 5" xfId="9444" xr:uid="{0C7C2C59-7524-4AFF-A1D3-902506E12542}"/>
    <cellStyle name="20% - Accent6 2 2 5 5 2" xfId="26101" xr:uid="{035DEBB8-A51E-4869-B601-A16F464065A5}"/>
    <cellStyle name="20% - Accent6 2 2 5 6" xfId="17773" xr:uid="{C769222E-77CF-4730-8C5C-0404F8AB64DD}"/>
    <cellStyle name="20% - Accent6 2 2 6" xfId="1364" xr:uid="{29C7800B-50B5-4CB4-B757-85FA50D760E0}"/>
    <cellStyle name="20% - Accent6 2 2 6 2" xfId="2692" xr:uid="{56FD57E2-8AF0-4C52-B336-FFE471B8394B}"/>
    <cellStyle name="20% - Accent6 2 2 6 2 2" xfId="5482" xr:uid="{A959DD25-5477-41CE-956E-D87D95A2E02E}"/>
    <cellStyle name="20% - Accent6 2 2 6 2 2 2" xfId="13812" xr:uid="{77799FBD-6BA3-4273-BECF-8E68AD4FCE6C}"/>
    <cellStyle name="20% - Accent6 2 2 6 2 2 2 2" xfId="30469" xr:uid="{76150031-4858-4CDB-8ADA-B0E41F43D4E5}"/>
    <cellStyle name="20% - Accent6 2 2 6 2 2 3" xfId="22141" xr:uid="{9D28BCF2-3E81-49FB-8697-B5413DEC1C6C}"/>
    <cellStyle name="20% - Accent6 2 2 6 2 3" xfId="8258" xr:uid="{BC0232E1-D7F0-42CA-8E45-9756F7796644}"/>
    <cellStyle name="20% - Accent6 2 2 6 2 3 2" xfId="16588" xr:uid="{1C5C8E30-B0C3-418D-89F2-EC7CA9721391}"/>
    <cellStyle name="20% - Accent6 2 2 6 2 3 2 2" xfId="33245" xr:uid="{FB4A3358-C296-4E78-961B-AF52FFA7E6C9}"/>
    <cellStyle name="20% - Accent6 2 2 6 2 3 3" xfId="24917" xr:uid="{9B256281-0DA2-4BEB-8EEA-2C4506660E90}"/>
    <cellStyle name="20% - Accent6 2 2 6 2 4" xfId="11036" xr:uid="{A290ED35-0DAC-4687-BF08-34329C812760}"/>
    <cellStyle name="20% - Accent6 2 2 6 2 4 2" xfId="27693" xr:uid="{B25A9114-8C6D-4265-954B-EF6A7811313E}"/>
    <cellStyle name="20% - Accent6 2 2 6 2 5" xfId="19365" xr:uid="{A7DD8253-B17D-426F-9707-EC75AB954574}"/>
    <cellStyle name="20% - Accent6 2 2 6 3" xfId="4155" xr:uid="{43EAAD6E-D427-442B-90DB-1E8E6FF2AAD7}"/>
    <cellStyle name="20% - Accent6 2 2 6 3 2" xfId="12485" xr:uid="{3628F01C-F267-453B-A86B-3C9569CBC8FC}"/>
    <cellStyle name="20% - Accent6 2 2 6 3 2 2" xfId="29142" xr:uid="{D8E85FAF-1E62-4370-9D41-F9EDFD93550F}"/>
    <cellStyle name="20% - Accent6 2 2 6 3 3" xfId="20814" xr:uid="{2A918096-CF04-4145-89AD-69D569290573}"/>
    <cellStyle name="20% - Accent6 2 2 6 4" xfId="6931" xr:uid="{46894CB8-BF14-4815-A92B-2CA712812C1D}"/>
    <cellStyle name="20% - Accent6 2 2 6 4 2" xfId="15261" xr:uid="{0B2D54B6-2BBB-4D08-A958-CAE0B064C340}"/>
    <cellStyle name="20% - Accent6 2 2 6 4 2 2" xfId="31918" xr:uid="{1889B916-0F83-478D-843C-AEEEDCE81B0B}"/>
    <cellStyle name="20% - Accent6 2 2 6 4 3" xfId="23590" xr:uid="{81E8B8BC-096C-48B5-988A-A4C34A12640F}"/>
    <cellStyle name="20% - Accent6 2 2 6 5" xfId="9709" xr:uid="{77E259D1-B8CE-4FE4-AC58-4A20C2DE7B55}"/>
    <cellStyle name="20% - Accent6 2 2 6 5 2" xfId="26366" xr:uid="{0A8CDBB9-0558-45B1-9EDC-B0AFA7C7B970}"/>
    <cellStyle name="20% - Accent6 2 2 6 6" xfId="18038" xr:uid="{933CDC0E-AAC0-40D1-A725-4A9D4F4631AE}"/>
    <cellStyle name="20% - Accent6 2 2 7" xfId="1479" xr:uid="{25656B2C-4AE9-4071-9604-8798E534B82B}"/>
    <cellStyle name="20% - Accent6 2 2 7 2" xfId="4269" xr:uid="{2B5F5EDB-EC3C-4638-9C3C-3CBCBFCADA2E}"/>
    <cellStyle name="20% - Accent6 2 2 7 2 2" xfId="12599" xr:uid="{B590D901-1325-4A04-A375-F0A7C1C0A1AE}"/>
    <cellStyle name="20% - Accent6 2 2 7 2 2 2" xfId="29256" xr:uid="{00D75F69-8809-43C1-B2C4-1CADD7552B4B}"/>
    <cellStyle name="20% - Accent6 2 2 7 2 3" xfId="20928" xr:uid="{99B52C04-5A54-4474-89E4-C3E46488CC3E}"/>
    <cellStyle name="20% - Accent6 2 2 7 3" xfId="7045" xr:uid="{77C93103-C8B2-400E-917C-D89590F6C47F}"/>
    <cellStyle name="20% - Accent6 2 2 7 3 2" xfId="15375" xr:uid="{4023872E-327B-482D-8924-F034C909691F}"/>
    <cellStyle name="20% - Accent6 2 2 7 3 2 2" xfId="32032" xr:uid="{5DD11291-187C-4E79-8C60-7FE440BE2FB8}"/>
    <cellStyle name="20% - Accent6 2 2 7 3 3" xfId="23704" xr:uid="{049F07AD-A7E8-4B34-9DEF-976CC8A4C918}"/>
    <cellStyle name="20% - Accent6 2 2 7 4" xfId="9823" xr:uid="{49656DA0-6E5B-41A7-9267-BCF86FE0FE2E}"/>
    <cellStyle name="20% - Accent6 2 2 7 4 2" xfId="26480" xr:uid="{06C49098-EA4F-4C56-96C8-F3524C48F81F}"/>
    <cellStyle name="20% - Accent6 2 2 7 5" xfId="18152" xr:uid="{F7B6F766-EA99-497A-AF82-ABCE920818C0}"/>
    <cellStyle name="20% - Accent6 2 2 8" xfId="2942" xr:uid="{5E26CBCB-2942-4573-8CD9-8FD07AA2EBE5}"/>
    <cellStyle name="20% - Accent6 2 2 8 2" xfId="11272" xr:uid="{75000175-9C75-49FA-92D0-BD5A1DA52B99}"/>
    <cellStyle name="20% - Accent6 2 2 8 2 2" xfId="27929" xr:uid="{15C7AB44-1DB3-4395-B9C4-196B34BC6EF8}"/>
    <cellStyle name="20% - Accent6 2 2 8 3" xfId="19601" xr:uid="{6DA065C7-00C1-445F-8F2D-5CAFAFE088D4}"/>
    <cellStyle name="20% - Accent6 2 2 9" xfId="5718" xr:uid="{52D1032A-140B-446B-8586-5D842D627D97}"/>
    <cellStyle name="20% - Accent6 2 2 9 2" xfId="14048" xr:uid="{D13BEB68-50E0-45DD-ACE6-75BD45918B8B}"/>
    <cellStyle name="20% - Accent6 2 2 9 2 2" xfId="30705" xr:uid="{7414D838-B015-4B05-8229-38BC5AC549AC}"/>
    <cellStyle name="20% - Accent6 2 2 9 3" xfId="22377" xr:uid="{E2A46F58-7DC4-4287-9503-C77A6C4968BB}"/>
    <cellStyle name="20% - Accent6 2 3" xfId="201" xr:uid="{09E08DDE-5328-4515-80A5-4084DC96471B}"/>
    <cellStyle name="20% - Accent6 2 3 2" xfId="444" xr:uid="{C519A570-E0C7-4C73-99AF-81302082FED1}"/>
    <cellStyle name="20% - Accent6 2 3 2 2" xfId="921" xr:uid="{3E2C6B4D-28FE-455F-9BE6-8C50B7B50220}"/>
    <cellStyle name="20% - Accent6 2 3 2 2 2" xfId="2249" xr:uid="{CF171706-6080-49AE-AE82-02DEB832E71E}"/>
    <cellStyle name="20% - Accent6 2 3 2 2 2 2" xfId="5039" xr:uid="{ADC3A954-DB3F-4654-AB90-F72C1E595CC8}"/>
    <cellStyle name="20% - Accent6 2 3 2 2 2 2 2" xfId="13369" xr:uid="{3EEAB8CE-15B7-4E04-B110-7552DC2F2D85}"/>
    <cellStyle name="20% - Accent6 2 3 2 2 2 2 2 2" xfId="30026" xr:uid="{8A79E270-F71D-481F-A5F6-34DFE653B2FB}"/>
    <cellStyle name="20% - Accent6 2 3 2 2 2 2 3" xfId="21698" xr:uid="{EB88335A-8C40-4089-AEB2-519A1F872AF1}"/>
    <cellStyle name="20% - Accent6 2 3 2 2 2 3" xfId="7815" xr:uid="{DAA0A938-6733-4ADF-BBE0-07B65CE94B4B}"/>
    <cellStyle name="20% - Accent6 2 3 2 2 2 3 2" xfId="16145" xr:uid="{2841329E-1FD1-4E88-A9C6-0B2999DF3C32}"/>
    <cellStyle name="20% - Accent6 2 3 2 2 2 3 2 2" xfId="32802" xr:uid="{01E10D2A-8768-4640-A02D-14E5682052BF}"/>
    <cellStyle name="20% - Accent6 2 3 2 2 2 3 3" xfId="24474" xr:uid="{7AA7ED32-A4FA-422F-84BE-FF67B6D377EA}"/>
    <cellStyle name="20% - Accent6 2 3 2 2 2 4" xfId="10593" xr:uid="{C800988E-2B2F-44A4-A03E-A1D2457EA68B}"/>
    <cellStyle name="20% - Accent6 2 3 2 2 2 4 2" xfId="27250" xr:uid="{3E4C7912-10CC-4E70-99E6-08B3ABB0C839}"/>
    <cellStyle name="20% - Accent6 2 3 2 2 2 5" xfId="18922" xr:uid="{8C643FB9-48E4-472A-89CF-F61BC885FC97}"/>
    <cellStyle name="20% - Accent6 2 3 2 2 3" xfId="3712" xr:uid="{F9A80139-F8BD-401C-983D-1575B0399B71}"/>
    <cellStyle name="20% - Accent6 2 3 2 2 3 2" xfId="12042" xr:uid="{B06573B8-DD20-485D-942A-33CC5763B42F}"/>
    <cellStyle name="20% - Accent6 2 3 2 2 3 2 2" xfId="28699" xr:uid="{1B3E7247-B140-454C-B685-B628CCC1548B}"/>
    <cellStyle name="20% - Accent6 2 3 2 2 3 3" xfId="20371" xr:uid="{AFD56CE1-AF9E-4F8E-A19F-8C4AC6CD8F40}"/>
    <cellStyle name="20% - Accent6 2 3 2 2 4" xfId="6488" xr:uid="{83ACFA4E-292B-4D42-A3E7-7B01AC21636D}"/>
    <cellStyle name="20% - Accent6 2 3 2 2 4 2" xfId="14818" xr:uid="{4E3283FA-A497-42A1-9DE5-B3DA4AEA1A6C}"/>
    <cellStyle name="20% - Accent6 2 3 2 2 4 2 2" xfId="31475" xr:uid="{B8998ED2-3BE5-4043-A2BE-63A7D64379E2}"/>
    <cellStyle name="20% - Accent6 2 3 2 2 4 3" xfId="23147" xr:uid="{FCC9CF0E-08A8-4AC0-88C5-DBD079173B9B}"/>
    <cellStyle name="20% - Accent6 2 3 2 2 5" xfId="9266" xr:uid="{6D6C20CD-C7ED-408C-BF38-41C7AE68ADAD}"/>
    <cellStyle name="20% - Accent6 2 3 2 2 5 2" xfId="25923" xr:uid="{31319204-3B33-4A76-B565-6755BDAA8E10}"/>
    <cellStyle name="20% - Accent6 2 3 2 2 6" xfId="17595" xr:uid="{2F4BB196-63E7-483B-9E53-AC762D5188CF}"/>
    <cellStyle name="20% - Accent6 2 3 2 3" xfId="1774" xr:uid="{196FB9BC-7EF1-4B64-B360-AE217FD72A48}"/>
    <cellStyle name="20% - Accent6 2 3 2 3 2" xfId="4564" xr:uid="{8EE073F1-7414-449F-BC38-FD8293EB109A}"/>
    <cellStyle name="20% - Accent6 2 3 2 3 2 2" xfId="12894" xr:uid="{DF14E9A9-614A-4B2B-8A5A-A9A26B634BB8}"/>
    <cellStyle name="20% - Accent6 2 3 2 3 2 2 2" xfId="29551" xr:uid="{25D44870-0933-4F69-BFEE-B000D65DF6C2}"/>
    <cellStyle name="20% - Accent6 2 3 2 3 2 3" xfId="21223" xr:uid="{10703359-B248-40F5-A726-43D38D8515AD}"/>
    <cellStyle name="20% - Accent6 2 3 2 3 3" xfId="7340" xr:uid="{D3E1AAD0-6F04-4F10-9413-3C25CD71225E}"/>
    <cellStyle name="20% - Accent6 2 3 2 3 3 2" xfId="15670" xr:uid="{0E9A5DCF-5801-4291-B7B0-35FDABF05A11}"/>
    <cellStyle name="20% - Accent6 2 3 2 3 3 2 2" xfId="32327" xr:uid="{822808BA-513C-4EAD-81E3-2EC683E38FA7}"/>
    <cellStyle name="20% - Accent6 2 3 2 3 3 3" xfId="23999" xr:uid="{49306BE7-2FFD-41AB-8619-B893C9A41DEA}"/>
    <cellStyle name="20% - Accent6 2 3 2 3 4" xfId="10118" xr:uid="{D12089E4-C5CD-4A45-A1B7-5F42252703F2}"/>
    <cellStyle name="20% - Accent6 2 3 2 3 4 2" xfId="26775" xr:uid="{B3325F7D-2168-40C4-8C51-BA2D0597F652}"/>
    <cellStyle name="20% - Accent6 2 3 2 3 5" xfId="18447" xr:uid="{CF6DEEBE-0E5A-4FB2-9A82-774E42218307}"/>
    <cellStyle name="20% - Accent6 2 3 2 4" xfId="3237" xr:uid="{2A2A8F61-91BD-4273-8950-FB7D06D5735F}"/>
    <cellStyle name="20% - Accent6 2 3 2 4 2" xfId="11567" xr:uid="{4DBB4682-4A3D-4D0A-B55E-E274F281A909}"/>
    <cellStyle name="20% - Accent6 2 3 2 4 2 2" xfId="28224" xr:uid="{2F5DAA97-CA5C-4251-8D59-9CAD9CCE67FB}"/>
    <cellStyle name="20% - Accent6 2 3 2 4 3" xfId="19896" xr:uid="{21C5BCCE-1C37-4C18-8BCC-01D3E92625F3}"/>
    <cellStyle name="20% - Accent6 2 3 2 5" xfId="6013" xr:uid="{6F378BDC-6C72-4DBD-9DAE-D9965E55B016}"/>
    <cellStyle name="20% - Accent6 2 3 2 5 2" xfId="14343" xr:uid="{5ADD8795-EAF5-4ED1-A4B9-A6C0D2C7363E}"/>
    <cellStyle name="20% - Accent6 2 3 2 5 2 2" xfId="31000" xr:uid="{42901179-1198-4EEF-B442-CE269B3B4A9C}"/>
    <cellStyle name="20% - Accent6 2 3 2 5 3" xfId="22672" xr:uid="{794107C9-2F8D-4C91-8656-46B407636CFC}"/>
    <cellStyle name="20% - Accent6 2 3 2 6" xfId="8791" xr:uid="{E32E8DC6-2E6C-4B06-8C92-3B65E5848C52}"/>
    <cellStyle name="20% - Accent6 2 3 2 6 2" xfId="25448" xr:uid="{0E543953-4669-4447-98E2-DE3C973437DF}"/>
    <cellStyle name="20% - Accent6 2 3 2 7" xfId="17120" xr:uid="{3308092E-9FA2-4751-9E6E-F17AE74C93E5}"/>
    <cellStyle name="20% - Accent6 2 3 3" xfId="680" xr:uid="{F7D28D88-D3E7-4C65-B884-33A348171A3D}"/>
    <cellStyle name="20% - Accent6 2 3 3 2" xfId="2010" xr:uid="{88B28EC4-9C78-467C-8D8E-720607E4605B}"/>
    <cellStyle name="20% - Accent6 2 3 3 2 2" xfId="4800" xr:uid="{0EFA5772-DF5C-469A-988E-1E6113CB46C3}"/>
    <cellStyle name="20% - Accent6 2 3 3 2 2 2" xfId="13130" xr:uid="{134C54F1-64EC-4426-A089-EDD2B29D06A6}"/>
    <cellStyle name="20% - Accent6 2 3 3 2 2 2 2" xfId="29787" xr:uid="{C72A61F6-B4E6-4699-BDF9-8C79FD036CEE}"/>
    <cellStyle name="20% - Accent6 2 3 3 2 2 3" xfId="21459" xr:uid="{E037FB92-F2AC-40E4-A8BE-252948D1C1D1}"/>
    <cellStyle name="20% - Accent6 2 3 3 2 3" xfId="7576" xr:uid="{A54F0F8D-ADDB-4BF5-AC5F-88D5C3DF95DF}"/>
    <cellStyle name="20% - Accent6 2 3 3 2 3 2" xfId="15906" xr:uid="{F51601F4-5400-4EAD-A14D-4C1931FB15B7}"/>
    <cellStyle name="20% - Accent6 2 3 3 2 3 2 2" xfId="32563" xr:uid="{AA9233AC-6A24-4BBB-8391-BB2D24F1BBD3}"/>
    <cellStyle name="20% - Accent6 2 3 3 2 3 3" xfId="24235" xr:uid="{F6FF7BF8-6A40-40D1-B2B7-FC6618FAAB88}"/>
    <cellStyle name="20% - Accent6 2 3 3 2 4" xfId="10354" xr:uid="{241B3253-8312-4701-A7F4-D79AE2765E45}"/>
    <cellStyle name="20% - Accent6 2 3 3 2 4 2" xfId="27011" xr:uid="{88661364-B7E2-4CF0-B597-D0753ED70311}"/>
    <cellStyle name="20% - Accent6 2 3 3 2 5" xfId="18683" xr:uid="{213ED0C7-47F9-41D2-A82C-EF50FBA6CD8E}"/>
    <cellStyle name="20% - Accent6 2 3 3 3" xfId="3473" xr:uid="{6A89C00E-8023-4585-AF18-C0707AAEF441}"/>
    <cellStyle name="20% - Accent6 2 3 3 3 2" xfId="11803" xr:uid="{72B3099D-1C6A-4DB2-BE17-EB948979EB02}"/>
    <cellStyle name="20% - Accent6 2 3 3 3 2 2" xfId="28460" xr:uid="{CD5D9A2A-7CC2-43CA-86DE-E29F8B244052}"/>
    <cellStyle name="20% - Accent6 2 3 3 3 3" xfId="20132" xr:uid="{5F5D3A78-705E-495F-A6C3-BD60E98E6D39}"/>
    <cellStyle name="20% - Accent6 2 3 3 4" xfId="6249" xr:uid="{0A4A4CCF-0E59-4FB0-AB10-88554B603403}"/>
    <cellStyle name="20% - Accent6 2 3 3 4 2" xfId="14579" xr:uid="{1DF14F08-9553-4F64-A64F-A68FBBB31034}"/>
    <cellStyle name="20% - Accent6 2 3 3 4 2 2" xfId="31236" xr:uid="{733AF12A-FA8A-4CA4-933E-7D9C923ED95A}"/>
    <cellStyle name="20% - Accent6 2 3 3 4 3" xfId="22908" xr:uid="{14F870CA-FCB0-4CA7-BFAF-B27D4BDAC118}"/>
    <cellStyle name="20% - Accent6 2 3 3 5" xfId="9027" xr:uid="{CCDD18F5-4346-4FDC-A31F-5856B7B11BB1}"/>
    <cellStyle name="20% - Accent6 2 3 3 5 2" xfId="25684" xr:uid="{DE961C34-E81A-4813-A78E-DAFDE68CF0FB}"/>
    <cellStyle name="20% - Accent6 2 3 3 6" xfId="17356" xr:uid="{40B017F2-3708-48A2-84BD-9DA67EAEB602}"/>
    <cellStyle name="20% - Accent6 2 3 4" xfId="1157" xr:uid="{D87EB939-0AC3-4E6F-8075-88ACF99FA6C1}"/>
    <cellStyle name="20% - Accent6 2 3 4 2" xfId="2485" xr:uid="{5E1AC899-37C7-4311-B649-317760525C5F}"/>
    <cellStyle name="20% - Accent6 2 3 4 2 2" xfId="5275" xr:uid="{9B383830-13AB-40A3-A77D-03A4D18077C8}"/>
    <cellStyle name="20% - Accent6 2 3 4 2 2 2" xfId="13605" xr:uid="{D843D780-493C-42BD-8652-CBDEBEA49AAC}"/>
    <cellStyle name="20% - Accent6 2 3 4 2 2 2 2" xfId="30262" xr:uid="{A85435A4-54F0-4F0A-8B13-00ABA2A9849A}"/>
    <cellStyle name="20% - Accent6 2 3 4 2 2 3" xfId="21934" xr:uid="{B97AF545-A09C-41C2-A174-7EDC6BF59BF2}"/>
    <cellStyle name="20% - Accent6 2 3 4 2 3" xfId="8051" xr:uid="{1D83E299-4320-45EA-B6E6-BF06B0ADB6E1}"/>
    <cellStyle name="20% - Accent6 2 3 4 2 3 2" xfId="16381" xr:uid="{CD879D7B-FA2D-45D7-8971-C8B9EF44F954}"/>
    <cellStyle name="20% - Accent6 2 3 4 2 3 2 2" xfId="33038" xr:uid="{4A45D3D0-CE6A-4AFC-8529-4AC1D8CCDFA8}"/>
    <cellStyle name="20% - Accent6 2 3 4 2 3 3" xfId="24710" xr:uid="{0AE37094-6406-430C-AB2D-1AC6BFE64795}"/>
    <cellStyle name="20% - Accent6 2 3 4 2 4" xfId="10829" xr:uid="{E89E9087-8EB2-4BEC-936B-8E7D8C106327}"/>
    <cellStyle name="20% - Accent6 2 3 4 2 4 2" xfId="27486" xr:uid="{C89D4D60-9B93-4AC0-B7A2-ED47375A9C79}"/>
    <cellStyle name="20% - Accent6 2 3 4 2 5" xfId="19158" xr:uid="{50C10D5D-5A11-4579-BE5E-4E6D566D7B55}"/>
    <cellStyle name="20% - Accent6 2 3 4 3" xfId="3948" xr:uid="{1EB6E764-0A61-4674-BAEE-4F9CE63740AF}"/>
    <cellStyle name="20% - Accent6 2 3 4 3 2" xfId="12278" xr:uid="{2143F1C1-F0D7-4418-848F-78FC79287BD8}"/>
    <cellStyle name="20% - Accent6 2 3 4 3 2 2" xfId="28935" xr:uid="{CAF37D87-3E5E-49A0-8151-FE438419F7B5}"/>
    <cellStyle name="20% - Accent6 2 3 4 3 3" xfId="20607" xr:uid="{E2B66780-7C4D-4453-9CA5-D99101D89C10}"/>
    <cellStyle name="20% - Accent6 2 3 4 4" xfId="6724" xr:uid="{351302C0-1DFF-4EAD-B890-8F632C9CA0F8}"/>
    <cellStyle name="20% - Accent6 2 3 4 4 2" xfId="15054" xr:uid="{B115D7D6-2A8B-4139-BFDD-D3BA8C846258}"/>
    <cellStyle name="20% - Accent6 2 3 4 4 2 2" xfId="31711" xr:uid="{5EB14ED2-E02F-48AC-8A5D-0F155EFC5033}"/>
    <cellStyle name="20% - Accent6 2 3 4 4 3" xfId="23383" xr:uid="{3758E13D-065A-4D4E-B563-C12E8F856CA8}"/>
    <cellStyle name="20% - Accent6 2 3 4 5" xfId="9502" xr:uid="{499DA3F6-350A-4FAB-B29C-C06E93F7C19F}"/>
    <cellStyle name="20% - Accent6 2 3 4 5 2" xfId="26159" xr:uid="{0570AF86-AABA-4B2B-9434-1202B5E108CD}"/>
    <cellStyle name="20% - Accent6 2 3 4 6" xfId="17831" xr:uid="{092E9287-4CDE-4855-B576-8045FA0CCD3B}"/>
    <cellStyle name="20% - Accent6 2 3 5" xfId="1537" xr:uid="{3296F0D5-C11E-4380-AF0B-8018A4A0763C}"/>
    <cellStyle name="20% - Accent6 2 3 5 2" xfId="4327" xr:uid="{15130202-E924-4B22-B979-3FF7B76ED10D}"/>
    <cellStyle name="20% - Accent6 2 3 5 2 2" xfId="12657" xr:uid="{9CF0B761-8DF4-4446-ADF1-566CAC4E8827}"/>
    <cellStyle name="20% - Accent6 2 3 5 2 2 2" xfId="29314" xr:uid="{7C7F7268-8585-4361-BB0E-66BD76D5CEC8}"/>
    <cellStyle name="20% - Accent6 2 3 5 2 3" xfId="20986" xr:uid="{27F0A7E0-7706-44A8-99FB-9A16E649952C}"/>
    <cellStyle name="20% - Accent6 2 3 5 3" xfId="7103" xr:uid="{2ED38B36-86D2-4E85-8B65-6D2AA33381AA}"/>
    <cellStyle name="20% - Accent6 2 3 5 3 2" xfId="15433" xr:uid="{E0AF3AF7-99E1-4498-9168-52A1C72207C8}"/>
    <cellStyle name="20% - Accent6 2 3 5 3 2 2" xfId="32090" xr:uid="{46D8359D-57E0-46DF-87F3-8B558F356DAF}"/>
    <cellStyle name="20% - Accent6 2 3 5 3 3" xfId="23762" xr:uid="{95042A0D-2EB0-4A73-B6F3-9ED718CC3017}"/>
    <cellStyle name="20% - Accent6 2 3 5 4" xfId="9881" xr:uid="{F2C96297-FEAA-494F-9037-AD58640BD315}"/>
    <cellStyle name="20% - Accent6 2 3 5 4 2" xfId="26538" xr:uid="{414F0864-03B0-48D2-B767-E568D1A3B247}"/>
    <cellStyle name="20% - Accent6 2 3 5 5" xfId="18210" xr:uid="{379FCB92-D4EC-4F3E-9A1A-635CFA6D5B34}"/>
    <cellStyle name="20% - Accent6 2 3 6" xfId="3000" xr:uid="{B021FBF6-314C-4B74-A382-23CBA846ACD9}"/>
    <cellStyle name="20% - Accent6 2 3 6 2" xfId="11330" xr:uid="{A168742D-C41C-486D-9388-E5D295688132}"/>
    <cellStyle name="20% - Accent6 2 3 6 2 2" xfId="27987" xr:uid="{0ACEE441-AF1A-4E2A-BA1F-4EC5A2FD15B9}"/>
    <cellStyle name="20% - Accent6 2 3 6 3" xfId="19659" xr:uid="{A4C13BD5-8C26-4BCD-8171-6AA67629D9B7}"/>
    <cellStyle name="20% - Accent6 2 3 7" xfId="5776" xr:uid="{56B04204-CAEF-437F-AE1A-A68FA64DB2A6}"/>
    <cellStyle name="20% - Accent6 2 3 7 2" xfId="14106" xr:uid="{CEB1B82A-EC67-439B-8D58-A2F4EC3DA57F}"/>
    <cellStyle name="20% - Accent6 2 3 7 2 2" xfId="30763" xr:uid="{EBB0C82A-13C4-4C68-9F5F-2A24FEAB5160}"/>
    <cellStyle name="20% - Accent6 2 3 7 3" xfId="22435" xr:uid="{9F14C40E-7667-4D5A-B2BE-5890FA58B922}"/>
    <cellStyle name="20% - Accent6 2 3 8" xfId="8554" xr:uid="{0CA5EF86-A623-4310-907A-BAC218F743E5}"/>
    <cellStyle name="20% - Accent6 2 3 8 2" xfId="25211" xr:uid="{26DF9911-0970-43E2-B3AD-BD4CD0383C65}"/>
    <cellStyle name="20% - Accent6 2 3 9" xfId="16883" xr:uid="{F4BDB6B7-B5AE-4343-8CDC-1ECD63ED18CC}"/>
    <cellStyle name="20% - Accent6 2 4" xfId="328" xr:uid="{5ABB48DD-12C3-4FF8-8BCC-BD62B7DC944B}"/>
    <cellStyle name="20% - Accent6 2 4 2" xfId="808" xr:uid="{F357AE2B-56FB-4CE6-BA57-C74CC1929DF5}"/>
    <cellStyle name="20% - Accent6 2 4 2 2" xfId="2136" xr:uid="{ECA1C573-A435-47DC-9C71-B7B673361647}"/>
    <cellStyle name="20% - Accent6 2 4 2 2 2" xfId="4926" xr:uid="{9B876251-E99E-405B-BCFC-6F6404B3846C}"/>
    <cellStyle name="20% - Accent6 2 4 2 2 2 2" xfId="13256" xr:uid="{B6D30818-ED8F-4D05-9182-85AEBD639D24}"/>
    <cellStyle name="20% - Accent6 2 4 2 2 2 2 2" xfId="29913" xr:uid="{E7C29649-69C4-4878-8D8B-565F6E59BAC7}"/>
    <cellStyle name="20% - Accent6 2 4 2 2 2 3" xfId="21585" xr:uid="{4F065546-C3EA-4812-99D7-B843A270E32F}"/>
    <cellStyle name="20% - Accent6 2 4 2 2 3" xfId="7702" xr:uid="{34E6FFC3-3325-47F4-98D1-B5E9F2AF8867}"/>
    <cellStyle name="20% - Accent6 2 4 2 2 3 2" xfId="16032" xr:uid="{5FEAEDE6-397C-4AC9-B3E1-91484F1FE0D6}"/>
    <cellStyle name="20% - Accent6 2 4 2 2 3 2 2" xfId="32689" xr:uid="{E185EC1D-2C2B-47A4-B6E2-D0952AB34489}"/>
    <cellStyle name="20% - Accent6 2 4 2 2 3 3" xfId="24361" xr:uid="{4889474E-35CA-4B91-9822-8390D149C844}"/>
    <cellStyle name="20% - Accent6 2 4 2 2 4" xfId="10480" xr:uid="{19AE5C0B-6C83-45FB-A6D8-95EDB6E3113D}"/>
    <cellStyle name="20% - Accent6 2 4 2 2 4 2" xfId="27137" xr:uid="{C4CED8D8-77EA-4C58-80E7-39F7336726F5}"/>
    <cellStyle name="20% - Accent6 2 4 2 2 5" xfId="18809" xr:uid="{2F649BF0-7956-4C2E-8E67-19A7D957460D}"/>
    <cellStyle name="20% - Accent6 2 4 2 3" xfId="3599" xr:uid="{6689BC8B-74B5-476C-938E-CABC8BF3AE96}"/>
    <cellStyle name="20% - Accent6 2 4 2 3 2" xfId="11929" xr:uid="{2E05FC08-6135-4144-B999-92E2E915B41D}"/>
    <cellStyle name="20% - Accent6 2 4 2 3 2 2" xfId="28586" xr:uid="{BA148A56-FBF8-4FBF-8C27-4E1631BBF276}"/>
    <cellStyle name="20% - Accent6 2 4 2 3 3" xfId="20258" xr:uid="{D949E156-2A77-4006-A101-3459A1AB4274}"/>
    <cellStyle name="20% - Accent6 2 4 2 4" xfId="6375" xr:uid="{013C3E07-0D3D-4332-BE5A-DD3AA31AAC89}"/>
    <cellStyle name="20% - Accent6 2 4 2 4 2" xfId="14705" xr:uid="{75576D60-DB00-41C9-8CD4-3BC22DB8635E}"/>
    <cellStyle name="20% - Accent6 2 4 2 4 2 2" xfId="31362" xr:uid="{D76EB017-AA65-441B-97C5-E117824853FD}"/>
    <cellStyle name="20% - Accent6 2 4 2 4 3" xfId="23034" xr:uid="{81FB1A32-4805-47C2-815D-92741B3EA608}"/>
    <cellStyle name="20% - Accent6 2 4 2 5" xfId="9153" xr:uid="{D8CB591A-6FDA-4823-A21B-B2879050DCAB}"/>
    <cellStyle name="20% - Accent6 2 4 2 5 2" xfId="25810" xr:uid="{D734DC3D-D8DF-4CEF-A691-C74E0E811F78}"/>
    <cellStyle name="20% - Accent6 2 4 2 6" xfId="17482" xr:uid="{222A8562-B5F0-4E47-8FED-765280019C17}"/>
    <cellStyle name="20% - Accent6 2 4 3" xfId="1658" xr:uid="{F8D3931D-7EC7-47AE-9542-D8A90B5BC4D7}"/>
    <cellStyle name="20% - Accent6 2 4 3 2" xfId="4448" xr:uid="{78876F41-7378-4226-95E4-C85992B0859C}"/>
    <cellStyle name="20% - Accent6 2 4 3 2 2" xfId="12778" xr:uid="{979CABCB-B7F4-4FD1-BF1A-E79E4003F661}"/>
    <cellStyle name="20% - Accent6 2 4 3 2 2 2" xfId="29435" xr:uid="{F2812E52-8FD7-4A3E-8B41-89D567380AC2}"/>
    <cellStyle name="20% - Accent6 2 4 3 2 3" xfId="21107" xr:uid="{93F0B3DF-C680-4E87-BD72-A2FCB1BE5728}"/>
    <cellStyle name="20% - Accent6 2 4 3 3" xfId="7224" xr:uid="{B065718C-28B5-4544-BB45-93686F57E815}"/>
    <cellStyle name="20% - Accent6 2 4 3 3 2" xfId="15554" xr:uid="{3E6132E6-EB76-4740-9AA3-0098244249BE}"/>
    <cellStyle name="20% - Accent6 2 4 3 3 2 2" xfId="32211" xr:uid="{9DC18E4F-D6F9-4A1C-8506-C391B6EBD52F}"/>
    <cellStyle name="20% - Accent6 2 4 3 3 3" xfId="23883" xr:uid="{7CF4C0E5-A52A-43E8-9012-6DE505D8DD1C}"/>
    <cellStyle name="20% - Accent6 2 4 3 4" xfId="10002" xr:uid="{13B3C7B7-334B-477D-AF06-E34870F4CB8D}"/>
    <cellStyle name="20% - Accent6 2 4 3 4 2" xfId="26659" xr:uid="{46896AC7-3CFF-4D33-9236-8ADCEF02E80A}"/>
    <cellStyle name="20% - Accent6 2 4 3 5" xfId="18331" xr:uid="{DC291ABD-6E80-43EC-82A7-9E4AC7DB3D2F}"/>
    <cellStyle name="20% - Accent6 2 4 4" xfId="3121" xr:uid="{4D6E8F07-DFBE-470F-AB61-0572F62D167A}"/>
    <cellStyle name="20% - Accent6 2 4 4 2" xfId="11451" xr:uid="{B1C06A01-64EF-48F6-8034-B8CB3F9EE4E9}"/>
    <cellStyle name="20% - Accent6 2 4 4 2 2" xfId="28108" xr:uid="{D0FDDB3E-A8CA-4FDC-A92D-E08DB05C3E76}"/>
    <cellStyle name="20% - Accent6 2 4 4 3" xfId="19780" xr:uid="{1C4C4749-5368-4B20-820E-03556B6734E3}"/>
    <cellStyle name="20% - Accent6 2 4 5" xfId="5897" xr:uid="{B85882AA-1A99-4CF8-9E79-98B42FDF817C}"/>
    <cellStyle name="20% - Accent6 2 4 5 2" xfId="14227" xr:uid="{01BE8448-8E73-4C94-97D0-011B242D052A}"/>
    <cellStyle name="20% - Accent6 2 4 5 2 2" xfId="30884" xr:uid="{815ABC0A-0376-4430-8399-5545CA47ABAF}"/>
    <cellStyle name="20% - Accent6 2 4 5 3" xfId="22556" xr:uid="{C7187ABB-2F0F-4A17-ABF1-46E1908AD214}"/>
    <cellStyle name="20% - Accent6 2 4 6" xfId="8675" xr:uid="{AA1631B1-BB72-4BF3-B3FB-2B369AB5415C}"/>
    <cellStyle name="20% - Accent6 2 4 6 2" xfId="25332" xr:uid="{5A8D29FA-60FF-43F1-A758-41206A7EFB15}"/>
    <cellStyle name="20% - Accent6 2 4 7" xfId="17004" xr:uid="{7E65017D-BB76-48F4-8A21-7A97150578B1}"/>
    <cellStyle name="20% - Accent6 2 5" xfId="564" xr:uid="{CCDD9BF5-EDA6-4D38-80B2-4A2FF2104BC9}"/>
    <cellStyle name="20% - Accent6 2 5 2" xfId="1894" xr:uid="{CD6C6887-09E7-4D64-909E-F18F56E06FA1}"/>
    <cellStyle name="20% - Accent6 2 5 2 2" xfId="4684" xr:uid="{04C42E45-1081-4703-A5BF-624C0569EE70}"/>
    <cellStyle name="20% - Accent6 2 5 2 2 2" xfId="13014" xr:uid="{FD42FA2D-AECE-491A-A3D1-C51EE3C11EAE}"/>
    <cellStyle name="20% - Accent6 2 5 2 2 2 2" xfId="29671" xr:uid="{259A81EF-C295-47F1-B1B0-1B2BD2BAC299}"/>
    <cellStyle name="20% - Accent6 2 5 2 2 3" xfId="21343" xr:uid="{7123B9B2-6517-4C31-8A55-01E7D4035FAA}"/>
    <cellStyle name="20% - Accent6 2 5 2 3" xfId="7460" xr:uid="{48DA47EC-A8C1-4C45-97F6-9478072DDFC9}"/>
    <cellStyle name="20% - Accent6 2 5 2 3 2" xfId="15790" xr:uid="{9F938657-A2B2-49EB-B26D-F4D537921703}"/>
    <cellStyle name="20% - Accent6 2 5 2 3 2 2" xfId="32447" xr:uid="{7ACEEA2A-020B-4300-AFDD-AB958EDC09FF}"/>
    <cellStyle name="20% - Accent6 2 5 2 3 3" xfId="24119" xr:uid="{A5962CD3-33D8-45F7-A9DE-0B9CAA9C8333}"/>
    <cellStyle name="20% - Accent6 2 5 2 4" xfId="10238" xr:uid="{B111FB3B-7ED8-4617-BAA9-90D0766E2CFF}"/>
    <cellStyle name="20% - Accent6 2 5 2 4 2" xfId="26895" xr:uid="{0C13B398-0CE9-4743-812B-175701D579E9}"/>
    <cellStyle name="20% - Accent6 2 5 2 5" xfId="18567" xr:uid="{41442706-48E5-46E6-BB48-496F6F1F74FC}"/>
    <cellStyle name="20% - Accent6 2 5 3" xfId="3357" xr:uid="{0DD54C11-8DB5-4674-BE0B-32099757914B}"/>
    <cellStyle name="20% - Accent6 2 5 3 2" xfId="11687" xr:uid="{A91E5D0A-0B8D-4211-824F-0AD832683E4C}"/>
    <cellStyle name="20% - Accent6 2 5 3 2 2" xfId="28344" xr:uid="{F8E88A9B-2DCD-4EC4-A128-758D4F2D7BDD}"/>
    <cellStyle name="20% - Accent6 2 5 3 3" xfId="20016" xr:uid="{E56373F5-E217-47D2-914D-06E20341DFB7}"/>
    <cellStyle name="20% - Accent6 2 5 4" xfId="6133" xr:uid="{D2E5D365-6FDB-4181-9E14-989B701CB55F}"/>
    <cellStyle name="20% - Accent6 2 5 4 2" xfId="14463" xr:uid="{DCEAA773-9421-4A59-838D-B7A5E1BC7C49}"/>
    <cellStyle name="20% - Accent6 2 5 4 2 2" xfId="31120" xr:uid="{72B26A69-8827-419E-B20C-CBC685A09241}"/>
    <cellStyle name="20% - Accent6 2 5 4 3" xfId="22792" xr:uid="{122C55EA-0109-40F9-AAD1-0058C31A01B3}"/>
    <cellStyle name="20% - Accent6 2 5 5" xfId="8911" xr:uid="{5669A058-0B40-4E51-B6C2-21ACDEEB2704}"/>
    <cellStyle name="20% - Accent6 2 5 5 2" xfId="25568" xr:uid="{9A87241A-673A-439D-8251-8DEE644FB2CA}"/>
    <cellStyle name="20% - Accent6 2 5 6" xfId="17240" xr:uid="{2918FF1E-0F4E-4DF3-8BF2-471639465752}"/>
    <cellStyle name="20% - Accent6 2 6" xfId="1041" xr:uid="{4B90473B-9E65-447A-A7D9-32708DFB863A}"/>
    <cellStyle name="20% - Accent6 2 6 2" xfId="2369" xr:uid="{7BEFA745-28DC-4DD1-9D31-CBF4C3CC5F0D}"/>
    <cellStyle name="20% - Accent6 2 6 2 2" xfId="5159" xr:uid="{00916C02-44F0-4584-97D1-363AA0AF7C24}"/>
    <cellStyle name="20% - Accent6 2 6 2 2 2" xfId="13489" xr:uid="{0D92F276-6E58-4F09-B86A-5F8A15D448C9}"/>
    <cellStyle name="20% - Accent6 2 6 2 2 2 2" xfId="30146" xr:uid="{80A743E1-A3DB-449A-925E-D11D2FBD9E29}"/>
    <cellStyle name="20% - Accent6 2 6 2 2 3" xfId="21818" xr:uid="{4F91FB26-9C6C-42B7-A18F-FEE1C551E941}"/>
    <cellStyle name="20% - Accent6 2 6 2 3" xfId="7935" xr:uid="{1260C5E7-81AA-4711-A1BC-FB49E2D45FFD}"/>
    <cellStyle name="20% - Accent6 2 6 2 3 2" xfId="16265" xr:uid="{15BFF772-3748-4374-8093-C610C4B403E7}"/>
    <cellStyle name="20% - Accent6 2 6 2 3 2 2" xfId="32922" xr:uid="{16411485-C428-4D01-9E7A-8926FAE94373}"/>
    <cellStyle name="20% - Accent6 2 6 2 3 3" xfId="24594" xr:uid="{6654258C-57C5-4D7A-87A1-3E43ED13C36E}"/>
    <cellStyle name="20% - Accent6 2 6 2 4" xfId="10713" xr:uid="{FEE4D37C-ED05-473A-BE17-5A9E75708068}"/>
    <cellStyle name="20% - Accent6 2 6 2 4 2" xfId="27370" xr:uid="{0F084FCC-40D9-478A-AAED-14C301D6136C}"/>
    <cellStyle name="20% - Accent6 2 6 2 5" xfId="19042" xr:uid="{7258E40B-5A82-4F30-8393-C6F93E81DDDF}"/>
    <cellStyle name="20% - Accent6 2 6 3" xfId="3832" xr:uid="{250DB34C-42CB-4051-962F-6D209321DB69}"/>
    <cellStyle name="20% - Accent6 2 6 3 2" xfId="12162" xr:uid="{F8274F78-557C-4AF2-B4C2-D487535A8F05}"/>
    <cellStyle name="20% - Accent6 2 6 3 2 2" xfId="28819" xr:uid="{57DC158C-D97E-4BB0-B94E-A14E2ADC418F}"/>
    <cellStyle name="20% - Accent6 2 6 3 3" xfId="20491" xr:uid="{6966D571-CE1A-4005-944B-9C74D00DA7A0}"/>
    <cellStyle name="20% - Accent6 2 6 4" xfId="6608" xr:uid="{0FFC74B2-380A-4DEA-A36D-7D86351C9EDC}"/>
    <cellStyle name="20% - Accent6 2 6 4 2" xfId="14938" xr:uid="{2312922C-7831-457F-B947-32AF3054415C}"/>
    <cellStyle name="20% - Accent6 2 6 4 2 2" xfId="31595" xr:uid="{F2505080-39E6-4869-A976-8C8F5AE133D4}"/>
    <cellStyle name="20% - Accent6 2 6 4 3" xfId="23267" xr:uid="{AE7BFDB4-49D9-40B2-A288-3A7CB41D45E0}"/>
    <cellStyle name="20% - Accent6 2 6 5" xfId="9386" xr:uid="{75672F12-9ABF-4785-BC00-8CB5E9343388}"/>
    <cellStyle name="20% - Accent6 2 6 5 2" xfId="26043" xr:uid="{140EC444-C741-405D-A93B-0FA858C2A852}"/>
    <cellStyle name="20% - Accent6 2 6 6" xfId="17715" xr:uid="{3943047F-DA32-4D74-8F96-A108FBBD3FEC}"/>
    <cellStyle name="20% - Accent6 2 7" xfId="1302" xr:uid="{E6EC75E6-0BCC-4F0C-946C-440F314B2F4D}"/>
    <cellStyle name="20% - Accent6 2 7 2" xfId="2630" xr:uid="{34981E3B-F738-4C91-A1AB-C90F894C7EB2}"/>
    <cellStyle name="20% - Accent6 2 7 2 2" xfId="5420" xr:uid="{75F75FB5-C2F9-45BD-A271-653008AFACBF}"/>
    <cellStyle name="20% - Accent6 2 7 2 2 2" xfId="13750" xr:uid="{895E364D-A260-4606-9E82-B627328EAC88}"/>
    <cellStyle name="20% - Accent6 2 7 2 2 2 2" xfId="30407" xr:uid="{87EB168F-89C1-4014-A6DE-8CBE693BD24A}"/>
    <cellStyle name="20% - Accent6 2 7 2 2 3" xfId="22079" xr:uid="{44112F1F-6ECF-4819-9291-E02D159155B2}"/>
    <cellStyle name="20% - Accent6 2 7 2 3" xfId="8196" xr:uid="{5A1F3B36-1BEF-417E-9782-5DC72874B6CB}"/>
    <cellStyle name="20% - Accent6 2 7 2 3 2" xfId="16526" xr:uid="{16CFAACF-74A2-49E2-B1D3-1953FDFB742E}"/>
    <cellStyle name="20% - Accent6 2 7 2 3 2 2" xfId="33183" xr:uid="{7EC554AF-C295-47D3-8FE0-2809102194E4}"/>
    <cellStyle name="20% - Accent6 2 7 2 3 3" xfId="24855" xr:uid="{C4EABB1D-1F84-40E2-B83C-33CB39C72189}"/>
    <cellStyle name="20% - Accent6 2 7 2 4" xfId="10974" xr:uid="{BEB2F9B9-5013-4F2A-899E-D0FCA4EFE9E9}"/>
    <cellStyle name="20% - Accent6 2 7 2 4 2" xfId="27631" xr:uid="{2AE963EA-A6E4-4A1D-BCB3-4277DF5C4D99}"/>
    <cellStyle name="20% - Accent6 2 7 2 5" xfId="19303" xr:uid="{45E97FB2-DE5F-40F4-82D8-9754521E5AFE}"/>
    <cellStyle name="20% - Accent6 2 7 3" xfId="4093" xr:uid="{F743DEA4-4BD8-4515-AAC4-6D5BF3EF0B67}"/>
    <cellStyle name="20% - Accent6 2 7 3 2" xfId="12423" xr:uid="{B36DB644-9619-4E54-BD58-A2E23D9CC5CB}"/>
    <cellStyle name="20% - Accent6 2 7 3 2 2" xfId="29080" xr:uid="{CE1D6EE7-E834-4EC8-B792-6269AFFEA1E9}"/>
    <cellStyle name="20% - Accent6 2 7 3 3" xfId="20752" xr:uid="{B1762D16-B20A-4846-BBD0-55DE8E0FE416}"/>
    <cellStyle name="20% - Accent6 2 7 4" xfId="6869" xr:uid="{5CD5C294-279E-4587-9640-EAE5D8865DEE}"/>
    <cellStyle name="20% - Accent6 2 7 4 2" xfId="15199" xr:uid="{38547F2A-7A45-42B2-8183-DBFCB06D0635}"/>
    <cellStyle name="20% - Accent6 2 7 4 2 2" xfId="31856" xr:uid="{D42A50DA-884C-4396-8388-43761F9B857B}"/>
    <cellStyle name="20% - Accent6 2 7 4 3" xfId="23528" xr:uid="{B4A0CF8A-5124-422B-B2E0-97383040C91F}"/>
    <cellStyle name="20% - Accent6 2 7 5" xfId="9647" xr:uid="{1C21110B-1F25-462D-9063-9BC73E904561}"/>
    <cellStyle name="20% - Accent6 2 7 5 2" xfId="26304" xr:uid="{A36CAB64-4F88-4238-ABEA-D642101D6663}"/>
    <cellStyle name="20% - Accent6 2 7 6" xfId="17976" xr:uid="{FE4B560F-5564-40DC-B2DD-CB2B40D61B1C}"/>
    <cellStyle name="20% - Accent6 2 8" xfId="1420" xr:uid="{2CC925E1-0315-48FC-872C-193316935277}"/>
    <cellStyle name="20% - Accent6 2 8 2" xfId="4211" xr:uid="{B1511C74-F9C0-4089-BE9C-410E25ABBC66}"/>
    <cellStyle name="20% - Accent6 2 8 2 2" xfId="12541" xr:uid="{ED72A34C-1138-4F0F-A2C2-1A64314E69B7}"/>
    <cellStyle name="20% - Accent6 2 8 2 2 2" xfId="29198" xr:uid="{55FED5F2-45C7-4ABA-AED7-3FEDFC9F42BE}"/>
    <cellStyle name="20% - Accent6 2 8 2 3" xfId="20870" xr:uid="{1C455BED-E0E2-44ED-9016-3C065E26F3A1}"/>
    <cellStyle name="20% - Accent6 2 8 3" xfId="6987" xr:uid="{C9CF376E-0D38-4598-BE2B-BE22ACD79293}"/>
    <cellStyle name="20% - Accent6 2 8 3 2" xfId="15317" xr:uid="{0E5EDD40-C33C-4671-A1AE-2C04A1F15328}"/>
    <cellStyle name="20% - Accent6 2 8 3 2 2" xfId="31974" xr:uid="{482E374A-9BC9-46E9-9E29-BF7949EDFD07}"/>
    <cellStyle name="20% - Accent6 2 8 3 3" xfId="23646" xr:uid="{8BEE8A1B-A3E6-4DBC-9B57-12623CA98C2C}"/>
    <cellStyle name="20% - Accent6 2 8 4" xfId="9765" xr:uid="{90CB6897-80AB-416B-A214-06102724B7F6}"/>
    <cellStyle name="20% - Accent6 2 8 4 2" xfId="26422" xr:uid="{5D7F14BF-9BC4-4BCD-AA04-F67B8BDF5560}"/>
    <cellStyle name="20% - Accent6 2 8 5" xfId="18094" xr:uid="{A24468AC-AF04-4B54-B8BF-BE70927DBACB}"/>
    <cellStyle name="20% - Accent6 2 9" xfId="2883" xr:uid="{14DCB212-7247-4BB4-BC3E-41670CE49076}"/>
    <cellStyle name="20% - Accent6 2 9 2" xfId="11214" xr:uid="{CD9BFD39-A4A0-4E15-B4C7-3F335CB6FDB5}"/>
    <cellStyle name="20% - Accent6 2 9 2 2" xfId="27871" xr:uid="{682C47BC-1CCB-4051-AD50-5F40C16F15AD}"/>
    <cellStyle name="20% - Accent6 2 9 3" xfId="19543" xr:uid="{35C88DAC-37D7-46A3-8AB5-811115FE0A90}"/>
    <cellStyle name="20% - Accent6 3" xfId="105" xr:uid="{BD9A1D0B-7C2F-416A-BAB2-85B487F24E60}"/>
    <cellStyle name="20% - Accent6 3 10" xfId="8461" xr:uid="{64B7D4F0-363D-47CA-942E-B57F06ECB136}"/>
    <cellStyle name="20% - Accent6 3 10 2" xfId="25118" xr:uid="{96169B59-403C-4A31-A799-06D761B1FDC2}"/>
    <cellStyle name="20% - Accent6 3 11" xfId="16790" xr:uid="{1CA6F552-C4C1-45AE-A296-92DD637463B5}"/>
    <cellStyle name="20% - Accent6 3 12" xfId="33971" xr:uid="{2EEFEEA7-F40C-43D8-B7BD-082D2029AC74}"/>
    <cellStyle name="20% - Accent6 3 2" xfId="228" xr:uid="{0615768C-8EE5-45E8-A39C-F483F198C1F9}"/>
    <cellStyle name="20% - Accent6 3 2 2" xfId="471" xr:uid="{7C507A85-D2A1-402C-99D1-834B27964BF7}"/>
    <cellStyle name="20% - Accent6 3 2 2 2" xfId="948" xr:uid="{C3FC9C3B-B3E8-44C2-B362-A202AEA48941}"/>
    <cellStyle name="20% - Accent6 3 2 2 2 2" xfId="2276" xr:uid="{5163FD75-07F4-48A9-BDD3-2E500392A1DF}"/>
    <cellStyle name="20% - Accent6 3 2 2 2 2 2" xfId="5066" xr:uid="{C734F2A4-A926-499F-B904-D8437C390021}"/>
    <cellStyle name="20% - Accent6 3 2 2 2 2 2 2" xfId="13396" xr:uid="{7DA9B710-EB8B-49AD-9752-C6C65A976A27}"/>
    <cellStyle name="20% - Accent6 3 2 2 2 2 2 2 2" xfId="30053" xr:uid="{C718D868-C476-45EE-93B9-17FC482B6056}"/>
    <cellStyle name="20% - Accent6 3 2 2 2 2 2 3" xfId="21725" xr:uid="{DC8B653C-62F4-4D91-BADD-EB50FB6E35F3}"/>
    <cellStyle name="20% - Accent6 3 2 2 2 2 3" xfId="7842" xr:uid="{D8D5E631-7666-4D03-9E70-0BDA200C658A}"/>
    <cellStyle name="20% - Accent6 3 2 2 2 2 3 2" xfId="16172" xr:uid="{CF45BE59-D484-42BD-8890-E067A221673C}"/>
    <cellStyle name="20% - Accent6 3 2 2 2 2 3 2 2" xfId="32829" xr:uid="{11AF3C6D-D1A0-40EF-BD85-19C3BCB5615E}"/>
    <cellStyle name="20% - Accent6 3 2 2 2 2 3 3" xfId="24501" xr:uid="{6D3177D8-E915-4D90-A63C-FD544047B204}"/>
    <cellStyle name="20% - Accent6 3 2 2 2 2 4" xfId="10620" xr:uid="{7DD9D235-13F4-419A-A186-9D796E79F16A}"/>
    <cellStyle name="20% - Accent6 3 2 2 2 2 4 2" xfId="27277" xr:uid="{8DA4452F-5D0D-4967-A3FC-D7EA06686C0C}"/>
    <cellStyle name="20% - Accent6 3 2 2 2 2 5" xfId="18949" xr:uid="{2372F551-8415-4757-BCC5-45AA745583E4}"/>
    <cellStyle name="20% - Accent6 3 2 2 2 3" xfId="3739" xr:uid="{DF0A9EEA-793A-4ED5-A47B-D88054A6B6E2}"/>
    <cellStyle name="20% - Accent6 3 2 2 2 3 2" xfId="12069" xr:uid="{66AB61BD-5512-4322-AC11-C3E14B43C2F9}"/>
    <cellStyle name="20% - Accent6 3 2 2 2 3 2 2" xfId="28726" xr:uid="{D69C489E-576A-43A5-833A-31D0A6383E17}"/>
    <cellStyle name="20% - Accent6 3 2 2 2 3 3" xfId="20398" xr:uid="{4B8627C8-2B38-420F-B18B-E5010885CB18}"/>
    <cellStyle name="20% - Accent6 3 2 2 2 4" xfId="6515" xr:uid="{ECD2B4EA-8860-445E-B14C-CEA0B2BFB440}"/>
    <cellStyle name="20% - Accent6 3 2 2 2 4 2" xfId="14845" xr:uid="{B3DB64CE-97CB-4395-B9DA-8D599458129D}"/>
    <cellStyle name="20% - Accent6 3 2 2 2 4 2 2" xfId="31502" xr:uid="{8D2096DE-9EE4-4262-8834-A5EE87C38FDF}"/>
    <cellStyle name="20% - Accent6 3 2 2 2 4 3" xfId="23174" xr:uid="{A5242015-341C-4743-965E-98F796286811}"/>
    <cellStyle name="20% - Accent6 3 2 2 2 5" xfId="9293" xr:uid="{343CE34A-326C-4DB2-A0CC-84C4B82B2A84}"/>
    <cellStyle name="20% - Accent6 3 2 2 2 5 2" xfId="25950" xr:uid="{057D5E76-EA8C-473C-BB05-F807AB64E2FE}"/>
    <cellStyle name="20% - Accent6 3 2 2 2 6" xfId="17622" xr:uid="{C70BC93A-56E5-4C3A-989A-64FD0472CC6B}"/>
    <cellStyle name="20% - Accent6 3 2 2 3" xfId="1801" xr:uid="{1A900E3B-A8E0-42DF-BB9B-D8BE163982D6}"/>
    <cellStyle name="20% - Accent6 3 2 2 3 2" xfId="4591" xr:uid="{B0682BAA-28C7-4E6A-940D-979879E2B79B}"/>
    <cellStyle name="20% - Accent6 3 2 2 3 2 2" xfId="12921" xr:uid="{4F66EDB6-E786-4F40-AFA5-69385E8CB915}"/>
    <cellStyle name="20% - Accent6 3 2 2 3 2 2 2" xfId="29578" xr:uid="{3EE35D30-9C72-4150-A765-8FFF0848B75C}"/>
    <cellStyle name="20% - Accent6 3 2 2 3 2 3" xfId="21250" xr:uid="{55D01E46-D212-46DA-BE22-93671C1C6B50}"/>
    <cellStyle name="20% - Accent6 3 2 2 3 3" xfId="7367" xr:uid="{6C07BA7F-5E7A-45FF-BE05-D61FC42C8648}"/>
    <cellStyle name="20% - Accent6 3 2 2 3 3 2" xfId="15697" xr:uid="{6F0CA995-39B5-49F7-9EF6-E1BF0F0D3590}"/>
    <cellStyle name="20% - Accent6 3 2 2 3 3 2 2" xfId="32354" xr:uid="{BF873115-DDD0-48B6-812A-377358AC28DB}"/>
    <cellStyle name="20% - Accent6 3 2 2 3 3 3" xfId="24026" xr:uid="{C6F81300-5FD7-4E72-9762-C0C2BA1C66F9}"/>
    <cellStyle name="20% - Accent6 3 2 2 3 4" xfId="10145" xr:uid="{B57EA6B1-9128-4B9E-AC13-2AF412E88DB2}"/>
    <cellStyle name="20% - Accent6 3 2 2 3 4 2" xfId="26802" xr:uid="{52EF03C2-79E9-4DE1-926F-B80BBEAACDC8}"/>
    <cellStyle name="20% - Accent6 3 2 2 3 5" xfId="18474" xr:uid="{20265429-D87D-4C15-9228-6AC8F61CB2E4}"/>
    <cellStyle name="20% - Accent6 3 2 2 4" xfId="3264" xr:uid="{E87E4510-EC3B-4542-B931-443D88FDDD72}"/>
    <cellStyle name="20% - Accent6 3 2 2 4 2" xfId="11594" xr:uid="{2E890B18-33D8-4003-879F-C4DB95565EE8}"/>
    <cellStyle name="20% - Accent6 3 2 2 4 2 2" xfId="28251" xr:uid="{35BCB525-F748-4DEF-BFD6-D26FEDB990C7}"/>
    <cellStyle name="20% - Accent6 3 2 2 4 3" xfId="19923" xr:uid="{4941919D-03E2-40E7-94B7-4AB643386820}"/>
    <cellStyle name="20% - Accent6 3 2 2 5" xfId="6040" xr:uid="{BE009E52-9ED9-461B-BD0C-A97E84C1D68F}"/>
    <cellStyle name="20% - Accent6 3 2 2 5 2" xfId="14370" xr:uid="{7911BDCC-7212-4C57-8F4C-F8CEA8BA1702}"/>
    <cellStyle name="20% - Accent6 3 2 2 5 2 2" xfId="31027" xr:uid="{ADE44CF3-430A-461B-95BD-CB14210DAAF4}"/>
    <cellStyle name="20% - Accent6 3 2 2 5 3" xfId="22699" xr:uid="{A3768C54-BB39-4F86-919F-5112C352CAA4}"/>
    <cellStyle name="20% - Accent6 3 2 2 6" xfId="8818" xr:uid="{3A00DAAF-3E98-425E-B6BA-56D7A29B6888}"/>
    <cellStyle name="20% - Accent6 3 2 2 6 2" xfId="25475" xr:uid="{C7D6AD73-2C3E-4E6F-9C6F-A053177BFD71}"/>
    <cellStyle name="20% - Accent6 3 2 2 7" xfId="17147" xr:uid="{653446BC-B06F-437D-ACB7-8BFA9179FF69}"/>
    <cellStyle name="20% - Accent6 3 2 3" xfId="707" xr:uid="{5A0FDB8E-7649-4698-AC86-A110F863791D}"/>
    <cellStyle name="20% - Accent6 3 2 3 2" xfId="2037" xr:uid="{DE23EACF-38B0-443B-8E4A-6654E7D5B649}"/>
    <cellStyle name="20% - Accent6 3 2 3 2 2" xfId="4827" xr:uid="{63A68081-47D1-4A12-992D-D10C66EEEAC1}"/>
    <cellStyle name="20% - Accent6 3 2 3 2 2 2" xfId="13157" xr:uid="{E9C68A74-64AE-4A5A-BCEF-C477140A419C}"/>
    <cellStyle name="20% - Accent6 3 2 3 2 2 2 2" xfId="29814" xr:uid="{F67075B6-2A79-4E49-8F0C-656E718C9A90}"/>
    <cellStyle name="20% - Accent6 3 2 3 2 2 3" xfId="21486" xr:uid="{A23FD8C1-C94D-46D8-B425-BE0C0FA90ED1}"/>
    <cellStyle name="20% - Accent6 3 2 3 2 3" xfId="7603" xr:uid="{4A6CD8F4-8A3C-43EC-B22D-71340E6296D2}"/>
    <cellStyle name="20% - Accent6 3 2 3 2 3 2" xfId="15933" xr:uid="{3255F8CE-EF1F-4C5A-93E6-F3A663441B35}"/>
    <cellStyle name="20% - Accent6 3 2 3 2 3 2 2" xfId="32590" xr:uid="{01E40F76-0975-4212-8628-E3CA2750F817}"/>
    <cellStyle name="20% - Accent6 3 2 3 2 3 3" xfId="24262" xr:uid="{1D4E064C-0F79-44A1-A367-22B6CE19A0F0}"/>
    <cellStyle name="20% - Accent6 3 2 3 2 4" xfId="10381" xr:uid="{BFC9848F-1F4E-484C-92FB-05E867AEA6A5}"/>
    <cellStyle name="20% - Accent6 3 2 3 2 4 2" xfId="27038" xr:uid="{E0024F40-7417-4F14-B5AB-14BC2D883CB9}"/>
    <cellStyle name="20% - Accent6 3 2 3 2 5" xfId="18710" xr:uid="{C1083602-A1DE-4066-BC65-24EDD2526D27}"/>
    <cellStyle name="20% - Accent6 3 2 3 3" xfId="3500" xr:uid="{68A58E0C-48BB-4C8B-893F-CA9FEE6B9A2D}"/>
    <cellStyle name="20% - Accent6 3 2 3 3 2" xfId="11830" xr:uid="{5A78A854-24B1-4249-BD4E-0CE2A5B0105E}"/>
    <cellStyle name="20% - Accent6 3 2 3 3 2 2" xfId="28487" xr:uid="{82A5B026-A582-4129-BE5B-917DBA3A508E}"/>
    <cellStyle name="20% - Accent6 3 2 3 3 3" xfId="20159" xr:uid="{DEEB274D-9C6F-42B6-B324-11B19E12A9C9}"/>
    <cellStyle name="20% - Accent6 3 2 3 4" xfId="6276" xr:uid="{95A78D69-71F9-4E2E-B1D3-584EC8436C01}"/>
    <cellStyle name="20% - Accent6 3 2 3 4 2" xfId="14606" xr:uid="{0B35BB94-AB0A-4CA5-B962-55B8A3119FD3}"/>
    <cellStyle name="20% - Accent6 3 2 3 4 2 2" xfId="31263" xr:uid="{66FE77F3-3102-46F0-9140-537CE2BDDA1C}"/>
    <cellStyle name="20% - Accent6 3 2 3 4 3" xfId="22935" xr:uid="{B9F0C77B-77BB-496F-B42B-E8CCE2503DD6}"/>
    <cellStyle name="20% - Accent6 3 2 3 5" xfId="9054" xr:uid="{0A369454-956F-45B1-8838-C1113303D11B}"/>
    <cellStyle name="20% - Accent6 3 2 3 5 2" xfId="25711" xr:uid="{F8394673-C4C5-4E20-80B2-EB1EBD8D69C3}"/>
    <cellStyle name="20% - Accent6 3 2 3 6" xfId="17383" xr:uid="{0150E0C8-2D10-4DBD-9B7B-14F25A63CE3F}"/>
    <cellStyle name="20% - Accent6 3 2 4" xfId="1184" xr:uid="{E315206F-F25D-4372-AC66-95FD477F6C91}"/>
    <cellStyle name="20% - Accent6 3 2 4 2" xfId="2512" xr:uid="{3D3EE694-0794-4F0D-ADD2-AB0E0A2EF21F}"/>
    <cellStyle name="20% - Accent6 3 2 4 2 2" xfId="5302" xr:uid="{5FEAE94F-A521-4BB2-8C37-459567B04122}"/>
    <cellStyle name="20% - Accent6 3 2 4 2 2 2" xfId="13632" xr:uid="{52EF05C6-8722-4885-A527-3A6513B52A1E}"/>
    <cellStyle name="20% - Accent6 3 2 4 2 2 2 2" xfId="30289" xr:uid="{CECDE8B9-C0ED-4AE9-8111-495262D43E36}"/>
    <cellStyle name="20% - Accent6 3 2 4 2 2 3" xfId="21961" xr:uid="{D8EA93CC-0D4B-4EE5-8F06-7F9C31D01031}"/>
    <cellStyle name="20% - Accent6 3 2 4 2 3" xfId="8078" xr:uid="{2B00BBEE-E720-4BA0-AADC-3B00194DE6E6}"/>
    <cellStyle name="20% - Accent6 3 2 4 2 3 2" xfId="16408" xr:uid="{4B786B11-860D-4BD0-A3A0-311FCB5D4586}"/>
    <cellStyle name="20% - Accent6 3 2 4 2 3 2 2" xfId="33065" xr:uid="{4F9DB0C0-624C-42B4-95BF-BA7D4D7E4FB6}"/>
    <cellStyle name="20% - Accent6 3 2 4 2 3 3" xfId="24737" xr:uid="{E29A2196-3D03-47E0-8C34-607ED2883331}"/>
    <cellStyle name="20% - Accent6 3 2 4 2 4" xfId="10856" xr:uid="{A4D69B72-6FE7-4DCF-9D6A-9AC9D233551C}"/>
    <cellStyle name="20% - Accent6 3 2 4 2 4 2" xfId="27513" xr:uid="{887FB3AD-26C7-4CFD-9EDB-9E8A52BDAA26}"/>
    <cellStyle name="20% - Accent6 3 2 4 2 5" xfId="19185" xr:uid="{5E2DE725-19E1-4089-9D17-2321D41C4659}"/>
    <cellStyle name="20% - Accent6 3 2 4 3" xfId="3975" xr:uid="{86788B14-293B-498F-A360-5BAA30CE351C}"/>
    <cellStyle name="20% - Accent6 3 2 4 3 2" xfId="12305" xr:uid="{8F4A4955-1E32-4F63-86E7-CD2B5441F28C}"/>
    <cellStyle name="20% - Accent6 3 2 4 3 2 2" xfId="28962" xr:uid="{56AE23FC-E46C-4C4B-B937-B0101420D99D}"/>
    <cellStyle name="20% - Accent6 3 2 4 3 3" xfId="20634" xr:uid="{07D533CC-44DB-4E56-92A6-357A8CE6B658}"/>
    <cellStyle name="20% - Accent6 3 2 4 4" xfId="6751" xr:uid="{246397F2-75C8-4F11-A1E3-0C9D5C444CAF}"/>
    <cellStyle name="20% - Accent6 3 2 4 4 2" xfId="15081" xr:uid="{6575209D-3C68-48F0-9207-BA053337C965}"/>
    <cellStyle name="20% - Accent6 3 2 4 4 2 2" xfId="31738" xr:uid="{43E23F5B-50A8-457F-AFBE-5D64A8736F45}"/>
    <cellStyle name="20% - Accent6 3 2 4 4 3" xfId="23410" xr:uid="{6CA824DD-C222-4E82-BC19-3239AA23F2A3}"/>
    <cellStyle name="20% - Accent6 3 2 4 5" xfId="9529" xr:uid="{13B73323-920A-4DD4-AC79-8CD1106CFA35}"/>
    <cellStyle name="20% - Accent6 3 2 4 5 2" xfId="26186" xr:uid="{E4417A5A-10A0-4397-81B4-C424F1C0F5A2}"/>
    <cellStyle name="20% - Accent6 3 2 4 6" xfId="17858" xr:uid="{3465E058-CA41-4960-8C60-3F8E49895E2F}"/>
    <cellStyle name="20% - Accent6 3 2 5" xfId="1564" xr:uid="{D860F656-47AB-4832-B9F9-366D62439F13}"/>
    <cellStyle name="20% - Accent6 3 2 5 2" xfId="4354" xr:uid="{7104AED5-378E-4DA2-98AE-D27D7A0660A4}"/>
    <cellStyle name="20% - Accent6 3 2 5 2 2" xfId="12684" xr:uid="{C0B5F5BD-C12B-4D07-87A9-93D04FF69076}"/>
    <cellStyle name="20% - Accent6 3 2 5 2 2 2" xfId="29341" xr:uid="{9C770768-B9D4-40B8-A5CF-6A8239D45931}"/>
    <cellStyle name="20% - Accent6 3 2 5 2 3" xfId="21013" xr:uid="{EB97FF49-51DB-4614-AD26-9B0AB738D225}"/>
    <cellStyle name="20% - Accent6 3 2 5 3" xfId="7130" xr:uid="{70FC3C3D-C09E-4420-896D-0139FD61A8F9}"/>
    <cellStyle name="20% - Accent6 3 2 5 3 2" xfId="15460" xr:uid="{38CD9C28-2B23-4E35-9C48-E2C2F0A53C26}"/>
    <cellStyle name="20% - Accent6 3 2 5 3 2 2" xfId="32117" xr:uid="{A847F1DF-8CDF-453F-979A-ACE6B2CB94F5}"/>
    <cellStyle name="20% - Accent6 3 2 5 3 3" xfId="23789" xr:uid="{4E8C34C7-E27E-40BB-A12C-329D961C0529}"/>
    <cellStyle name="20% - Accent6 3 2 5 4" xfId="9908" xr:uid="{EAE6B305-9DDA-49BF-B2DD-A50A95F0DC3D}"/>
    <cellStyle name="20% - Accent6 3 2 5 4 2" xfId="26565" xr:uid="{BAAA51EF-8751-411F-B243-FEA405672B20}"/>
    <cellStyle name="20% - Accent6 3 2 5 5" xfId="18237" xr:uid="{36F19157-1FBF-40B8-963C-2BC933593BE1}"/>
    <cellStyle name="20% - Accent6 3 2 6" xfId="3027" xr:uid="{2852FE62-1882-4121-A251-FACEE61644A6}"/>
    <cellStyle name="20% - Accent6 3 2 6 2" xfId="11357" xr:uid="{136C7D58-8318-4307-A42E-6481A74BA2F5}"/>
    <cellStyle name="20% - Accent6 3 2 6 2 2" xfId="28014" xr:uid="{B2DC6CB0-EE30-4BB7-A5D8-4164C8130CBC}"/>
    <cellStyle name="20% - Accent6 3 2 6 3" xfId="19686" xr:uid="{B416B6D1-3559-419E-8AB3-8CCADC01EAA3}"/>
    <cellStyle name="20% - Accent6 3 2 7" xfId="5803" xr:uid="{869EC157-E560-4B41-A94C-EFE1B33BC7D4}"/>
    <cellStyle name="20% - Accent6 3 2 7 2" xfId="14133" xr:uid="{14B92509-6946-400B-8CBF-616856A37876}"/>
    <cellStyle name="20% - Accent6 3 2 7 2 2" xfId="30790" xr:uid="{062D05B7-0D26-47D7-A6DB-72BFAD8E5363}"/>
    <cellStyle name="20% - Accent6 3 2 7 3" xfId="22462" xr:uid="{13B4EE34-E8BF-4092-A652-2E82CE50F87C}"/>
    <cellStyle name="20% - Accent6 3 2 8" xfId="8581" xr:uid="{23222452-27DB-404F-900B-E5355782A42C}"/>
    <cellStyle name="20% - Accent6 3 2 8 2" xfId="25238" xr:uid="{0473666F-02B1-4D5A-892D-B2B299CE32A6}"/>
    <cellStyle name="20% - Accent6 3 2 9" xfId="16910" xr:uid="{B4F3D9CC-994A-4756-9CED-606822908872}"/>
    <cellStyle name="20% - Accent6 3 3" xfId="351" xr:uid="{DE1CC2B1-6472-408B-9BF3-7C7CDD1F7394}"/>
    <cellStyle name="20% - Accent6 3 3 2" xfId="830" xr:uid="{C0556A14-2221-4ADE-BD03-A5FF8D36123D}"/>
    <cellStyle name="20% - Accent6 3 3 2 2" xfId="2158" xr:uid="{5CE66F4D-EF38-45E8-80ED-0C47209EC4EB}"/>
    <cellStyle name="20% - Accent6 3 3 2 2 2" xfId="4948" xr:uid="{4BCFDC85-6CF5-44FC-A364-E747A896E878}"/>
    <cellStyle name="20% - Accent6 3 3 2 2 2 2" xfId="13278" xr:uid="{D36E31F1-C7F9-40CB-A707-EAC90E1AB056}"/>
    <cellStyle name="20% - Accent6 3 3 2 2 2 2 2" xfId="29935" xr:uid="{6985B561-DE15-4FE9-AE1D-B08556288C21}"/>
    <cellStyle name="20% - Accent6 3 3 2 2 2 3" xfId="21607" xr:uid="{3DEACAFA-3EE7-4C45-B99D-FEC98E907EA9}"/>
    <cellStyle name="20% - Accent6 3 3 2 2 3" xfId="7724" xr:uid="{5C1ACF03-D3F2-48EB-9CF5-EC673298AA9F}"/>
    <cellStyle name="20% - Accent6 3 3 2 2 3 2" xfId="16054" xr:uid="{38EE02DB-32EE-41ED-8F4B-88FBED042DD2}"/>
    <cellStyle name="20% - Accent6 3 3 2 2 3 2 2" xfId="32711" xr:uid="{F285E2A8-2358-4135-A299-904B6289366A}"/>
    <cellStyle name="20% - Accent6 3 3 2 2 3 3" xfId="24383" xr:uid="{90FC74EE-9983-40B8-BFB0-07953F0528CF}"/>
    <cellStyle name="20% - Accent6 3 3 2 2 4" xfId="10502" xr:uid="{BED7BBA2-5DF5-40B9-A617-9F250CEBC204}"/>
    <cellStyle name="20% - Accent6 3 3 2 2 4 2" xfId="27159" xr:uid="{237FFB9E-B83E-49AD-BF2B-6EBD2023E4BC}"/>
    <cellStyle name="20% - Accent6 3 3 2 2 5" xfId="18831" xr:uid="{C7FF2722-2094-4447-87DA-72BCFAE1997A}"/>
    <cellStyle name="20% - Accent6 3 3 2 3" xfId="3621" xr:uid="{AFCAA88C-8289-423E-8C15-2A1099A51690}"/>
    <cellStyle name="20% - Accent6 3 3 2 3 2" xfId="11951" xr:uid="{25EC4328-5AEC-4B1B-9928-B5BD260EFA68}"/>
    <cellStyle name="20% - Accent6 3 3 2 3 2 2" xfId="28608" xr:uid="{02B578ED-D207-49BB-AEB4-AECABCC02CE7}"/>
    <cellStyle name="20% - Accent6 3 3 2 3 3" xfId="20280" xr:uid="{77D49961-A1E1-4062-A61D-CDCC841CFC79}"/>
    <cellStyle name="20% - Accent6 3 3 2 4" xfId="6397" xr:uid="{05DA4E56-6C8C-412C-A6D5-797A62B7A572}"/>
    <cellStyle name="20% - Accent6 3 3 2 4 2" xfId="14727" xr:uid="{A9A15CF1-7891-484E-A291-D0270780A2E7}"/>
    <cellStyle name="20% - Accent6 3 3 2 4 2 2" xfId="31384" xr:uid="{E839C96C-B7E7-4FA6-A303-63BEDE4D0EC7}"/>
    <cellStyle name="20% - Accent6 3 3 2 4 3" xfId="23056" xr:uid="{8ECB8ACD-B712-4171-9C33-998A7F7DFDDF}"/>
    <cellStyle name="20% - Accent6 3 3 2 5" xfId="9175" xr:uid="{E05242D1-E29A-42CB-8D99-4C9CC295F54B}"/>
    <cellStyle name="20% - Accent6 3 3 2 5 2" xfId="25832" xr:uid="{DA0EED24-1CB2-4662-9373-F8CC6C62BC9B}"/>
    <cellStyle name="20% - Accent6 3 3 2 6" xfId="17504" xr:uid="{48CE3861-0327-41B5-ABBA-5A12A833906C}"/>
    <cellStyle name="20% - Accent6 3 3 3" xfId="1681" xr:uid="{FC62234A-5102-4063-A4C5-C9E69C0BB0DE}"/>
    <cellStyle name="20% - Accent6 3 3 3 2" xfId="4471" xr:uid="{80295753-E3CA-4C5E-838E-2A901BE1BA6D}"/>
    <cellStyle name="20% - Accent6 3 3 3 2 2" xfId="12801" xr:uid="{702014F4-E335-40A5-87B7-060701A66CAF}"/>
    <cellStyle name="20% - Accent6 3 3 3 2 2 2" xfId="29458" xr:uid="{310F632D-D692-4641-8DD5-CB2F0EE1C61D}"/>
    <cellStyle name="20% - Accent6 3 3 3 2 3" xfId="21130" xr:uid="{C0F84DEC-2F28-4E3C-A6E1-2355A0BD2329}"/>
    <cellStyle name="20% - Accent6 3 3 3 3" xfId="7247" xr:uid="{31F8F806-75E3-4584-8FB7-6E93A80516DF}"/>
    <cellStyle name="20% - Accent6 3 3 3 3 2" xfId="15577" xr:uid="{0DF80F4D-F7BC-4CAC-92FA-87837EA01468}"/>
    <cellStyle name="20% - Accent6 3 3 3 3 2 2" xfId="32234" xr:uid="{C57183BC-1CDE-4DDE-8AF8-2578CB0B877D}"/>
    <cellStyle name="20% - Accent6 3 3 3 3 3" xfId="23906" xr:uid="{5C51B3BB-76C0-457E-8831-75F266E47606}"/>
    <cellStyle name="20% - Accent6 3 3 3 4" xfId="10025" xr:uid="{E659EF46-F4AB-407F-8616-0CAC3A3CCF00}"/>
    <cellStyle name="20% - Accent6 3 3 3 4 2" xfId="26682" xr:uid="{C6548193-7632-4FF8-B60A-8ED82635356B}"/>
    <cellStyle name="20% - Accent6 3 3 3 5" xfId="18354" xr:uid="{669026E5-37C7-49AB-A67E-C04E76C00DBC}"/>
    <cellStyle name="20% - Accent6 3 3 4" xfId="3144" xr:uid="{9DA0826F-1C7A-46EE-991B-18120B56EC26}"/>
    <cellStyle name="20% - Accent6 3 3 4 2" xfId="11474" xr:uid="{A5E8F791-291F-43C2-AAE5-E9BA1327A568}"/>
    <cellStyle name="20% - Accent6 3 3 4 2 2" xfId="28131" xr:uid="{79EA9881-F138-4D23-89D4-A48629793A3A}"/>
    <cellStyle name="20% - Accent6 3 3 4 3" xfId="19803" xr:uid="{3D2586E1-E045-4E45-BEAC-1377E9C74D57}"/>
    <cellStyle name="20% - Accent6 3 3 5" xfId="5920" xr:uid="{D71DBD45-E943-4CA8-8532-9688F5B807E6}"/>
    <cellStyle name="20% - Accent6 3 3 5 2" xfId="14250" xr:uid="{7423E2A9-A649-4678-9671-94BF390658C4}"/>
    <cellStyle name="20% - Accent6 3 3 5 2 2" xfId="30907" xr:uid="{223722AE-1434-4F09-B649-8CB4553EDCBD}"/>
    <cellStyle name="20% - Accent6 3 3 5 3" xfId="22579" xr:uid="{65016240-214B-4957-8EE5-F09ADF18CA19}"/>
    <cellStyle name="20% - Accent6 3 3 6" xfId="8698" xr:uid="{BCE8AE06-75E8-4BCB-A8C5-88BA99DCBBF7}"/>
    <cellStyle name="20% - Accent6 3 3 6 2" xfId="25355" xr:uid="{9FDAAF6D-1B10-4A65-AA58-710C93252C38}"/>
    <cellStyle name="20% - Accent6 3 3 7" xfId="17027" xr:uid="{A08D50B1-3E09-4C20-9D18-248BF9AF646F}"/>
    <cellStyle name="20% - Accent6 3 4" xfId="587" xr:uid="{7D656F1F-9822-45AF-89BA-DB19DCC266E5}"/>
    <cellStyle name="20% - Accent6 3 4 2" xfId="1917" xr:uid="{38A87446-A669-44A2-A9DD-6F9E645DF495}"/>
    <cellStyle name="20% - Accent6 3 4 2 2" xfId="4707" xr:uid="{C0C9C867-1746-4378-88FD-F8A38F640ADC}"/>
    <cellStyle name="20% - Accent6 3 4 2 2 2" xfId="13037" xr:uid="{1400A96B-64F7-44FD-8523-7724F8B4A3F1}"/>
    <cellStyle name="20% - Accent6 3 4 2 2 2 2" xfId="29694" xr:uid="{58222CAC-093E-48EA-94A2-F642E7B7ADD6}"/>
    <cellStyle name="20% - Accent6 3 4 2 2 3" xfId="21366" xr:uid="{1E26059F-9C10-496E-8898-CD497C447E04}"/>
    <cellStyle name="20% - Accent6 3 4 2 3" xfId="7483" xr:uid="{68916986-8615-4B90-8FBF-045750BC38FD}"/>
    <cellStyle name="20% - Accent6 3 4 2 3 2" xfId="15813" xr:uid="{4DF8CC89-BDA6-4A42-AD63-2150D00F273C}"/>
    <cellStyle name="20% - Accent6 3 4 2 3 2 2" xfId="32470" xr:uid="{A6839CF8-26DC-44EC-B411-F71410732908}"/>
    <cellStyle name="20% - Accent6 3 4 2 3 3" xfId="24142" xr:uid="{A16B3840-0D25-446B-A714-83E4D13FD643}"/>
    <cellStyle name="20% - Accent6 3 4 2 4" xfId="10261" xr:uid="{32795F5B-3E81-4FAD-8CE3-1DA5761E0584}"/>
    <cellStyle name="20% - Accent6 3 4 2 4 2" xfId="26918" xr:uid="{94CFD991-C332-4F6A-BC80-6ECF57EEA6BC}"/>
    <cellStyle name="20% - Accent6 3 4 2 5" xfId="18590" xr:uid="{A59385AF-C6D7-4D35-87EE-6FC015179698}"/>
    <cellStyle name="20% - Accent6 3 4 3" xfId="3380" xr:uid="{EB95C913-2898-4310-9E6A-958D3BE78D54}"/>
    <cellStyle name="20% - Accent6 3 4 3 2" xfId="11710" xr:uid="{AF474647-D69A-4691-A891-B7BC4F910D4D}"/>
    <cellStyle name="20% - Accent6 3 4 3 2 2" xfId="28367" xr:uid="{E84BE663-448D-46B6-9F5F-5B04A6F5FE84}"/>
    <cellStyle name="20% - Accent6 3 4 3 3" xfId="20039" xr:uid="{A5D0E153-7F3F-45EE-8F95-252B22DC314F}"/>
    <cellStyle name="20% - Accent6 3 4 4" xfId="6156" xr:uid="{1B228F95-66B3-4E11-9234-00884228097D}"/>
    <cellStyle name="20% - Accent6 3 4 4 2" xfId="14486" xr:uid="{75590062-1C58-4F67-9929-7B2A9F29B998}"/>
    <cellStyle name="20% - Accent6 3 4 4 2 2" xfId="31143" xr:uid="{7B8E7F59-ECCF-4F25-92CE-357D6B07443F}"/>
    <cellStyle name="20% - Accent6 3 4 4 3" xfId="22815" xr:uid="{88681701-4523-4B55-B01B-4E55A1144A8D}"/>
    <cellStyle name="20% - Accent6 3 4 5" xfId="8934" xr:uid="{93932F5E-4BC6-4263-90FB-B10A9F18C3AE}"/>
    <cellStyle name="20% - Accent6 3 4 5 2" xfId="25591" xr:uid="{4892B18D-878D-4D01-97BE-B0F84E689002}"/>
    <cellStyle name="20% - Accent6 3 4 6" xfId="17263" xr:uid="{402D539E-C26D-4617-9988-1B1AE5403630}"/>
    <cellStyle name="20% - Accent6 3 5" xfId="1064" xr:uid="{B05F3CBE-6090-40B0-812F-29948ED98C1E}"/>
    <cellStyle name="20% - Accent6 3 5 2" xfId="2392" xr:uid="{0DBED47F-157D-4963-BB98-46AC3530C9C7}"/>
    <cellStyle name="20% - Accent6 3 5 2 2" xfId="5182" xr:uid="{C2237A64-D72C-4CA4-82B7-56838404D2BC}"/>
    <cellStyle name="20% - Accent6 3 5 2 2 2" xfId="13512" xr:uid="{98D016DE-0255-4DF5-A6EF-4BC33721ED0F}"/>
    <cellStyle name="20% - Accent6 3 5 2 2 2 2" xfId="30169" xr:uid="{F66040E2-7C70-4B1C-B5BD-C247E9C222BE}"/>
    <cellStyle name="20% - Accent6 3 5 2 2 3" xfId="21841" xr:uid="{9FE5545A-C3A9-4CCB-9268-037940A94527}"/>
    <cellStyle name="20% - Accent6 3 5 2 3" xfId="7958" xr:uid="{2F5C7FCF-2599-4F11-9871-5B139708C871}"/>
    <cellStyle name="20% - Accent6 3 5 2 3 2" xfId="16288" xr:uid="{577DD360-B247-4054-A218-058408802C98}"/>
    <cellStyle name="20% - Accent6 3 5 2 3 2 2" xfId="32945" xr:uid="{C193FC77-9D90-4AE4-B9EA-A045456DD764}"/>
    <cellStyle name="20% - Accent6 3 5 2 3 3" xfId="24617" xr:uid="{4957E857-977C-4904-8216-9D6B1B3F5C27}"/>
    <cellStyle name="20% - Accent6 3 5 2 4" xfId="10736" xr:uid="{039767F8-A65B-429D-B7A5-01070B297A38}"/>
    <cellStyle name="20% - Accent6 3 5 2 4 2" xfId="27393" xr:uid="{508D6C50-B37F-4B32-B568-E899CE0693BE}"/>
    <cellStyle name="20% - Accent6 3 5 2 5" xfId="19065" xr:uid="{C90AC567-507E-4B58-A902-293269C582F5}"/>
    <cellStyle name="20% - Accent6 3 5 3" xfId="3855" xr:uid="{572939E2-6493-461A-A6AB-6E9CBB7FEC81}"/>
    <cellStyle name="20% - Accent6 3 5 3 2" xfId="12185" xr:uid="{0D3941AD-4E2D-4066-8CC2-B517BD23B7A8}"/>
    <cellStyle name="20% - Accent6 3 5 3 2 2" xfId="28842" xr:uid="{86E834FC-DABB-4B62-BB62-C8158B66E9CF}"/>
    <cellStyle name="20% - Accent6 3 5 3 3" xfId="20514" xr:uid="{F73237B5-6162-4B59-A5AC-080DF3DF8F66}"/>
    <cellStyle name="20% - Accent6 3 5 4" xfId="6631" xr:uid="{0832B2C8-A415-434C-95BA-B3822814ED19}"/>
    <cellStyle name="20% - Accent6 3 5 4 2" xfId="14961" xr:uid="{506B59BB-693C-4304-823E-A59A3A654C3F}"/>
    <cellStyle name="20% - Accent6 3 5 4 2 2" xfId="31618" xr:uid="{910D33A3-5AF0-411F-948C-983933FCCB15}"/>
    <cellStyle name="20% - Accent6 3 5 4 3" xfId="23290" xr:uid="{561A1554-4DD7-4FE5-9107-93A4F57DD012}"/>
    <cellStyle name="20% - Accent6 3 5 5" xfId="9409" xr:uid="{FE9F740C-2BBB-4F21-A347-1F4D2C6263FB}"/>
    <cellStyle name="20% - Accent6 3 5 5 2" xfId="26066" xr:uid="{2A96F0FC-0824-4F17-9A27-2F173E293FE5}"/>
    <cellStyle name="20% - Accent6 3 5 6" xfId="17738" xr:uid="{C65D98F2-B1D4-4840-8912-2C05829532BA}"/>
    <cellStyle name="20% - Accent6 3 6" xfId="1329" xr:uid="{120BB1EF-12AA-43DA-8842-94828951226D}"/>
    <cellStyle name="20% - Accent6 3 6 2" xfId="2657" xr:uid="{46396526-E2D2-49C3-9C61-9FC8747ABCDD}"/>
    <cellStyle name="20% - Accent6 3 6 2 2" xfId="5447" xr:uid="{B4E76756-9F49-41A8-B2C0-DEE5343E0FB6}"/>
    <cellStyle name="20% - Accent6 3 6 2 2 2" xfId="13777" xr:uid="{B77F329A-CE34-4BA8-B505-06E1BD74843D}"/>
    <cellStyle name="20% - Accent6 3 6 2 2 2 2" xfId="30434" xr:uid="{2B2C34B4-C5E0-494C-9DCA-B9664F39ED8A}"/>
    <cellStyle name="20% - Accent6 3 6 2 2 3" xfId="22106" xr:uid="{14CFB14F-C0C8-4175-BA36-0BB7B703A7AD}"/>
    <cellStyle name="20% - Accent6 3 6 2 3" xfId="8223" xr:uid="{C5321515-46A5-434A-8108-B3803CD4BE56}"/>
    <cellStyle name="20% - Accent6 3 6 2 3 2" xfId="16553" xr:uid="{ECBD0F92-D707-431F-B505-3145E860A17A}"/>
    <cellStyle name="20% - Accent6 3 6 2 3 2 2" xfId="33210" xr:uid="{8F59706D-599D-4F55-B57E-969BE9123F7B}"/>
    <cellStyle name="20% - Accent6 3 6 2 3 3" xfId="24882" xr:uid="{A79AC035-4D42-4D9B-BED0-49C8B1CAA149}"/>
    <cellStyle name="20% - Accent6 3 6 2 4" xfId="11001" xr:uid="{266161AD-EA5B-4380-A922-21DEA32FD16F}"/>
    <cellStyle name="20% - Accent6 3 6 2 4 2" xfId="27658" xr:uid="{E6A5B608-4414-432A-81BD-7474E2BD4C45}"/>
    <cellStyle name="20% - Accent6 3 6 2 5" xfId="19330" xr:uid="{4F2C31C7-FAC7-476F-98D9-9A3F487D1EAF}"/>
    <cellStyle name="20% - Accent6 3 6 3" xfId="4120" xr:uid="{CBDACAE1-8CE3-467C-8744-ACF28C409181}"/>
    <cellStyle name="20% - Accent6 3 6 3 2" xfId="12450" xr:uid="{29321CAB-8122-45E5-8920-B855DE5820EB}"/>
    <cellStyle name="20% - Accent6 3 6 3 2 2" xfId="29107" xr:uid="{04C0C650-2565-40D6-AD40-FDBBC1ADA4F3}"/>
    <cellStyle name="20% - Accent6 3 6 3 3" xfId="20779" xr:uid="{BE9DFF7A-FB52-4439-9CF2-D18302A41539}"/>
    <cellStyle name="20% - Accent6 3 6 4" xfId="6896" xr:uid="{B7B90FAF-C3C8-4A7B-A2D1-1B2A42214E12}"/>
    <cellStyle name="20% - Accent6 3 6 4 2" xfId="15226" xr:uid="{342F6CD5-3933-4D20-AA18-A47A81F68CE7}"/>
    <cellStyle name="20% - Accent6 3 6 4 2 2" xfId="31883" xr:uid="{92599729-EDD8-4B11-AB74-41A74B133F9B}"/>
    <cellStyle name="20% - Accent6 3 6 4 3" xfId="23555" xr:uid="{677FE1E0-ECD3-4AD8-8C41-96C2B7382CAD}"/>
    <cellStyle name="20% - Accent6 3 6 5" xfId="9674" xr:uid="{D43F7CE2-8DB6-4833-BAF8-1F55E91B95B8}"/>
    <cellStyle name="20% - Accent6 3 6 5 2" xfId="26331" xr:uid="{751BBA48-7E87-43B2-BA2F-E142B0F8E645}"/>
    <cellStyle name="20% - Accent6 3 6 6" xfId="18003" xr:uid="{DC91E498-E341-4EC2-9C6A-AF71668FD266}"/>
    <cellStyle name="20% - Accent6 3 7" xfId="1444" xr:uid="{5D21BCF8-1CAD-4001-A429-7BE9FCD456FF}"/>
    <cellStyle name="20% - Accent6 3 7 2" xfId="4234" xr:uid="{022ED47C-B2D9-4517-B78E-459182995B97}"/>
    <cellStyle name="20% - Accent6 3 7 2 2" xfId="12564" xr:uid="{432C6325-D463-42E9-B4E4-0D6819CDF5DC}"/>
    <cellStyle name="20% - Accent6 3 7 2 2 2" xfId="29221" xr:uid="{8BA282D1-DCB2-4F26-B9F5-47D47E469419}"/>
    <cellStyle name="20% - Accent6 3 7 2 3" xfId="20893" xr:uid="{3CB59811-FE24-489C-810A-876F78E854FE}"/>
    <cellStyle name="20% - Accent6 3 7 3" xfId="7010" xr:uid="{5EED5AA9-7CEB-4C74-A9A7-EA8D25F3ADDA}"/>
    <cellStyle name="20% - Accent6 3 7 3 2" xfId="15340" xr:uid="{44FAE4C4-18D8-47B7-A3E8-14BFE2283710}"/>
    <cellStyle name="20% - Accent6 3 7 3 2 2" xfId="31997" xr:uid="{84891E48-46A4-4399-BEFF-16F1628739A8}"/>
    <cellStyle name="20% - Accent6 3 7 3 3" xfId="23669" xr:uid="{AB8A35D4-6B22-4C0B-8801-AE94A474FD08}"/>
    <cellStyle name="20% - Accent6 3 7 4" xfId="9788" xr:uid="{01CD50E9-D51C-4F1D-B842-5BD4A7D253D7}"/>
    <cellStyle name="20% - Accent6 3 7 4 2" xfId="26445" xr:uid="{2BED441C-E0CD-4A1C-AB1B-287DB611EA13}"/>
    <cellStyle name="20% - Accent6 3 7 5" xfId="18117" xr:uid="{44EDE084-A8DC-4742-978E-7B891579FD84}"/>
    <cellStyle name="20% - Accent6 3 8" xfId="2907" xr:uid="{E54B84F4-807E-4C48-87DA-A39C7C02B2DA}"/>
    <cellStyle name="20% - Accent6 3 8 2" xfId="11237" xr:uid="{50572E0A-CAEA-4DF9-BC3A-6317A2EBDBE5}"/>
    <cellStyle name="20% - Accent6 3 8 2 2" xfId="27894" xr:uid="{2A54FF58-BAC9-4E6A-B8AC-BD76F8D21417}"/>
    <cellStyle name="20% - Accent6 3 8 3" xfId="19566" xr:uid="{BC4436DF-D5D0-4712-A5C7-791C25415E0F}"/>
    <cellStyle name="20% - Accent6 3 9" xfId="5683" xr:uid="{0CB43726-5BA8-4D03-8A45-FC70EFFBFF43}"/>
    <cellStyle name="20% - Accent6 3 9 2" xfId="14013" xr:uid="{43125292-CFF6-4CBD-AA36-C96CDA3BF76D}"/>
    <cellStyle name="20% - Accent6 3 9 2 2" xfId="30670" xr:uid="{1C1D516E-DEDA-4714-86AB-0E8D8C0650DB}"/>
    <cellStyle name="20% - Accent6 3 9 3" xfId="22342" xr:uid="{458E1681-FFE7-4A8A-9636-953F530647F7}"/>
    <cellStyle name="20% - Accent6 4" xfId="166" xr:uid="{11DCBFE1-E8F4-4A81-AC17-685F73959089}"/>
    <cellStyle name="20% - Accent6 4 2" xfId="409" xr:uid="{05FD3676-15B0-47AF-9B04-1A9DC32A47CF}"/>
    <cellStyle name="20% - Accent6 4 2 2" xfId="886" xr:uid="{0836D06C-E37A-45B7-975E-7052B1345B35}"/>
    <cellStyle name="20% - Accent6 4 2 2 2" xfId="2214" xr:uid="{1791C9A8-E0B5-4A98-82FC-2C65E454434B}"/>
    <cellStyle name="20% - Accent6 4 2 2 2 2" xfId="5004" xr:uid="{93636D7D-187C-4DDB-B7BE-398EA18A3867}"/>
    <cellStyle name="20% - Accent6 4 2 2 2 2 2" xfId="13334" xr:uid="{158FDCBA-CE09-4482-B99D-1EB0D33DCB9B}"/>
    <cellStyle name="20% - Accent6 4 2 2 2 2 2 2" xfId="29991" xr:uid="{AE7CB896-1A0A-49D1-A753-06865D28E5AD}"/>
    <cellStyle name="20% - Accent6 4 2 2 2 2 3" xfId="21663" xr:uid="{34BDEC6A-7A2F-4411-ADED-980876FC65CF}"/>
    <cellStyle name="20% - Accent6 4 2 2 2 3" xfId="7780" xr:uid="{CE3F35F8-7E9A-41A9-B02B-C9D4CBD62167}"/>
    <cellStyle name="20% - Accent6 4 2 2 2 3 2" xfId="16110" xr:uid="{35B86CAF-EF6D-4D4A-93CF-9A252F2C525C}"/>
    <cellStyle name="20% - Accent6 4 2 2 2 3 2 2" xfId="32767" xr:uid="{71F2D5FD-3AF7-4DCF-B208-21F03EB758EA}"/>
    <cellStyle name="20% - Accent6 4 2 2 2 3 3" xfId="24439" xr:uid="{AAE7149D-378C-4A83-A187-DB59611DCCF4}"/>
    <cellStyle name="20% - Accent6 4 2 2 2 4" xfId="10558" xr:uid="{5D6DA1E4-B4BA-4EDE-BB45-1D08E6B54FBB}"/>
    <cellStyle name="20% - Accent6 4 2 2 2 4 2" xfId="27215" xr:uid="{044DF617-2657-4442-9315-408BF729E29E}"/>
    <cellStyle name="20% - Accent6 4 2 2 2 5" xfId="18887" xr:uid="{FFFF3F7A-54F4-484E-BF14-155E4AB6FD63}"/>
    <cellStyle name="20% - Accent6 4 2 2 3" xfId="3677" xr:uid="{FCF0E044-1372-45CE-ACCF-7C2261895CA3}"/>
    <cellStyle name="20% - Accent6 4 2 2 3 2" xfId="12007" xr:uid="{0048BDBB-B972-4B12-8201-F0C99E432BF1}"/>
    <cellStyle name="20% - Accent6 4 2 2 3 2 2" xfId="28664" xr:uid="{5F340BDF-9FC3-488B-97BC-2C880A6D44AA}"/>
    <cellStyle name="20% - Accent6 4 2 2 3 3" xfId="20336" xr:uid="{0FF4DDB8-18F1-42BF-AADC-E79E604BE45D}"/>
    <cellStyle name="20% - Accent6 4 2 2 4" xfId="6453" xr:uid="{F79D6ACF-BD8A-498C-8FCB-D8A4F00BAD6D}"/>
    <cellStyle name="20% - Accent6 4 2 2 4 2" xfId="14783" xr:uid="{01FD49DF-5D74-4DD3-81E3-231044BBAEB1}"/>
    <cellStyle name="20% - Accent6 4 2 2 4 2 2" xfId="31440" xr:uid="{188DC0A0-9D82-46E8-93E4-0D50ABFF85CF}"/>
    <cellStyle name="20% - Accent6 4 2 2 4 3" xfId="23112" xr:uid="{911E8B88-329B-4C08-9C69-F9D3D1929CB2}"/>
    <cellStyle name="20% - Accent6 4 2 2 5" xfId="9231" xr:uid="{E4146499-B1FA-4CB9-B77E-D7DF91520001}"/>
    <cellStyle name="20% - Accent6 4 2 2 5 2" xfId="25888" xr:uid="{00DC2CA7-7C5C-4178-B151-8B7001917A9E}"/>
    <cellStyle name="20% - Accent6 4 2 2 6" xfId="17560" xr:uid="{6866F898-8A36-4CA7-9B7F-3F5F660C212D}"/>
    <cellStyle name="20% - Accent6 4 2 3" xfId="1739" xr:uid="{83C25E72-8080-4341-8031-71BE5CFC230A}"/>
    <cellStyle name="20% - Accent6 4 2 3 2" xfId="4529" xr:uid="{528D72A2-41AF-4BF6-B84E-F14A944950AA}"/>
    <cellStyle name="20% - Accent6 4 2 3 2 2" xfId="12859" xr:uid="{238AA375-EED2-43EF-B499-A00FE3B633FE}"/>
    <cellStyle name="20% - Accent6 4 2 3 2 2 2" xfId="29516" xr:uid="{BFD69900-8040-4B06-BAD5-6BD6339A70F1}"/>
    <cellStyle name="20% - Accent6 4 2 3 2 3" xfId="21188" xr:uid="{D3D417CA-89EE-415D-B92E-57D8E625B622}"/>
    <cellStyle name="20% - Accent6 4 2 3 3" xfId="7305" xr:uid="{D1E6DC0A-2276-4C7B-BC95-C413833EBC38}"/>
    <cellStyle name="20% - Accent6 4 2 3 3 2" xfId="15635" xr:uid="{E9044D8F-B165-4F32-8796-74B72D2D01BC}"/>
    <cellStyle name="20% - Accent6 4 2 3 3 2 2" xfId="32292" xr:uid="{38C6DE0D-CB39-4D53-9E38-6F1412F05C9E}"/>
    <cellStyle name="20% - Accent6 4 2 3 3 3" xfId="23964" xr:uid="{5294E813-6028-419D-B58B-B3D1374F913D}"/>
    <cellStyle name="20% - Accent6 4 2 3 4" xfId="10083" xr:uid="{575F2BC9-9AB0-4BF6-9360-34F9CF300ACE}"/>
    <cellStyle name="20% - Accent6 4 2 3 4 2" xfId="26740" xr:uid="{43DBFAFE-F65B-41A8-AD19-F097274F05AC}"/>
    <cellStyle name="20% - Accent6 4 2 3 5" xfId="18412" xr:uid="{1D182CDF-9319-4450-B7FF-1C752503A700}"/>
    <cellStyle name="20% - Accent6 4 2 4" xfId="3202" xr:uid="{85FED0D6-9E9F-4FCA-9066-D1D007BAA631}"/>
    <cellStyle name="20% - Accent6 4 2 4 2" xfId="11532" xr:uid="{029CB756-76B2-4F23-AF23-A5618EA6524E}"/>
    <cellStyle name="20% - Accent6 4 2 4 2 2" xfId="28189" xr:uid="{E7D684CA-5DAF-4610-865C-3E53D524DF55}"/>
    <cellStyle name="20% - Accent6 4 2 4 3" xfId="19861" xr:uid="{91874DEC-D6BF-4349-873D-94E013D27CFD}"/>
    <cellStyle name="20% - Accent6 4 2 5" xfId="5978" xr:uid="{BC930FF9-6A87-403E-AA4F-E296A38DBA61}"/>
    <cellStyle name="20% - Accent6 4 2 5 2" xfId="14308" xr:uid="{23976719-469A-4601-B1F1-E168021C52DC}"/>
    <cellStyle name="20% - Accent6 4 2 5 2 2" xfId="30965" xr:uid="{C131E722-1977-4B3F-8F9B-19822486DED9}"/>
    <cellStyle name="20% - Accent6 4 2 5 3" xfId="22637" xr:uid="{AC9D52D8-5F98-4FAC-81B4-00DD30C3C829}"/>
    <cellStyle name="20% - Accent6 4 2 6" xfId="8756" xr:uid="{D1E12EB6-9238-4092-8522-BE63B3158A42}"/>
    <cellStyle name="20% - Accent6 4 2 6 2" xfId="25413" xr:uid="{1D387B95-3FCE-4CC6-85DF-A050F52F62E4}"/>
    <cellStyle name="20% - Accent6 4 2 7" xfId="17085" xr:uid="{8B95E7A2-7819-4384-A8D2-DAE437361C61}"/>
    <cellStyle name="20% - Accent6 4 3" xfId="645" xr:uid="{181B0C98-DA87-47A6-A6B6-5E09D744562D}"/>
    <cellStyle name="20% - Accent6 4 3 2" xfId="1975" xr:uid="{B6E64617-CCC2-4456-AF56-DF147EB16E3B}"/>
    <cellStyle name="20% - Accent6 4 3 2 2" xfId="4765" xr:uid="{81FDEA13-2052-45D0-9768-04CCDFC7B17B}"/>
    <cellStyle name="20% - Accent6 4 3 2 2 2" xfId="13095" xr:uid="{16212036-BE7D-42D4-9718-ED914F0F36CA}"/>
    <cellStyle name="20% - Accent6 4 3 2 2 2 2" xfId="29752" xr:uid="{A4C02B26-C8C8-4410-84DE-9EE2569C0ECC}"/>
    <cellStyle name="20% - Accent6 4 3 2 2 3" xfId="21424" xr:uid="{0AFBB036-75F0-44D2-AF1D-6CA8AF6A7449}"/>
    <cellStyle name="20% - Accent6 4 3 2 3" xfId="7541" xr:uid="{8222895D-2BE1-4364-BF28-90AE30C0F94F}"/>
    <cellStyle name="20% - Accent6 4 3 2 3 2" xfId="15871" xr:uid="{38D03843-EB5B-42BD-85FD-0293228D93C4}"/>
    <cellStyle name="20% - Accent6 4 3 2 3 2 2" xfId="32528" xr:uid="{A6A2235C-071D-48B0-AF0D-0CF6664FA4E0}"/>
    <cellStyle name="20% - Accent6 4 3 2 3 3" xfId="24200" xr:uid="{558B241D-620D-49D0-B859-73A3B7B897CB}"/>
    <cellStyle name="20% - Accent6 4 3 2 4" xfId="10319" xr:uid="{E9876503-B7AE-41B1-9639-8B80EBB5B86D}"/>
    <cellStyle name="20% - Accent6 4 3 2 4 2" xfId="26976" xr:uid="{750BC80E-E0C2-4434-92EA-E9BFE1D49068}"/>
    <cellStyle name="20% - Accent6 4 3 2 5" xfId="18648" xr:uid="{46E19C10-DD7D-49C5-968D-5D17AACE4CB9}"/>
    <cellStyle name="20% - Accent6 4 3 3" xfId="3438" xr:uid="{89EFF44D-2F0C-4E8B-9528-FB0D0C6CB02C}"/>
    <cellStyle name="20% - Accent6 4 3 3 2" xfId="11768" xr:uid="{23CE2638-C020-4582-A0FA-7882DAE46A1F}"/>
    <cellStyle name="20% - Accent6 4 3 3 2 2" xfId="28425" xr:uid="{FDA0A6A5-6086-43D4-983C-AE4FE605F14F}"/>
    <cellStyle name="20% - Accent6 4 3 3 3" xfId="20097" xr:uid="{0A86E5F5-254C-4FB3-B76D-0452239D64C7}"/>
    <cellStyle name="20% - Accent6 4 3 4" xfId="6214" xr:uid="{57374C9C-36C0-4994-A9D0-FAFE94CBBFCD}"/>
    <cellStyle name="20% - Accent6 4 3 4 2" xfId="14544" xr:uid="{A637E68E-AF27-4FDC-92BE-E77491EF0080}"/>
    <cellStyle name="20% - Accent6 4 3 4 2 2" xfId="31201" xr:uid="{CD0AA071-C654-4BBE-9313-AE7167FBB087}"/>
    <cellStyle name="20% - Accent6 4 3 4 3" xfId="22873" xr:uid="{62961ADC-1A41-4AEA-A890-01E7EE4F8569}"/>
    <cellStyle name="20% - Accent6 4 3 5" xfId="8992" xr:uid="{E1888544-4395-424F-BD32-C958CFC92D07}"/>
    <cellStyle name="20% - Accent6 4 3 5 2" xfId="25649" xr:uid="{7AE0CFE2-E61E-4805-A0F8-61BDB29C5B5F}"/>
    <cellStyle name="20% - Accent6 4 3 6" xfId="17321" xr:uid="{EDCD68C8-B75A-4501-AD8A-80C1C2F9BAA9}"/>
    <cellStyle name="20% - Accent6 4 4" xfId="1122" xr:uid="{901E7B43-967F-4E78-8788-A2F39B1A6963}"/>
    <cellStyle name="20% - Accent6 4 4 2" xfId="2450" xr:uid="{DC7F21C9-C544-4FCB-95CE-FE96537C4C64}"/>
    <cellStyle name="20% - Accent6 4 4 2 2" xfId="5240" xr:uid="{6974ABA7-783B-40FF-9DFC-A44EDE46B5CE}"/>
    <cellStyle name="20% - Accent6 4 4 2 2 2" xfId="13570" xr:uid="{1A90617E-BC9E-4DCE-AD1E-02422B7797FB}"/>
    <cellStyle name="20% - Accent6 4 4 2 2 2 2" xfId="30227" xr:uid="{FB3690FC-4D4D-4A16-A5F6-42DD9F1D9C5F}"/>
    <cellStyle name="20% - Accent6 4 4 2 2 3" xfId="21899" xr:uid="{5801B9EB-3616-4F4C-8814-15540966C31F}"/>
    <cellStyle name="20% - Accent6 4 4 2 3" xfId="8016" xr:uid="{28560B56-497B-4B9A-8DB3-77C2A1D15A29}"/>
    <cellStyle name="20% - Accent6 4 4 2 3 2" xfId="16346" xr:uid="{82F3B48E-D7F4-42B0-B5FF-428822E4E171}"/>
    <cellStyle name="20% - Accent6 4 4 2 3 2 2" xfId="33003" xr:uid="{A9637955-F014-4A73-8842-AC114706C350}"/>
    <cellStyle name="20% - Accent6 4 4 2 3 3" xfId="24675" xr:uid="{5453E66E-96C8-409F-A35B-2443532E8A32}"/>
    <cellStyle name="20% - Accent6 4 4 2 4" xfId="10794" xr:uid="{8DCC5934-A7E2-47DA-888F-898CA2135D5D}"/>
    <cellStyle name="20% - Accent6 4 4 2 4 2" xfId="27451" xr:uid="{07266DCC-5017-4348-98AF-7D0F7FDD43A4}"/>
    <cellStyle name="20% - Accent6 4 4 2 5" xfId="19123" xr:uid="{8A955DAE-C1F2-49D3-B838-D29687B1DFA9}"/>
    <cellStyle name="20% - Accent6 4 4 3" xfId="3913" xr:uid="{5EBF9D89-4C43-48F5-A463-ED3314E2BC14}"/>
    <cellStyle name="20% - Accent6 4 4 3 2" xfId="12243" xr:uid="{7F1BDFDB-26A4-4700-A1AD-F672A70B4E87}"/>
    <cellStyle name="20% - Accent6 4 4 3 2 2" xfId="28900" xr:uid="{F162AEBC-39EF-41CA-8F0F-1C8B0D742857}"/>
    <cellStyle name="20% - Accent6 4 4 3 3" xfId="20572" xr:uid="{FA58E606-7413-41DC-BB71-50831E8E238B}"/>
    <cellStyle name="20% - Accent6 4 4 4" xfId="6689" xr:uid="{A819A4C9-EF35-43E5-B11A-B9E16C296A61}"/>
    <cellStyle name="20% - Accent6 4 4 4 2" xfId="15019" xr:uid="{5006E761-AA34-4BDF-9285-FF2A21E5323A}"/>
    <cellStyle name="20% - Accent6 4 4 4 2 2" xfId="31676" xr:uid="{6EE52704-3E39-496B-A7A7-1E945AE41A59}"/>
    <cellStyle name="20% - Accent6 4 4 4 3" xfId="23348" xr:uid="{0833F201-3FFA-4BFB-B00F-A24D38904331}"/>
    <cellStyle name="20% - Accent6 4 4 5" xfId="9467" xr:uid="{C162844D-23C5-4DD2-9F74-0862BFBCBD0C}"/>
    <cellStyle name="20% - Accent6 4 4 5 2" xfId="26124" xr:uid="{5B39B62E-F940-41CF-8C0B-764A66059BA6}"/>
    <cellStyle name="20% - Accent6 4 4 6" xfId="17796" xr:uid="{3E2CA713-9256-41CD-87BF-AC61A3CB609E}"/>
    <cellStyle name="20% - Accent6 4 5" xfId="1502" xr:uid="{89186B55-67CC-42C8-B604-4ABE5CF9AE5D}"/>
    <cellStyle name="20% - Accent6 4 5 2" xfId="4292" xr:uid="{7CBF1856-179F-43B9-A725-33F333D10433}"/>
    <cellStyle name="20% - Accent6 4 5 2 2" xfId="12622" xr:uid="{3BF7C867-D41B-4A70-98EF-CF0CE68868EB}"/>
    <cellStyle name="20% - Accent6 4 5 2 2 2" xfId="29279" xr:uid="{D8AB714C-5A58-404C-96A2-37827525AE3D}"/>
    <cellStyle name="20% - Accent6 4 5 2 3" xfId="20951" xr:uid="{C8E10ADF-38F3-464C-BC9B-8D24B6BBD680}"/>
    <cellStyle name="20% - Accent6 4 5 3" xfId="7068" xr:uid="{1DA749E4-9BDD-4BC3-B5D0-522BA44BCE18}"/>
    <cellStyle name="20% - Accent6 4 5 3 2" xfId="15398" xr:uid="{21FD3CA3-B447-4D6D-A2A9-6CAD666B732F}"/>
    <cellStyle name="20% - Accent6 4 5 3 2 2" xfId="32055" xr:uid="{3D6AD3B1-5C37-4CE4-8E05-F12C1833F027}"/>
    <cellStyle name="20% - Accent6 4 5 3 3" xfId="23727" xr:uid="{F6EA0067-2A85-4F12-95D4-E0144B0EDEB0}"/>
    <cellStyle name="20% - Accent6 4 5 4" xfId="9846" xr:uid="{7388592B-750B-4FDE-AE20-1EE2BAC3D553}"/>
    <cellStyle name="20% - Accent6 4 5 4 2" xfId="26503" xr:uid="{A0D59CBC-E12E-4BF2-B4F2-F47DD77560EE}"/>
    <cellStyle name="20% - Accent6 4 5 5" xfId="18175" xr:uid="{50E60666-6BF0-4D09-8BD9-7464ED1EEC91}"/>
    <cellStyle name="20% - Accent6 4 6" xfId="2965" xr:uid="{451E8867-36C4-487C-8E52-F2B5A68F75EA}"/>
    <cellStyle name="20% - Accent6 4 6 2" xfId="11295" xr:uid="{677BD916-0CEE-4034-BC36-62BD19C59975}"/>
    <cellStyle name="20% - Accent6 4 6 2 2" xfId="27952" xr:uid="{F252E470-0615-4E3B-85EF-983F1A6ECA5C}"/>
    <cellStyle name="20% - Accent6 4 6 3" xfId="19624" xr:uid="{6F517E5B-9A56-4EE3-8EFE-F7E08599AA0C}"/>
    <cellStyle name="20% - Accent6 4 7" xfId="5741" xr:uid="{B694962E-FC80-4740-834A-B76312F0929E}"/>
    <cellStyle name="20% - Accent6 4 7 2" xfId="14071" xr:uid="{A6704D8A-2A3C-4886-8FA4-FEC10C5ABE8F}"/>
    <cellStyle name="20% - Accent6 4 7 2 2" xfId="30728" xr:uid="{3C0ADFCE-CF76-4E01-AE72-577089F72379}"/>
    <cellStyle name="20% - Accent6 4 7 3" xfId="22400" xr:uid="{F7D30EE1-2876-4F57-9220-B4EE526CA37B}"/>
    <cellStyle name="20% - Accent6 4 8" xfId="8519" xr:uid="{C032698A-7773-4107-A0D4-0BA855AE156A}"/>
    <cellStyle name="20% - Accent6 4 8 2" xfId="25176" xr:uid="{CA1D4FF8-A49C-4C25-81FE-8198153AF21C}"/>
    <cellStyle name="20% - Accent6 4 9" xfId="16848" xr:uid="{229EB6A5-834E-4B0C-8F50-0C300FF80D43}"/>
    <cellStyle name="20% - Accent6 5" xfId="297" xr:uid="{EDEC35BA-2C20-4C75-9B76-99A8A12F282B}"/>
    <cellStyle name="20% - Accent6 5 2" xfId="779" xr:uid="{D381EB2D-6B73-4C59-AA3D-4580A1D9756E}"/>
    <cellStyle name="20% - Accent6 5 2 2" xfId="2107" xr:uid="{FA8AAF39-0FA7-4045-97D6-78D65760E224}"/>
    <cellStyle name="20% - Accent6 5 2 2 2" xfId="4897" xr:uid="{85E4F56F-F642-4BBE-B384-789FE4FF249D}"/>
    <cellStyle name="20% - Accent6 5 2 2 2 2" xfId="13227" xr:uid="{B69F666B-C43A-4B3B-AB30-D4723467CD8F}"/>
    <cellStyle name="20% - Accent6 5 2 2 2 2 2" xfId="29884" xr:uid="{412328C9-88D3-4CFE-9892-08EF0A34E558}"/>
    <cellStyle name="20% - Accent6 5 2 2 2 3" xfId="21556" xr:uid="{57EFBC48-8D52-4F42-8662-68AB3E1D38E4}"/>
    <cellStyle name="20% - Accent6 5 2 2 3" xfId="7673" xr:uid="{A04A57A6-C2F1-449A-A161-34C06C690D3A}"/>
    <cellStyle name="20% - Accent6 5 2 2 3 2" xfId="16003" xr:uid="{C0725781-985F-459A-8122-23451D8524F1}"/>
    <cellStyle name="20% - Accent6 5 2 2 3 2 2" xfId="32660" xr:uid="{FBF61F8A-FB50-4B37-81F7-12DA27D88188}"/>
    <cellStyle name="20% - Accent6 5 2 2 3 3" xfId="24332" xr:uid="{27280EFB-5904-4B64-8C83-3BB099B16D31}"/>
    <cellStyle name="20% - Accent6 5 2 2 4" xfId="10451" xr:uid="{2B9DA14E-DAE4-4402-AF22-F92D869ED9A3}"/>
    <cellStyle name="20% - Accent6 5 2 2 4 2" xfId="27108" xr:uid="{3D021E6D-1A68-4FCD-8507-67BE790257EA}"/>
    <cellStyle name="20% - Accent6 5 2 2 5" xfId="18780" xr:uid="{17F07150-9100-4FDC-A498-2F6B7D3AC286}"/>
    <cellStyle name="20% - Accent6 5 2 3" xfId="3570" xr:uid="{BBFE7C5D-E2F5-486E-880E-8379CCAE40D1}"/>
    <cellStyle name="20% - Accent6 5 2 3 2" xfId="11900" xr:uid="{3A94013B-62FE-49C3-8890-820FEF1AFDE9}"/>
    <cellStyle name="20% - Accent6 5 2 3 2 2" xfId="28557" xr:uid="{DD841D10-4CC5-490C-AC5B-58EBBA9AA6D3}"/>
    <cellStyle name="20% - Accent6 5 2 3 3" xfId="20229" xr:uid="{9A0BA8FA-227B-4741-AFED-C3BE4D0E3346}"/>
    <cellStyle name="20% - Accent6 5 2 4" xfId="6346" xr:uid="{489F83E6-7A0F-4830-94C5-B14F69E771A9}"/>
    <cellStyle name="20% - Accent6 5 2 4 2" xfId="14676" xr:uid="{C8377695-26DC-4580-96A2-7EB5716B460D}"/>
    <cellStyle name="20% - Accent6 5 2 4 2 2" xfId="31333" xr:uid="{1F355F1C-0D74-44EF-AC73-B0BB45D53256}"/>
    <cellStyle name="20% - Accent6 5 2 4 3" xfId="23005" xr:uid="{7C4C9F9D-CB46-4C10-906D-CD1D1FA92DE5}"/>
    <cellStyle name="20% - Accent6 5 2 5" xfId="9124" xr:uid="{087D6FB1-0181-4973-B2CA-C0B471A5B5F6}"/>
    <cellStyle name="20% - Accent6 5 2 5 2" xfId="25781" xr:uid="{104FC6D8-A2BC-4571-AD7F-CAD053D547E4}"/>
    <cellStyle name="20% - Accent6 5 2 6" xfId="17453" xr:uid="{D6C3BD9C-7607-42F1-B9DB-E1AC39D3F6A7}"/>
    <cellStyle name="20% - Accent6 5 3" xfId="1627" xr:uid="{3703A7CD-3424-4208-A1DC-85E305FBABFB}"/>
    <cellStyle name="20% - Accent6 5 3 2" xfId="4417" xr:uid="{37CAAAA5-222D-48AA-AF11-72A2679544F6}"/>
    <cellStyle name="20% - Accent6 5 3 2 2" xfId="12747" xr:uid="{406CA3B9-2AD7-47F1-BD7E-2C60425B9BD4}"/>
    <cellStyle name="20% - Accent6 5 3 2 2 2" xfId="29404" xr:uid="{764D51DF-DBC1-4CF3-8843-E666E325690F}"/>
    <cellStyle name="20% - Accent6 5 3 2 3" xfId="21076" xr:uid="{59F0C12A-69EA-4AE3-A4AB-F02859FDC57E}"/>
    <cellStyle name="20% - Accent6 5 3 3" xfId="7193" xr:uid="{EDC049DC-889F-4363-918D-EBD474F58E2E}"/>
    <cellStyle name="20% - Accent6 5 3 3 2" xfId="15523" xr:uid="{6750EF75-008C-41A7-B7E9-912A7AE4895F}"/>
    <cellStyle name="20% - Accent6 5 3 3 2 2" xfId="32180" xr:uid="{A1729ACC-99F8-4391-BFD6-050CA8C3FAED}"/>
    <cellStyle name="20% - Accent6 5 3 3 3" xfId="23852" xr:uid="{8BAB91A8-D7E0-4EFC-B84D-37E538808CAE}"/>
    <cellStyle name="20% - Accent6 5 3 4" xfId="9971" xr:uid="{54E3CC3C-8E81-4955-9938-7FCA2D4DA988}"/>
    <cellStyle name="20% - Accent6 5 3 4 2" xfId="26628" xr:uid="{7A4A497C-BEFF-4829-A15B-5D4279B3FC89}"/>
    <cellStyle name="20% - Accent6 5 3 5" xfId="18300" xr:uid="{81FC2DF7-6BCF-4DE9-96C2-DB01A7AC5439}"/>
    <cellStyle name="20% - Accent6 5 4" xfId="3090" xr:uid="{60841A3E-4FF5-44F7-8107-438B8FA270A5}"/>
    <cellStyle name="20% - Accent6 5 4 2" xfId="11420" xr:uid="{1E968FC8-95B9-418D-AD5E-4AEDF0BA0852}"/>
    <cellStyle name="20% - Accent6 5 4 2 2" xfId="28077" xr:uid="{BF9FAB52-2518-4192-AAE2-07792BE1CED3}"/>
    <cellStyle name="20% - Accent6 5 4 3" xfId="19749" xr:uid="{2E0DA14D-D481-4572-A6E3-DBB1A59E377A}"/>
    <cellStyle name="20% - Accent6 5 5" xfId="5866" xr:uid="{B1396D56-B4F7-465B-BE76-958537320228}"/>
    <cellStyle name="20% - Accent6 5 5 2" xfId="14196" xr:uid="{36C501CF-9B39-4B59-8394-D49FBD001B2E}"/>
    <cellStyle name="20% - Accent6 5 5 2 2" xfId="30853" xr:uid="{52A7B0E2-EA36-4C1D-9B65-C53C38F17864}"/>
    <cellStyle name="20% - Accent6 5 5 3" xfId="22525" xr:uid="{D821E90B-6009-4317-8607-7CEDBD6643B5}"/>
    <cellStyle name="20% - Accent6 5 6" xfId="8644" xr:uid="{DCD191DD-AE53-47AC-A0E9-72DDB93F57DF}"/>
    <cellStyle name="20% - Accent6 5 6 2" xfId="25301" xr:uid="{5E0B2901-6201-4958-B2A2-007B13A36CA6}"/>
    <cellStyle name="20% - Accent6 5 7" xfId="16973" xr:uid="{5E75E151-A70B-48EE-AA4C-9968920C890F}"/>
    <cellStyle name="20% - Accent6 6" xfId="533" xr:uid="{C2B13AC2-CF38-478C-97B2-DF005274758E}"/>
    <cellStyle name="20% - Accent6 6 2" xfId="1863" xr:uid="{2D6AA767-03CA-4780-9796-9D1F2A731359}"/>
    <cellStyle name="20% - Accent6 6 2 2" xfId="4653" xr:uid="{EDB2D62D-279A-426C-A21A-0815AA5E6EE4}"/>
    <cellStyle name="20% - Accent6 6 2 2 2" xfId="12983" xr:uid="{4CE8C1C6-F982-4BF0-93F8-BA0D451B7CCE}"/>
    <cellStyle name="20% - Accent6 6 2 2 2 2" xfId="29640" xr:uid="{5BE3DAD0-6033-42EB-B787-906EB8A652E5}"/>
    <cellStyle name="20% - Accent6 6 2 2 3" xfId="21312" xr:uid="{DD6C5589-4950-469D-AE1F-67A2AF188A33}"/>
    <cellStyle name="20% - Accent6 6 2 3" xfId="7429" xr:uid="{562B9E27-1CC9-41EF-BA6A-4DBDE3BC6A54}"/>
    <cellStyle name="20% - Accent6 6 2 3 2" xfId="15759" xr:uid="{B740EE83-0860-45AF-9918-F54FA6A7A6E4}"/>
    <cellStyle name="20% - Accent6 6 2 3 2 2" xfId="32416" xr:uid="{205A0FD3-7D60-4C85-A892-F8AFB2692FB5}"/>
    <cellStyle name="20% - Accent6 6 2 3 3" xfId="24088" xr:uid="{625E994D-7501-4DC0-936B-191DDB2AD4BF}"/>
    <cellStyle name="20% - Accent6 6 2 4" xfId="10207" xr:uid="{5E849B18-4650-4F46-8EF0-29F102F3842D}"/>
    <cellStyle name="20% - Accent6 6 2 4 2" xfId="26864" xr:uid="{7B7830C6-1E42-4919-A1D6-3AAB5468E9E0}"/>
    <cellStyle name="20% - Accent6 6 2 5" xfId="18536" xr:uid="{0F5FAC33-7CD7-4D4D-A2EB-D80831DA9225}"/>
    <cellStyle name="20% - Accent6 6 3" xfId="3326" xr:uid="{8CBCC6DD-6AF6-4C18-94A0-FD589011B195}"/>
    <cellStyle name="20% - Accent6 6 3 2" xfId="11656" xr:uid="{605AB7DB-7B3E-4DE4-BDEC-8C62377A5BA6}"/>
    <cellStyle name="20% - Accent6 6 3 2 2" xfId="28313" xr:uid="{0E21ADB8-44C2-4CA4-B359-66F2B1FA30FD}"/>
    <cellStyle name="20% - Accent6 6 3 3" xfId="19985" xr:uid="{B274B17E-0D10-4261-B5DB-361B93C79DEA}"/>
    <cellStyle name="20% - Accent6 6 4" xfId="6102" xr:uid="{2DCF402A-7E6D-4D9D-8339-C08796E25B64}"/>
    <cellStyle name="20% - Accent6 6 4 2" xfId="14432" xr:uid="{0970D23C-8204-4628-8F34-302BC1FE101D}"/>
    <cellStyle name="20% - Accent6 6 4 2 2" xfId="31089" xr:uid="{7E87D1A7-407B-4452-8C8A-99E437B3CA6D}"/>
    <cellStyle name="20% - Accent6 6 4 3" xfId="22761" xr:uid="{87C82871-FEE8-4EB7-9B92-0CECD70887F9}"/>
    <cellStyle name="20% - Accent6 6 5" xfId="8880" xr:uid="{249A7282-0FAC-4446-A7AB-E8E807E3476A}"/>
    <cellStyle name="20% - Accent6 6 5 2" xfId="25537" xr:uid="{D4B9AC6F-7720-4AC9-85AF-85AAABE244BB}"/>
    <cellStyle name="20% - Accent6 6 6" xfId="17209" xr:uid="{1AEC32B2-A6F4-4DE0-A3C2-D2B9C4703C60}"/>
    <cellStyle name="20% - Accent6 7" xfId="1010" xr:uid="{DC56FC95-81AF-4F5E-8456-76200C8CC8FB}"/>
    <cellStyle name="20% - Accent6 7 2" xfId="2338" xr:uid="{73D62DA9-519C-4636-9AAA-2CA659754888}"/>
    <cellStyle name="20% - Accent6 7 2 2" xfId="5128" xr:uid="{408EEE9F-0BE6-4729-AA78-E129D8ABA0AB}"/>
    <cellStyle name="20% - Accent6 7 2 2 2" xfId="13458" xr:uid="{203501BD-550F-4381-9556-8AA7913952DC}"/>
    <cellStyle name="20% - Accent6 7 2 2 2 2" xfId="30115" xr:uid="{11788478-62B6-472F-93CF-5999F9CD80EA}"/>
    <cellStyle name="20% - Accent6 7 2 2 3" xfId="21787" xr:uid="{8FEE403B-76AE-478E-AB92-FF53172927E8}"/>
    <cellStyle name="20% - Accent6 7 2 3" xfId="7904" xr:uid="{B3A0E852-1AC6-4FD0-AA7F-07DC3AC08DDA}"/>
    <cellStyle name="20% - Accent6 7 2 3 2" xfId="16234" xr:uid="{71B44DF6-CA11-4F49-84C2-C9FB48466171}"/>
    <cellStyle name="20% - Accent6 7 2 3 2 2" xfId="32891" xr:uid="{A7AF97E1-3032-43A2-8447-A57A809C0D0D}"/>
    <cellStyle name="20% - Accent6 7 2 3 3" xfId="24563" xr:uid="{52DB8200-1CF2-4B9A-934E-3F78C422EB82}"/>
    <cellStyle name="20% - Accent6 7 2 4" xfId="10682" xr:uid="{5773AFD9-1A3E-4942-BC06-014964E49F9F}"/>
    <cellStyle name="20% - Accent6 7 2 4 2" xfId="27339" xr:uid="{BC89E635-C633-4FAC-971A-4DEEDB5356F0}"/>
    <cellStyle name="20% - Accent6 7 2 5" xfId="19011" xr:uid="{05D6DA20-EBC9-4A4D-A1DD-CDA004440AD4}"/>
    <cellStyle name="20% - Accent6 7 3" xfId="3801" xr:uid="{F85BC8FB-856E-4E97-9220-F778D180100E}"/>
    <cellStyle name="20% - Accent6 7 3 2" xfId="12131" xr:uid="{42E100D8-5793-443E-AD2C-9331A0042A6E}"/>
    <cellStyle name="20% - Accent6 7 3 2 2" xfId="28788" xr:uid="{F2F86EAC-051D-46E5-BF53-93BA5FB00F4D}"/>
    <cellStyle name="20% - Accent6 7 3 3" xfId="20460" xr:uid="{C6341FA9-0BF9-4F3B-A63D-2D2AA454AD78}"/>
    <cellStyle name="20% - Accent6 7 4" xfId="6577" xr:uid="{6CECDBD1-E023-4418-8E04-998E74550407}"/>
    <cellStyle name="20% - Accent6 7 4 2" xfId="14907" xr:uid="{EF5D84C3-7270-4DE2-AE16-59077AFF388A}"/>
    <cellStyle name="20% - Accent6 7 4 2 2" xfId="31564" xr:uid="{D412C389-EDCE-4799-9E45-0BFC3409D495}"/>
    <cellStyle name="20% - Accent6 7 4 3" xfId="23236" xr:uid="{E286DBE0-4657-4D72-A34D-8BAC5C004554}"/>
    <cellStyle name="20% - Accent6 7 5" xfId="9355" xr:uid="{50C307BA-9358-466E-A1A5-37542EBE1C15}"/>
    <cellStyle name="20% - Accent6 7 5 2" xfId="26012" xr:uid="{97B7A6B9-D69C-4DE3-9627-AAB4C8AD1247}"/>
    <cellStyle name="20% - Accent6 7 6" xfId="17684" xr:uid="{A137B3C4-6F9E-47EA-A1B0-677078AE5ED3}"/>
    <cellStyle name="20% - Accent6 8" xfId="1245" xr:uid="{92EE6F51-03B2-40D6-8952-18B1E2A9926F}"/>
    <cellStyle name="20% - Accent6 8 2" xfId="2573" xr:uid="{26894A78-62EB-4B62-A3B8-E3B46D19EB20}"/>
    <cellStyle name="20% - Accent6 8 2 2" xfId="5363" xr:uid="{984315BF-F3BC-4291-BCB0-75FE9A23F90F}"/>
    <cellStyle name="20% - Accent6 8 2 2 2" xfId="13693" xr:uid="{2BA4B2EF-456D-45D9-B183-1125F7FF2EDC}"/>
    <cellStyle name="20% - Accent6 8 2 2 2 2" xfId="30350" xr:uid="{6C16B2BE-3C7F-445B-B791-3035C5B37E42}"/>
    <cellStyle name="20% - Accent6 8 2 2 3" xfId="22022" xr:uid="{B6C04420-C9F4-4285-A366-316809B5774E}"/>
    <cellStyle name="20% - Accent6 8 2 3" xfId="8139" xr:uid="{883EAF6C-0738-407D-98BF-581C12F7D44B}"/>
    <cellStyle name="20% - Accent6 8 2 3 2" xfId="16469" xr:uid="{9E29C9FF-F331-45AD-B7C9-D5519397B08B}"/>
    <cellStyle name="20% - Accent6 8 2 3 2 2" xfId="33126" xr:uid="{CDBF0BD9-0489-4ACD-9182-1C5FFB7F44A5}"/>
    <cellStyle name="20% - Accent6 8 2 3 3" xfId="24798" xr:uid="{F2C05388-CE56-4038-AF3B-A57F1F299105}"/>
    <cellStyle name="20% - Accent6 8 2 4" xfId="10917" xr:uid="{A44C3D10-D7AC-4743-9D02-7980BB8BB96A}"/>
    <cellStyle name="20% - Accent6 8 2 4 2" xfId="27574" xr:uid="{1DC1B573-659A-4216-95F4-1E2A1C98A5E5}"/>
    <cellStyle name="20% - Accent6 8 2 5" xfId="19246" xr:uid="{FA9A6EA3-8E00-4D9F-92CE-729B3B65C665}"/>
    <cellStyle name="20% - Accent6 8 3" xfId="4036" xr:uid="{2B4ED6F3-F8ED-4596-A45E-CAE3F50C4FE4}"/>
    <cellStyle name="20% - Accent6 8 3 2" xfId="12366" xr:uid="{F9F4AA31-F915-48CD-818B-2F157982A1CE}"/>
    <cellStyle name="20% - Accent6 8 3 2 2" xfId="29023" xr:uid="{9D5599FC-41C4-4105-9474-D7213AFC7025}"/>
    <cellStyle name="20% - Accent6 8 3 3" xfId="20695" xr:uid="{C8CBD3A7-60BE-4F3D-A8E5-37EE6A7F5881}"/>
    <cellStyle name="20% - Accent6 8 4" xfId="6812" xr:uid="{63EDC554-6D4B-4DDE-B501-0D1BE87294F2}"/>
    <cellStyle name="20% - Accent6 8 4 2" xfId="15142" xr:uid="{A636BB9D-341F-47E6-9E8F-7F7F708DE4E5}"/>
    <cellStyle name="20% - Accent6 8 4 2 2" xfId="31799" xr:uid="{509D6A87-E944-4610-A97B-2AFA710A83B3}"/>
    <cellStyle name="20% - Accent6 8 4 3" xfId="23471" xr:uid="{133F8D8C-138F-4235-97D5-81DC7B67545E}"/>
    <cellStyle name="20% - Accent6 8 5" xfId="9590" xr:uid="{89D3A3BE-D671-4CA5-8350-BC845209FB6A}"/>
    <cellStyle name="20% - Accent6 8 5 2" xfId="26247" xr:uid="{DC9FE355-4E8B-4C04-9BAB-0718B067666F}"/>
    <cellStyle name="20% - Accent6 8 6" xfId="17919" xr:uid="{C9A14BD6-6A34-43BC-B50F-849AC0C31ECB}"/>
    <cellStyle name="20% - Accent6 9" xfId="1267" xr:uid="{2704C315-0ECE-4AC9-89E8-62DA00B49355}"/>
    <cellStyle name="20% - Accent6 9 2" xfId="2595" xr:uid="{AA56CFBD-4065-426E-AF91-85B9B1E50F09}"/>
    <cellStyle name="20% - Accent6 9 2 2" xfId="5385" xr:uid="{3D565CCC-AC9E-471F-B00C-A71363F75336}"/>
    <cellStyle name="20% - Accent6 9 2 2 2" xfId="13715" xr:uid="{56386E19-E460-4020-A874-6DFAA343A5CC}"/>
    <cellStyle name="20% - Accent6 9 2 2 2 2" xfId="30372" xr:uid="{FECF21BA-337A-47D8-8302-4CB023C93426}"/>
    <cellStyle name="20% - Accent6 9 2 2 3" xfId="22044" xr:uid="{E4057F1F-5A0B-48ED-8013-FFCE8BBD6C7A}"/>
    <cellStyle name="20% - Accent6 9 2 3" xfId="8161" xr:uid="{E3640ACF-D97F-483B-BEAB-886EBE4E69FA}"/>
    <cellStyle name="20% - Accent6 9 2 3 2" xfId="16491" xr:uid="{DC2055F4-E97E-4D98-9848-70CB849053E0}"/>
    <cellStyle name="20% - Accent6 9 2 3 2 2" xfId="33148" xr:uid="{7859F6FF-0410-4F2A-92B2-E37B0AF7440A}"/>
    <cellStyle name="20% - Accent6 9 2 3 3" xfId="24820" xr:uid="{6D1B32CB-8303-4ABF-A094-E51D8C299D5C}"/>
    <cellStyle name="20% - Accent6 9 2 4" xfId="10939" xr:uid="{B2046658-7B7C-4FF8-872D-51861EF9430D}"/>
    <cellStyle name="20% - Accent6 9 2 4 2" xfId="27596" xr:uid="{7FC72B4F-9BBC-44AE-8288-545452820609}"/>
    <cellStyle name="20% - Accent6 9 2 5" xfId="19268" xr:uid="{3FA65D93-D537-42E1-B96C-CA688D370947}"/>
    <cellStyle name="20% - Accent6 9 3" xfId="4058" xr:uid="{BF3F7537-36B9-483D-BA29-FA37FA578C15}"/>
    <cellStyle name="20% - Accent6 9 3 2" xfId="12388" xr:uid="{0C93AB5F-28BB-44E3-BADA-A9C5AC120C74}"/>
    <cellStyle name="20% - Accent6 9 3 2 2" xfId="29045" xr:uid="{BFF7A941-0C80-4615-A77C-A4F4C1CD836E}"/>
    <cellStyle name="20% - Accent6 9 3 3" xfId="20717" xr:uid="{A6A11E60-9EC9-4B78-A20E-F1DF329AFAC2}"/>
    <cellStyle name="20% - Accent6 9 4" xfId="6834" xr:uid="{D45A5427-0215-4C80-BB8B-0F14198DBCE8}"/>
    <cellStyle name="20% - Accent6 9 4 2" xfId="15164" xr:uid="{3136F669-05E9-42D8-86D8-7CE301F60B15}"/>
    <cellStyle name="20% - Accent6 9 4 2 2" xfId="31821" xr:uid="{BC6376C0-9B9C-4C37-AA6C-182868C3B948}"/>
    <cellStyle name="20% - Accent6 9 4 3" xfId="23493" xr:uid="{FBB6E365-9236-4A12-ABEC-C1C1CDBF58B7}"/>
    <cellStyle name="20% - Accent6 9 5" xfId="9612" xr:uid="{4C8BB088-D5DD-4828-8C34-6D58F17A172B}"/>
    <cellStyle name="20% - Accent6 9 5 2" xfId="26269" xr:uid="{EA425BAF-1EB1-49C5-ABEF-54D3E7F831D7}"/>
    <cellStyle name="20% - Accent6 9 6" xfId="17941" xr:uid="{61F5E676-0EC7-4995-A4CF-23E645E7668B}"/>
    <cellStyle name="2x indented GHG Textfiels" xfId="33781" xr:uid="{30149438-5AD6-49B2-94AF-E2432E909BD4}"/>
    <cellStyle name="2x indented GHG Textfiels 2" xfId="33857" xr:uid="{3D1DC44F-5978-4551-B82A-61687A39EB48}"/>
    <cellStyle name="2x indented GHG Textfiels 2 2" xfId="33858" xr:uid="{7A186F6B-36F1-4268-B96F-525471BCA2E6}"/>
    <cellStyle name="2x indented GHG Textfiels 3" xfId="33859" xr:uid="{6AD71B94-1443-421D-94F7-F8D59686F751}"/>
    <cellStyle name="2x indented GHG Textfiels 3 2" xfId="34167" xr:uid="{D77E2D76-9709-419C-B830-6C64DEAB27C1}"/>
    <cellStyle name="2x indented GHG Textfiels 3 2 2" xfId="34297" xr:uid="{0FCEF68B-9A5B-4E07-95D4-5C1D053908A1}"/>
    <cellStyle name="2x indented GHG Textfiels 3 2 2 2" xfId="34512" xr:uid="{AAE5E6AD-DF4C-4AF1-8F10-A6292BF25370}"/>
    <cellStyle name="2x indented GHG Textfiels 3 2 3" xfId="34475" xr:uid="{577CE997-1DD9-44EA-B17D-B1CFF9D9014D}"/>
    <cellStyle name="2x indented GHG Textfiels 3 3" xfId="34115" xr:uid="{090D8478-09E2-4F0A-92E9-26D978AAE93B}"/>
    <cellStyle name="2x indented GHG Textfiels 3 3 2" xfId="34402" xr:uid="{6AE87C00-0BE5-44E7-91B2-D799452CA28D}"/>
    <cellStyle name="2x indented GHG Textfiels 3 3 2 2" xfId="34617" xr:uid="{6ECFC478-0D76-4FA0-A7E4-2F232BAD9CA5}"/>
    <cellStyle name="2x indented GHG Textfiels 3 3 3" xfId="34404" xr:uid="{43F38DAC-9F21-4BE7-9B8A-E99A9E5BE42B}"/>
    <cellStyle name="2x indented GHG Textfiels 3 3 3 2" xfId="34619" xr:uid="{83DDFC3C-22A8-4FE6-A430-9DCFC13EF2C0}"/>
    <cellStyle name="2x indented GHG Textfiels 3 3 4" xfId="34300" xr:uid="{459ED7EC-315E-4CB7-B536-6254B6B81913}"/>
    <cellStyle name="2x indented GHG Textfiels 3 3 4 2" xfId="34515" xr:uid="{AD24310F-62A3-4705-871D-6A80C29F8934}"/>
    <cellStyle name="40 % - Akzent1" xfId="33823" hidden="1" xr:uid="{E5CF853F-2FC3-44AB-A4D2-5885F490D1F8}"/>
    <cellStyle name="40 % - Akzent1 2" xfId="34146" xr:uid="{3AAD48A8-D192-45F3-A2FD-074A65847E23}"/>
    <cellStyle name="40 % - Akzent1 3" xfId="34015" xr:uid="{1762AF87-A13A-4CF2-A4BC-B4B560BF7B23}"/>
    <cellStyle name="40 % - Akzent2" xfId="33826" hidden="1" xr:uid="{05B715E4-3FE8-4844-8339-E5DDCC62A60D}"/>
    <cellStyle name="40 % - Akzent2 2" xfId="34147" xr:uid="{BD98745D-7114-450E-8C44-DF0921E34633}"/>
    <cellStyle name="40 % - Akzent2 3" xfId="34016" xr:uid="{109242A4-B9F0-497D-8217-92007A310202}"/>
    <cellStyle name="40 % - Akzent3" xfId="33829" hidden="1" xr:uid="{8BF03F87-ABA8-4728-B68B-9216BB190B6D}"/>
    <cellStyle name="40 % - Akzent3 2" xfId="34148" xr:uid="{B2841E33-E44D-4AE9-AA4C-9377E66CC19F}"/>
    <cellStyle name="40 % - Akzent3 3" xfId="34017" xr:uid="{B5CD4034-8926-4D2F-9D5C-FE85EA5F16BA}"/>
    <cellStyle name="40 % - Akzent4" xfId="33832" hidden="1" xr:uid="{92267AA3-14E8-48AD-A006-A1821233932E}"/>
    <cellStyle name="40 % - Akzent4 2" xfId="34149" xr:uid="{B98D0522-2692-483D-B009-8DD11C97B9CE}"/>
    <cellStyle name="40 % - Akzent4 3" xfId="34018" xr:uid="{87DCAC38-366D-4F26-B6EB-CD73773E4F68}"/>
    <cellStyle name="40 % - Akzent5" xfId="33835" hidden="1" xr:uid="{5D10D91B-C4D1-43B0-A792-0ECBB527DBC4}"/>
    <cellStyle name="40 % - Akzent5 2" xfId="34150" xr:uid="{EC380367-1B86-490D-862F-5B92456BB54C}"/>
    <cellStyle name="40 % - Akzent5 3" xfId="34019" xr:uid="{62180307-38D0-45FB-941F-D08CF456D685}"/>
    <cellStyle name="40 % - Akzent6" xfId="33838" hidden="1" xr:uid="{29C1B3F8-F5A2-4D3C-B0C4-859A1317C1B5}"/>
    <cellStyle name="40 % - Akzent6 2" xfId="34151" xr:uid="{36AA27DE-DB54-440C-864A-291C67948E1F}"/>
    <cellStyle name="40 % - Akzent6 3" xfId="34020" xr:uid="{4050BADC-94FA-4C7E-BC66-F204B88DD9FB}"/>
    <cellStyle name="40% - Accent1" xfId="30" builtinId="31" customBuiltin="1"/>
    <cellStyle name="40% - Accent1 10" xfId="1371" xr:uid="{E6209940-9473-4A58-A56C-65FC731AF785}"/>
    <cellStyle name="40% - Accent1 10 2" xfId="4162" xr:uid="{7F42AB44-1B39-427E-AFF8-30BAB33B83EE}"/>
    <cellStyle name="40% - Accent1 10 2 2" xfId="12492" xr:uid="{FAE147BF-3BF6-473E-B66F-86BE18088887}"/>
    <cellStyle name="40% - Accent1 10 2 2 2" xfId="29149" xr:uid="{005BDE6B-0059-47D5-A37A-E7F9FC29AED4}"/>
    <cellStyle name="40% - Accent1 10 2 3" xfId="20821" xr:uid="{7748B61C-F11D-4ED1-95A4-AB0CDA129ECF}"/>
    <cellStyle name="40% - Accent1 10 3" xfId="6938" xr:uid="{DC4D6755-1C08-43D0-AB2B-86DCCAE103AB}"/>
    <cellStyle name="40% - Accent1 10 3 2" xfId="15268" xr:uid="{5C2D17BB-F94B-46ED-9F2E-3D2E5CD18E32}"/>
    <cellStyle name="40% - Accent1 10 3 2 2" xfId="31925" xr:uid="{1747EB8B-96F2-47C1-8D20-45C4C12C81FD}"/>
    <cellStyle name="40% - Accent1 10 3 3" xfId="23597" xr:uid="{36AFAE46-380B-4A75-BB02-11782BDEA9ED}"/>
    <cellStyle name="40% - Accent1 10 4" xfId="9716" xr:uid="{0579FD06-06B1-440A-B3AB-11F927CA28BF}"/>
    <cellStyle name="40% - Accent1 10 4 2" xfId="26373" xr:uid="{1366D1AD-3CCC-4C58-BC2D-490A08A6D058}"/>
    <cellStyle name="40% - Accent1 10 5" xfId="18045" xr:uid="{752829A7-1C38-4FF3-8B3B-503D3D02FC79}"/>
    <cellStyle name="40% - Accent1 11" xfId="2833" xr:uid="{554B2F9D-3CDC-46F2-9FDD-2D20C4C8CF7D}"/>
    <cellStyle name="40% - Accent1 11 2" xfId="11165" xr:uid="{3715BE3F-0798-4531-8E76-C98B9E363ED4}"/>
    <cellStyle name="40% - Accent1 11 2 2" xfId="27822" xr:uid="{73105C59-5A02-4BCE-B916-77D1596C1E8B}"/>
    <cellStyle name="40% - Accent1 11 3" xfId="19494" xr:uid="{E42401EA-1F99-4424-B710-ADA1A91C943E}"/>
    <cellStyle name="40% - Accent1 12" xfId="5611" xr:uid="{CF680272-E8D2-4D42-BFCF-F2EFF358DB7B}"/>
    <cellStyle name="40% - Accent1 12 2" xfId="13941" xr:uid="{D925C3F2-F617-4426-B914-8B8E7F0DFE4D}"/>
    <cellStyle name="40% - Accent1 12 2 2" xfId="30598" xr:uid="{5CCA1241-629A-42DA-B220-45DC4158A9B9}"/>
    <cellStyle name="40% - Accent1 12 3" xfId="22270" xr:uid="{A54EE68A-8511-4B96-8D2D-0B965AC8A0AA}"/>
    <cellStyle name="40% - Accent1 13" xfId="8387" xr:uid="{953A7F4F-A3BF-4063-8E47-A8F173AACB1A}"/>
    <cellStyle name="40% - Accent1 13 2" xfId="25046" xr:uid="{34BAF293-A577-4790-8F68-AA68ADC9DD24}"/>
    <cellStyle name="40% - Accent1 14" xfId="16716" xr:uid="{2AD14611-4D4B-4948-AC3B-287F24717A00}"/>
    <cellStyle name="40% - Accent1 15" xfId="34669" xr:uid="{BF54D49D-8552-41CB-876F-4C60E0A1A8F2}"/>
    <cellStyle name="40% - Accent1 2" xfId="67" xr:uid="{0C3EDF8F-1A70-4980-B6D0-AC032B0D7DC4}"/>
    <cellStyle name="40% - Accent1 2 10" xfId="5646" xr:uid="{F084C01B-F78C-47CB-BA51-B35C9A04DCED}"/>
    <cellStyle name="40% - Accent1 2 10 2" xfId="13976" xr:uid="{826118DF-AEBB-47BD-99F0-DCA1F6234052}"/>
    <cellStyle name="40% - Accent1 2 10 2 2" xfId="30633" xr:uid="{64B1BFC4-5228-4653-B570-C48590839E71}"/>
    <cellStyle name="40% - Accent1 2 10 3" xfId="22305" xr:uid="{2C85BB84-4F26-4E40-8C10-29EC703AFEA3}"/>
    <cellStyle name="40% - Accent1 2 11" xfId="8423" xr:uid="{604FD8E3-2F10-4DC8-A2B5-5ABEBE5BA412}"/>
    <cellStyle name="40% - Accent1 2 11 2" xfId="25081" xr:uid="{8E624C5B-84A3-4A00-A425-DA5E3F1993F6}"/>
    <cellStyle name="40% - Accent1 2 12" xfId="16753" xr:uid="{B6E1287E-20D6-4E06-965C-80540ABBA218}"/>
    <cellStyle name="40% - Accent1 2 13" xfId="33860" xr:uid="{1DF541F1-705E-417A-BE3A-58CD5DC6135E}"/>
    <cellStyle name="40% - Accent1 2 2" xfId="128" xr:uid="{0CCFB098-5F18-4230-8D34-EAE6AEA001B7}"/>
    <cellStyle name="40% - Accent1 2 2 10" xfId="8482" xr:uid="{EAB3047B-6A19-4228-883B-C7B2512C774D}"/>
    <cellStyle name="40% - Accent1 2 2 10 2" xfId="25139" xr:uid="{2D16F14C-BA1C-4E75-8F9A-539325A20EFF}"/>
    <cellStyle name="40% - Accent1 2 2 11" xfId="16811" xr:uid="{40A57888-6B7D-48E5-B351-35F33639EC74}"/>
    <cellStyle name="40% - Accent1 2 2 2" xfId="249" xr:uid="{F00D69F2-6AE7-4EAD-80CC-21E2174C1E2C}"/>
    <cellStyle name="40% - Accent1 2 2 2 2" xfId="492" xr:uid="{0A17C054-5B36-4DC0-91B0-40F5C470ED45}"/>
    <cellStyle name="40% - Accent1 2 2 2 2 2" xfId="968" xr:uid="{1F090086-8DC7-4DFF-903D-7C8CEA2821B2}"/>
    <cellStyle name="40% - Accent1 2 2 2 2 2 2" xfId="2296" xr:uid="{396D40AF-8A53-4B94-A855-DBBB40674809}"/>
    <cellStyle name="40% - Accent1 2 2 2 2 2 2 2" xfId="5086" xr:uid="{A0DBEEA7-74A8-4763-8E9E-2CEF1A839233}"/>
    <cellStyle name="40% - Accent1 2 2 2 2 2 2 2 2" xfId="13416" xr:uid="{E0532D81-8F56-44A3-ACE9-8DE306579B76}"/>
    <cellStyle name="40% - Accent1 2 2 2 2 2 2 2 2 2" xfId="30073" xr:uid="{2595C5F9-91A1-4191-A48E-962E10962262}"/>
    <cellStyle name="40% - Accent1 2 2 2 2 2 2 2 3" xfId="21745" xr:uid="{EF80A017-F2C9-4C33-B4C6-86A79B9DD06E}"/>
    <cellStyle name="40% - Accent1 2 2 2 2 2 2 3" xfId="7862" xr:uid="{6F4CCE92-91E1-42F6-BB24-D2482A671C3D}"/>
    <cellStyle name="40% - Accent1 2 2 2 2 2 2 3 2" xfId="16192" xr:uid="{6D7E14FD-2EC5-436E-9B3D-52BAE0E8DBAF}"/>
    <cellStyle name="40% - Accent1 2 2 2 2 2 2 3 2 2" xfId="32849" xr:uid="{77B70A95-FB0D-42FD-A447-DC335D036705}"/>
    <cellStyle name="40% - Accent1 2 2 2 2 2 2 3 3" xfId="24521" xr:uid="{9117E058-C9A4-4D9C-BB9C-2FDE5F096690}"/>
    <cellStyle name="40% - Accent1 2 2 2 2 2 2 4" xfId="10640" xr:uid="{88FB0CB7-0C32-41DB-BEFA-520D66E5238E}"/>
    <cellStyle name="40% - Accent1 2 2 2 2 2 2 4 2" xfId="27297" xr:uid="{B3AFC227-062D-402C-85CB-C15CD8A6FD37}"/>
    <cellStyle name="40% - Accent1 2 2 2 2 2 2 5" xfId="18969" xr:uid="{98998EE1-0282-4710-A375-CB35AED8F8DF}"/>
    <cellStyle name="40% - Accent1 2 2 2 2 2 3" xfId="3759" xr:uid="{5174171E-3B68-485C-86C7-C1FD307729F3}"/>
    <cellStyle name="40% - Accent1 2 2 2 2 2 3 2" xfId="12089" xr:uid="{21FBBAE1-31ED-4DF1-872B-DB3B0B2F5783}"/>
    <cellStyle name="40% - Accent1 2 2 2 2 2 3 2 2" xfId="28746" xr:uid="{03B45E6E-5987-403E-B640-D13CC987B484}"/>
    <cellStyle name="40% - Accent1 2 2 2 2 2 3 3" xfId="20418" xr:uid="{82A7ADDB-6B51-403D-81DB-48EE65A153D2}"/>
    <cellStyle name="40% - Accent1 2 2 2 2 2 4" xfId="6535" xr:uid="{2EB60AD1-E4E5-43D4-8D66-2F793183155D}"/>
    <cellStyle name="40% - Accent1 2 2 2 2 2 4 2" xfId="14865" xr:uid="{1611E361-FE54-4558-8C20-345036AC313B}"/>
    <cellStyle name="40% - Accent1 2 2 2 2 2 4 2 2" xfId="31522" xr:uid="{D3C385F7-B071-47FE-9C70-2394AB204138}"/>
    <cellStyle name="40% - Accent1 2 2 2 2 2 4 3" xfId="23194" xr:uid="{00A0C01E-A3AF-427C-AD4A-D12B3B04285B}"/>
    <cellStyle name="40% - Accent1 2 2 2 2 2 5" xfId="9313" xr:uid="{734434AA-D3CB-4856-B747-1599206ECA73}"/>
    <cellStyle name="40% - Accent1 2 2 2 2 2 5 2" xfId="25970" xr:uid="{A4DF9B80-A704-43BC-814D-1B26A2D98036}"/>
    <cellStyle name="40% - Accent1 2 2 2 2 2 6" xfId="17642" xr:uid="{3F1CA522-6780-4525-B7FB-BE7C5A087505}"/>
    <cellStyle name="40% - Accent1 2 2 2 2 3" xfId="1822" xr:uid="{AA0578FF-6F0F-46C1-8086-D948BFEC4DB9}"/>
    <cellStyle name="40% - Accent1 2 2 2 2 3 2" xfId="4612" xr:uid="{557D5A10-E2C8-4D9A-B864-A65681CF0052}"/>
    <cellStyle name="40% - Accent1 2 2 2 2 3 2 2" xfId="12942" xr:uid="{6C5E6D00-8A5B-4290-9BAB-FAE31009D521}"/>
    <cellStyle name="40% - Accent1 2 2 2 2 3 2 2 2" xfId="29599" xr:uid="{22D5CB50-9BDE-4505-BB29-EBFFBF8CC868}"/>
    <cellStyle name="40% - Accent1 2 2 2 2 3 2 3" xfId="21271" xr:uid="{A1797A40-968D-4C36-A3E8-41D6C4F2013F}"/>
    <cellStyle name="40% - Accent1 2 2 2 2 3 3" xfId="7388" xr:uid="{991E764C-15CB-480D-B33A-C00771C869EB}"/>
    <cellStyle name="40% - Accent1 2 2 2 2 3 3 2" xfId="15718" xr:uid="{79D72E8A-A6C1-48E5-A054-7F6428469D83}"/>
    <cellStyle name="40% - Accent1 2 2 2 2 3 3 2 2" xfId="32375" xr:uid="{9D8DD2E6-39C0-4A8B-9786-27D879FAB186}"/>
    <cellStyle name="40% - Accent1 2 2 2 2 3 3 3" xfId="24047" xr:uid="{6F3AB625-3B0C-4DD6-97D9-6C7FCD919B3D}"/>
    <cellStyle name="40% - Accent1 2 2 2 2 3 4" xfId="10166" xr:uid="{872F99C6-5BFE-469C-99AE-B9BDD7752715}"/>
    <cellStyle name="40% - Accent1 2 2 2 2 3 4 2" xfId="26823" xr:uid="{C1655D36-BED6-4D41-B184-C1D760A11095}"/>
    <cellStyle name="40% - Accent1 2 2 2 2 3 5" xfId="18495" xr:uid="{09B94EAC-AABE-479C-A92D-06DFBC02F3F6}"/>
    <cellStyle name="40% - Accent1 2 2 2 2 4" xfId="3285" xr:uid="{AAD0CF4E-8482-46F3-BBC1-015541F7B5C6}"/>
    <cellStyle name="40% - Accent1 2 2 2 2 4 2" xfId="11615" xr:uid="{77A988C3-66CD-4D77-A53F-6DACC7350FC9}"/>
    <cellStyle name="40% - Accent1 2 2 2 2 4 2 2" xfId="28272" xr:uid="{21997FB5-C59B-4657-8F8D-D354D42CCC1D}"/>
    <cellStyle name="40% - Accent1 2 2 2 2 4 3" xfId="19944" xr:uid="{2E6BC5CD-2CEC-4BE7-B927-8401B9C17B76}"/>
    <cellStyle name="40% - Accent1 2 2 2 2 5" xfId="6061" xr:uid="{4B19DA91-9019-4797-8A19-7E010812AF2A}"/>
    <cellStyle name="40% - Accent1 2 2 2 2 5 2" xfId="14391" xr:uid="{3B000C85-7A06-484E-8435-D1679393886C}"/>
    <cellStyle name="40% - Accent1 2 2 2 2 5 2 2" xfId="31048" xr:uid="{D904C264-245E-4B2E-84B0-A97455CB5D0B}"/>
    <cellStyle name="40% - Accent1 2 2 2 2 5 3" xfId="22720" xr:uid="{3E78B5FB-91E1-4BBD-86A8-516C528C074B}"/>
    <cellStyle name="40% - Accent1 2 2 2 2 6" xfId="8839" xr:uid="{BD1830FC-1DE7-40B0-9D4E-AD15002954B4}"/>
    <cellStyle name="40% - Accent1 2 2 2 2 6 2" xfId="25496" xr:uid="{91A00B6E-5C1A-4F30-81DE-69FA77E736C3}"/>
    <cellStyle name="40% - Accent1 2 2 2 2 7" xfId="17168" xr:uid="{1F428626-0A5A-420F-80F0-611F8CE85D02}"/>
    <cellStyle name="40% - Accent1 2 2 2 3" xfId="728" xr:uid="{5C3595E0-594F-4551-862F-2C92B59E61A6}"/>
    <cellStyle name="40% - Accent1 2 2 2 3 2" xfId="2058" xr:uid="{DD1222C2-F121-4325-A083-859DF9FC7C97}"/>
    <cellStyle name="40% - Accent1 2 2 2 3 2 2" xfId="4848" xr:uid="{DC22CB53-3698-44F3-AE5B-D6CDFB4C9E02}"/>
    <cellStyle name="40% - Accent1 2 2 2 3 2 2 2" xfId="13178" xr:uid="{F30E7E90-FDF1-4CA1-8C9C-6EB2EA558130}"/>
    <cellStyle name="40% - Accent1 2 2 2 3 2 2 2 2" xfId="29835" xr:uid="{13573E46-8286-4D41-B72C-E23DE59B4FF4}"/>
    <cellStyle name="40% - Accent1 2 2 2 3 2 2 3" xfId="21507" xr:uid="{B9BEF2E4-314B-4E23-9CBA-9F2F8ED0D588}"/>
    <cellStyle name="40% - Accent1 2 2 2 3 2 3" xfId="7624" xr:uid="{35DA3E50-B64D-492E-A589-26BA698F2CA8}"/>
    <cellStyle name="40% - Accent1 2 2 2 3 2 3 2" xfId="15954" xr:uid="{6832DE3B-8599-496B-BCC3-ED1B7C8B3F34}"/>
    <cellStyle name="40% - Accent1 2 2 2 3 2 3 2 2" xfId="32611" xr:uid="{158D077B-6079-48EC-A526-5F47034D9559}"/>
    <cellStyle name="40% - Accent1 2 2 2 3 2 3 3" xfId="24283" xr:uid="{36A67813-583D-4998-A3D3-085C27EB3853}"/>
    <cellStyle name="40% - Accent1 2 2 2 3 2 4" xfId="10402" xr:uid="{06A1DA9B-1F28-481D-9EF0-59542FF7B19C}"/>
    <cellStyle name="40% - Accent1 2 2 2 3 2 4 2" xfId="27059" xr:uid="{E17B85D4-88C6-4CCB-BDBC-E294BA666A43}"/>
    <cellStyle name="40% - Accent1 2 2 2 3 2 5" xfId="18731" xr:uid="{1E115CF9-A54D-49F3-92DF-37D1FF683A05}"/>
    <cellStyle name="40% - Accent1 2 2 2 3 3" xfId="3521" xr:uid="{2E66681A-C210-4D9C-B3E7-FCF81738D6DD}"/>
    <cellStyle name="40% - Accent1 2 2 2 3 3 2" xfId="11851" xr:uid="{00E4AC18-E6A9-4AE2-BA82-87344465F5C9}"/>
    <cellStyle name="40% - Accent1 2 2 2 3 3 2 2" xfId="28508" xr:uid="{2A1F4B1F-85FF-44B1-9753-4516DB84D4C7}"/>
    <cellStyle name="40% - Accent1 2 2 2 3 3 3" xfId="20180" xr:uid="{56A2D196-B06B-4C38-B947-E8388DA5533E}"/>
    <cellStyle name="40% - Accent1 2 2 2 3 4" xfId="6297" xr:uid="{C0765281-8CEB-438A-B1A8-6B8698863278}"/>
    <cellStyle name="40% - Accent1 2 2 2 3 4 2" xfId="14627" xr:uid="{2E633AB6-CAA1-413D-B7DE-7CE613AE2004}"/>
    <cellStyle name="40% - Accent1 2 2 2 3 4 2 2" xfId="31284" xr:uid="{CD4DA070-1204-43BE-8552-98B35B975577}"/>
    <cellStyle name="40% - Accent1 2 2 2 3 4 3" xfId="22956" xr:uid="{8C013A44-0A4D-49B9-B310-FAD172EDBA12}"/>
    <cellStyle name="40% - Accent1 2 2 2 3 5" xfId="9075" xr:uid="{344779D4-331E-495B-BFBF-CF473650CE50}"/>
    <cellStyle name="40% - Accent1 2 2 2 3 5 2" xfId="25732" xr:uid="{517A0CA9-65DE-4DCA-B86F-32C3EE2A2160}"/>
    <cellStyle name="40% - Accent1 2 2 2 3 6" xfId="17404" xr:uid="{080A4E63-C0A7-4988-B7E5-A24EEEDE854C}"/>
    <cellStyle name="40% - Accent1 2 2 2 4" xfId="1205" xr:uid="{197420FE-271D-4DBF-A98D-F1EDBED91251}"/>
    <cellStyle name="40% - Accent1 2 2 2 4 2" xfId="2533" xr:uid="{46CFF759-9826-4E11-81DE-ADCE523001BF}"/>
    <cellStyle name="40% - Accent1 2 2 2 4 2 2" xfId="5323" xr:uid="{32C12C15-CABC-4D1F-AAF1-FF346418BF45}"/>
    <cellStyle name="40% - Accent1 2 2 2 4 2 2 2" xfId="13653" xr:uid="{6D30F3A6-EC79-4070-9A32-8A638E41868A}"/>
    <cellStyle name="40% - Accent1 2 2 2 4 2 2 2 2" xfId="30310" xr:uid="{EB1EFD1A-04D3-424D-B71A-B2CD9BB68397}"/>
    <cellStyle name="40% - Accent1 2 2 2 4 2 2 3" xfId="21982" xr:uid="{A6919780-34E2-4752-AFF0-09F7DD6FFE3E}"/>
    <cellStyle name="40% - Accent1 2 2 2 4 2 3" xfId="8099" xr:uid="{5C87A245-C700-4841-B03A-D85E77DAF582}"/>
    <cellStyle name="40% - Accent1 2 2 2 4 2 3 2" xfId="16429" xr:uid="{5AC6CF7C-A909-4722-A91E-EE98DCD7564D}"/>
    <cellStyle name="40% - Accent1 2 2 2 4 2 3 2 2" xfId="33086" xr:uid="{8D39A031-A1C7-456C-A353-6CA7AC711E1D}"/>
    <cellStyle name="40% - Accent1 2 2 2 4 2 3 3" xfId="24758" xr:uid="{2AC02FF4-FC2A-412F-8E74-4699E119E74A}"/>
    <cellStyle name="40% - Accent1 2 2 2 4 2 4" xfId="10877" xr:uid="{17814B22-1E92-4B08-BE3F-0997B8AB3401}"/>
    <cellStyle name="40% - Accent1 2 2 2 4 2 4 2" xfId="27534" xr:uid="{44C4E05B-F245-4D04-BBC2-73D819BA3F90}"/>
    <cellStyle name="40% - Accent1 2 2 2 4 2 5" xfId="19206" xr:uid="{67A48561-65AC-49C8-8B8E-6EAA050374D1}"/>
    <cellStyle name="40% - Accent1 2 2 2 4 3" xfId="3996" xr:uid="{68299029-01C8-4126-B2CC-C83D447B5895}"/>
    <cellStyle name="40% - Accent1 2 2 2 4 3 2" xfId="12326" xr:uid="{E78B63ED-B77E-45E5-95B3-72F316A2DB76}"/>
    <cellStyle name="40% - Accent1 2 2 2 4 3 2 2" xfId="28983" xr:uid="{23B86A46-A04F-4B58-93B8-81A0CE8B1AA9}"/>
    <cellStyle name="40% - Accent1 2 2 2 4 3 3" xfId="20655" xr:uid="{405B5C84-8047-4EF0-8E96-E80285055782}"/>
    <cellStyle name="40% - Accent1 2 2 2 4 4" xfId="6772" xr:uid="{5390B1F9-4763-40AB-96EF-6B00AA5D4B8D}"/>
    <cellStyle name="40% - Accent1 2 2 2 4 4 2" xfId="15102" xr:uid="{021CEF2C-B332-4775-A3BC-7CDA60E45B73}"/>
    <cellStyle name="40% - Accent1 2 2 2 4 4 2 2" xfId="31759" xr:uid="{CF46A438-63FF-4D5A-952B-21C9E8133583}"/>
    <cellStyle name="40% - Accent1 2 2 2 4 4 3" xfId="23431" xr:uid="{FA0DCA3D-B691-420E-9D81-A9AAD20480B5}"/>
    <cellStyle name="40% - Accent1 2 2 2 4 5" xfId="9550" xr:uid="{8B9BA2FF-9D55-4263-9CA3-79197BB53998}"/>
    <cellStyle name="40% - Accent1 2 2 2 4 5 2" xfId="26207" xr:uid="{9736E5D0-ED0A-41C0-97EF-1BEDF5C68518}"/>
    <cellStyle name="40% - Accent1 2 2 2 4 6" xfId="17879" xr:uid="{3FAF7005-8891-4EC5-886F-5F864363FA9A}"/>
    <cellStyle name="40% - Accent1 2 2 2 5" xfId="1585" xr:uid="{70FDEA95-1FB1-4FE3-AE39-2FA825DEC7C1}"/>
    <cellStyle name="40% - Accent1 2 2 2 5 2" xfId="4375" xr:uid="{6111ADAE-C6B8-4A70-B8E5-276ED1EF3285}"/>
    <cellStyle name="40% - Accent1 2 2 2 5 2 2" xfId="12705" xr:uid="{B978AE6B-87D9-4C0A-95D0-354A348060C4}"/>
    <cellStyle name="40% - Accent1 2 2 2 5 2 2 2" xfId="29362" xr:uid="{416B2B71-1B69-4071-A740-A739A036E800}"/>
    <cellStyle name="40% - Accent1 2 2 2 5 2 3" xfId="21034" xr:uid="{38378BA4-4456-4EBA-8449-316763490CFD}"/>
    <cellStyle name="40% - Accent1 2 2 2 5 3" xfId="7151" xr:uid="{9F6BD56F-B13F-4F4B-9191-65F2E8D80CD2}"/>
    <cellStyle name="40% - Accent1 2 2 2 5 3 2" xfId="15481" xr:uid="{42CECE22-9AEC-4809-8157-4F7A6D24E606}"/>
    <cellStyle name="40% - Accent1 2 2 2 5 3 2 2" xfId="32138" xr:uid="{6DC5F216-C097-4B21-9B07-97A9701E788B}"/>
    <cellStyle name="40% - Accent1 2 2 2 5 3 3" xfId="23810" xr:uid="{B09FF841-7CE3-4547-930F-6117BB0B4CF9}"/>
    <cellStyle name="40% - Accent1 2 2 2 5 4" xfId="9929" xr:uid="{EDDDBA4E-485F-4D81-B22B-78503B9B9C0C}"/>
    <cellStyle name="40% - Accent1 2 2 2 5 4 2" xfId="26586" xr:uid="{8FF7F700-5D9B-4AEE-ABB2-40AA822E66F6}"/>
    <cellStyle name="40% - Accent1 2 2 2 5 5" xfId="18258" xr:uid="{8812AFAB-90B1-466E-A13A-2A882C466DD9}"/>
    <cellStyle name="40% - Accent1 2 2 2 6" xfId="3048" xr:uid="{1CAA8AB3-07E8-47DA-A3E6-D45C2B655A0B}"/>
    <cellStyle name="40% - Accent1 2 2 2 6 2" xfId="11378" xr:uid="{16130781-BE23-418F-B7F5-F88C402E123F}"/>
    <cellStyle name="40% - Accent1 2 2 2 6 2 2" xfId="28035" xr:uid="{BDAB6C22-83BB-4042-A28F-45869CDA161C}"/>
    <cellStyle name="40% - Accent1 2 2 2 6 3" xfId="19707" xr:uid="{EBEE5BA5-1359-4EB8-A8FB-6E5A9D80207B}"/>
    <cellStyle name="40% - Accent1 2 2 2 7" xfId="5824" xr:uid="{FFE6D14B-B5C1-4A6E-A1B8-9AE55CCC592A}"/>
    <cellStyle name="40% - Accent1 2 2 2 7 2" xfId="14154" xr:uid="{C05B8EE5-79C2-4057-B285-21F88E522CA5}"/>
    <cellStyle name="40% - Accent1 2 2 2 7 2 2" xfId="30811" xr:uid="{6BE3DEB3-A211-412B-B9F4-27C17DFC41EE}"/>
    <cellStyle name="40% - Accent1 2 2 2 7 3" xfId="22483" xr:uid="{D85837D3-30FC-4A79-A4F2-800887BD27A2}"/>
    <cellStyle name="40% - Accent1 2 2 2 8" xfId="8602" xr:uid="{B901CDC7-1392-4D7E-8723-48BCB6627425}"/>
    <cellStyle name="40% - Accent1 2 2 2 8 2" xfId="25259" xr:uid="{1A8726F0-138A-47BB-BF9C-0BD63ECD0812}"/>
    <cellStyle name="40% - Accent1 2 2 2 9" xfId="16931" xr:uid="{746BA705-82B7-4BCA-92F4-722E43A667C0}"/>
    <cellStyle name="40% - Accent1 2 2 3" xfId="372" xr:uid="{2A92B0C6-ABCE-4140-A0D2-93A466086121}"/>
    <cellStyle name="40% - Accent1 2 2 3 2" xfId="850" xr:uid="{1CB3A352-7795-4203-A9AB-D66A4ECE1AD6}"/>
    <cellStyle name="40% - Accent1 2 2 3 2 2" xfId="2178" xr:uid="{DF962E9B-3289-4482-8EA8-58E14ADA0BE4}"/>
    <cellStyle name="40% - Accent1 2 2 3 2 2 2" xfId="4968" xr:uid="{43199D62-F5BB-46E6-B519-913BD931C3FE}"/>
    <cellStyle name="40% - Accent1 2 2 3 2 2 2 2" xfId="13298" xr:uid="{5C2FAD5F-5934-47EA-9852-D066ADD03F19}"/>
    <cellStyle name="40% - Accent1 2 2 3 2 2 2 2 2" xfId="29955" xr:uid="{167B147C-D12C-45A9-B3B4-04B2E9CE6B5F}"/>
    <cellStyle name="40% - Accent1 2 2 3 2 2 2 3" xfId="21627" xr:uid="{59E69FA0-5D0A-4B32-AABF-6A8CB10BE47A}"/>
    <cellStyle name="40% - Accent1 2 2 3 2 2 3" xfId="7744" xr:uid="{A25264AB-0F4D-4904-BBC0-E70EFF3319A6}"/>
    <cellStyle name="40% - Accent1 2 2 3 2 2 3 2" xfId="16074" xr:uid="{C2C76850-72A7-4B54-A4BB-5ECB94AB7641}"/>
    <cellStyle name="40% - Accent1 2 2 3 2 2 3 2 2" xfId="32731" xr:uid="{40B4A1DC-6CEF-48A3-AD40-830F0EA7C8AF}"/>
    <cellStyle name="40% - Accent1 2 2 3 2 2 3 3" xfId="24403" xr:uid="{435D85FC-3F04-41C3-8E10-F842BC70E41F}"/>
    <cellStyle name="40% - Accent1 2 2 3 2 2 4" xfId="10522" xr:uid="{4560D33C-685E-42DF-BF9C-5C802F20C4D2}"/>
    <cellStyle name="40% - Accent1 2 2 3 2 2 4 2" xfId="27179" xr:uid="{CCF3F438-5113-4531-A61E-4B609DF73EF1}"/>
    <cellStyle name="40% - Accent1 2 2 3 2 2 5" xfId="18851" xr:uid="{1A6E538C-7F0F-4FA5-B344-0CDC6E2C0898}"/>
    <cellStyle name="40% - Accent1 2 2 3 2 3" xfId="3641" xr:uid="{26DEFCA5-B90A-4C78-8293-32DC20F7C246}"/>
    <cellStyle name="40% - Accent1 2 2 3 2 3 2" xfId="11971" xr:uid="{681F79AF-FD11-4FEA-A22D-4CE9CD118E6D}"/>
    <cellStyle name="40% - Accent1 2 2 3 2 3 2 2" xfId="28628" xr:uid="{1167E5A6-83D2-41D9-B931-01AFF1890634}"/>
    <cellStyle name="40% - Accent1 2 2 3 2 3 3" xfId="20300" xr:uid="{3233B46E-66BF-4B81-9C0D-52DDC9511B33}"/>
    <cellStyle name="40% - Accent1 2 2 3 2 4" xfId="6417" xr:uid="{2F3F92B7-170C-4013-BAB8-E73EF536D270}"/>
    <cellStyle name="40% - Accent1 2 2 3 2 4 2" xfId="14747" xr:uid="{84ADBF81-95DD-40C0-B848-3B58252F5AF8}"/>
    <cellStyle name="40% - Accent1 2 2 3 2 4 2 2" xfId="31404" xr:uid="{386AC07A-598C-4AA5-BDD3-D07000B4C7F8}"/>
    <cellStyle name="40% - Accent1 2 2 3 2 4 3" xfId="23076" xr:uid="{984FD676-7BCB-4C2A-8B2A-9381B2ABC7B8}"/>
    <cellStyle name="40% - Accent1 2 2 3 2 5" xfId="9195" xr:uid="{D6F20AED-A84E-4DE1-A4E7-6AA7BD0DAB3E}"/>
    <cellStyle name="40% - Accent1 2 2 3 2 5 2" xfId="25852" xr:uid="{A3B12801-7952-4781-BAF5-22F87B43F049}"/>
    <cellStyle name="40% - Accent1 2 2 3 2 6" xfId="17524" xr:uid="{55EA1A2A-DAD1-47AD-BEDE-0F4D4169D906}"/>
    <cellStyle name="40% - Accent1 2 2 3 3" xfId="1702" xr:uid="{D53E781D-BA23-434D-97F7-7FA7EDAF23CE}"/>
    <cellStyle name="40% - Accent1 2 2 3 3 2" xfId="4492" xr:uid="{65A030CB-0AEA-4A94-B727-5A87D40F7577}"/>
    <cellStyle name="40% - Accent1 2 2 3 3 2 2" xfId="12822" xr:uid="{E2E5046F-2B4B-4645-9D38-A40B61E95BED}"/>
    <cellStyle name="40% - Accent1 2 2 3 3 2 2 2" xfId="29479" xr:uid="{0B9C57F5-6AD7-4F32-8AE5-E85BF201C8E9}"/>
    <cellStyle name="40% - Accent1 2 2 3 3 2 3" xfId="21151" xr:uid="{EC223DE0-3F99-463E-8A78-71F60B3C5EBF}"/>
    <cellStyle name="40% - Accent1 2 2 3 3 3" xfId="7268" xr:uid="{0D07A4A9-D106-4E6C-9CC6-0F67981B3813}"/>
    <cellStyle name="40% - Accent1 2 2 3 3 3 2" xfId="15598" xr:uid="{62B7EF00-AD54-4C36-BB46-11EBF9688BA8}"/>
    <cellStyle name="40% - Accent1 2 2 3 3 3 2 2" xfId="32255" xr:uid="{A55B20ED-D3ED-4DF6-9760-D7D7D370FB20}"/>
    <cellStyle name="40% - Accent1 2 2 3 3 3 3" xfId="23927" xr:uid="{507DA384-BD15-48E5-80A7-9D2B378BA0E3}"/>
    <cellStyle name="40% - Accent1 2 2 3 3 4" xfId="10046" xr:uid="{6F20B0E4-5E63-496E-B4EB-0DFFDF223DD0}"/>
    <cellStyle name="40% - Accent1 2 2 3 3 4 2" xfId="26703" xr:uid="{A4D8AD0E-DC7F-4F3D-B4C0-825AE6E17C15}"/>
    <cellStyle name="40% - Accent1 2 2 3 3 5" xfId="18375" xr:uid="{E3E27856-8B50-4310-9D11-ECB75AA63BAF}"/>
    <cellStyle name="40% - Accent1 2 2 3 4" xfId="3165" xr:uid="{65A8E7A8-AE1D-4446-897C-F1CA60E72D68}"/>
    <cellStyle name="40% - Accent1 2 2 3 4 2" xfId="11495" xr:uid="{D490319A-C9E3-4428-BB52-A09810A51B10}"/>
    <cellStyle name="40% - Accent1 2 2 3 4 2 2" xfId="28152" xr:uid="{97B565A6-81B0-4B16-B200-215BFC9FF184}"/>
    <cellStyle name="40% - Accent1 2 2 3 4 3" xfId="19824" xr:uid="{DC509B59-1366-46E8-93F7-D4C5E9C4394B}"/>
    <cellStyle name="40% - Accent1 2 2 3 5" xfId="5941" xr:uid="{7C0D0706-AC86-4A24-9DE9-29C1DE248335}"/>
    <cellStyle name="40% - Accent1 2 2 3 5 2" xfId="14271" xr:uid="{037103EF-EB65-4D8E-8C37-F574485EBB67}"/>
    <cellStyle name="40% - Accent1 2 2 3 5 2 2" xfId="30928" xr:uid="{EC06683E-6E3F-48CD-AC80-7CF980C07906}"/>
    <cellStyle name="40% - Accent1 2 2 3 5 3" xfId="22600" xr:uid="{9BF22096-BBB0-4215-99C6-9080D83FCA16}"/>
    <cellStyle name="40% - Accent1 2 2 3 6" xfId="8719" xr:uid="{CCEDF994-13F8-4A1C-85A6-62DBBD432EF8}"/>
    <cellStyle name="40% - Accent1 2 2 3 6 2" xfId="25376" xr:uid="{FB8BE656-3E24-4755-BB5B-8F1B53DCE97B}"/>
    <cellStyle name="40% - Accent1 2 2 3 7" xfId="17048" xr:uid="{586350B9-FB50-41B2-B01B-9B20AF2ACA90}"/>
    <cellStyle name="40% - Accent1 2 2 4" xfId="608" xr:uid="{8D541C3D-137C-4ADF-B7A6-157174A8DE1E}"/>
    <cellStyle name="40% - Accent1 2 2 4 2" xfId="1938" xr:uid="{1496E4FF-C627-488B-884E-F82AACB786DD}"/>
    <cellStyle name="40% - Accent1 2 2 4 2 2" xfId="4728" xr:uid="{8CC1F1CA-51FF-48C8-AC5A-D2562BC74A17}"/>
    <cellStyle name="40% - Accent1 2 2 4 2 2 2" xfId="13058" xr:uid="{76B7D790-1328-4B1B-8674-06B386FEDF32}"/>
    <cellStyle name="40% - Accent1 2 2 4 2 2 2 2" xfId="29715" xr:uid="{0833F907-5962-4D73-84DC-B7DB27D3F3CE}"/>
    <cellStyle name="40% - Accent1 2 2 4 2 2 3" xfId="21387" xr:uid="{7BC39CFC-12CD-42F9-B739-4E91902EC409}"/>
    <cellStyle name="40% - Accent1 2 2 4 2 3" xfId="7504" xr:uid="{516FD119-D5E5-4946-AFCB-1765135BB220}"/>
    <cellStyle name="40% - Accent1 2 2 4 2 3 2" xfId="15834" xr:uid="{571F7673-490D-4685-B5DD-E316A57B4D79}"/>
    <cellStyle name="40% - Accent1 2 2 4 2 3 2 2" xfId="32491" xr:uid="{16BB2C4E-01BB-41FD-8A8D-986CB474A0C5}"/>
    <cellStyle name="40% - Accent1 2 2 4 2 3 3" xfId="24163" xr:uid="{EBCFF08B-D338-412E-86A5-DFB11EBBE0F2}"/>
    <cellStyle name="40% - Accent1 2 2 4 2 4" xfId="10282" xr:uid="{526EF79C-40E1-44C4-924A-689DBF4A784A}"/>
    <cellStyle name="40% - Accent1 2 2 4 2 4 2" xfId="26939" xr:uid="{DCDBE5DA-E767-434B-9119-E33EBC940FBD}"/>
    <cellStyle name="40% - Accent1 2 2 4 2 5" xfId="18611" xr:uid="{9D7912D1-BA59-4B55-8BF5-277350B107AA}"/>
    <cellStyle name="40% - Accent1 2 2 4 3" xfId="3401" xr:uid="{70D2E1F7-806D-46CB-9253-08DE858E06EF}"/>
    <cellStyle name="40% - Accent1 2 2 4 3 2" xfId="11731" xr:uid="{8E290B84-7485-48D6-954E-053A5FFE5755}"/>
    <cellStyle name="40% - Accent1 2 2 4 3 2 2" xfId="28388" xr:uid="{3F84E47D-F90C-472D-8E5A-C7F1405C6EBA}"/>
    <cellStyle name="40% - Accent1 2 2 4 3 3" xfId="20060" xr:uid="{6C84E8BE-FBCA-4C08-815A-27BC7134908D}"/>
    <cellStyle name="40% - Accent1 2 2 4 4" xfId="6177" xr:uid="{7F330AB5-7A1A-49DC-9D48-691F3A29339C}"/>
    <cellStyle name="40% - Accent1 2 2 4 4 2" xfId="14507" xr:uid="{0CA4F5B6-C1BD-4850-9DA4-2997CCEFFA35}"/>
    <cellStyle name="40% - Accent1 2 2 4 4 2 2" xfId="31164" xr:uid="{C5AE73B1-F78B-4EFB-9E21-2A99522459F4}"/>
    <cellStyle name="40% - Accent1 2 2 4 4 3" xfId="22836" xr:uid="{3516FF76-1FA4-4432-AFB7-9D98FA40ACD1}"/>
    <cellStyle name="40% - Accent1 2 2 4 5" xfId="8955" xr:uid="{3912CD5D-22E3-4D85-A8DE-0BA6269A4ABD}"/>
    <cellStyle name="40% - Accent1 2 2 4 5 2" xfId="25612" xr:uid="{D35C7C3E-E3EC-40A8-8F47-29A35A926081}"/>
    <cellStyle name="40% - Accent1 2 2 4 6" xfId="17284" xr:uid="{50AABA7F-CEFD-4127-852E-D781DB2ABCC5}"/>
    <cellStyle name="40% - Accent1 2 2 5" xfId="1085" xr:uid="{F7E3EB65-83FE-4440-9C09-D62662708BCF}"/>
    <cellStyle name="40% - Accent1 2 2 5 2" xfId="2413" xr:uid="{54602CAE-DEBD-4B97-A09E-065029A15C49}"/>
    <cellStyle name="40% - Accent1 2 2 5 2 2" xfId="5203" xr:uid="{8DFF38A1-484C-4747-B06A-0EF0ADE42584}"/>
    <cellStyle name="40% - Accent1 2 2 5 2 2 2" xfId="13533" xr:uid="{E60446C6-C480-4440-8401-F8A708892AF1}"/>
    <cellStyle name="40% - Accent1 2 2 5 2 2 2 2" xfId="30190" xr:uid="{03BE0749-0667-4BA4-B06E-F9CD68088F9D}"/>
    <cellStyle name="40% - Accent1 2 2 5 2 2 3" xfId="21862" xr:uid="{A95400CD-124A-44F1-BFB8-F00FE2E2902B}"/>
    <cellStyle name="40% - Accent1 2 2 5 2 3" xfId="7979" xr:uid="{6627253B-C4AF-4376-BB9B-765054C8FB49}"/>
    <cellStyle name="40% - Accent1 2 2 5 2 3 2" xfId="16309" xr:uid="{F79BC505-2F38-4456-95C6-AAF9FD274F9C}"/>
    <cellStyle name="40% - Accent1 2 2 5 2 3 2 2" xfId="32966" xr:uid="{0F52BAE7-02F0-4DAE-B91C-28C7C88AAA9B}"/>
    <cellStyle name="40% - Accent1 2 2 5 2 3 3" xfId="24638" xr:uid="{67906FA0-2738-4C99-9567-CA5F9C89265B}"/>
    <cellStyle name="40% - Accent1 2 2 5 2 4" xfId="10757" xr:uid="{685660D4-CB88-46BA-B145-8B470F182E5D}"/>
    <cellStyle name="40% - Accent1 2 2 5 2 4 2" xfId="27414" xr:uid="{54930644-AC9F-4BF3-B6F0-C930210DA045}"/>
    <cellStyle name="40% - Accent1 2 2 5 2 5" xfId="19086" xr:uid="{9355E6BD-3FF8-422F-B98D-8AF934D7DAD2}"/>
    <cellStyle name="40% - Accent1 2 2 5 3" xfId="3876" xr:uid="{5D211627-F26F-48C1-B694-32DC6FFD7BF1}"/>
    <cellStyle name="40% - Accent1 2 2 5 3 2" xfId="12206" xr:uid="{A88366E3-8379-44F4-9347-51478B66ED75}"/>
    <cellStyle name="40% - Accent1 2 2 5 3 2 2" xfId="28863" xr:uid="{8E3ED5EA-9F31-4A6A-A86A-BACD67034024}"/>
    <cellStyle name="40% - Accent1 2 2 5 3 3" xfId="20535" xr:uid="{B41C59F0-A964-410E-A79C-86A8B6B8B2CA}"/>
    <cellStyle name="40% - Accent1 2 2 5 4" xfId="6652" xr:uid="{77033585-2B71-4906-8BD4-866BA95296E3}"/>
    <cellStyle name="40% - Accent1 2 2 5 4 2" xfId="14982" xr:uid="{D16A7CFB-395B-4F93-B554-C237FAEEDBEC}"/>
    <cellStyle name="40% - Accent1 2 2 5 4 2 2" xfId="31639" xr:uid="{3CE96E51-20C4-484E-9D63-CC0BE4B9BDD7}"/>
    <cellStyle name="40% - Accent1 2 2 5 4 3" xfId="23311" xr:uid="{CA03F96B-9B27-40BD-93BD-2FB26C6A8B26}"/>
    <cellStyle name="40% - Accent1 2 2 5 5" xfId="9430" xr:uid="{08DE6696-CFA1-4F3F-9D7E-58CA3754A6DB}"/>
    <cellStyle name="40% - Accent1 2 2 5 5 2" xfId="26087" xr:uid="{331DE0D1-32C1-4DB9-B006-AEB146F6CF02}"/>
    <cellStyle name="40% - Accent1 2 2 5 6" xfId="17759" xr:uid="{6CE6115B-7187-4223-9F09-C5956C632957}"/>
    <cellStyle name="40% - Accent1 2 2 6" xfId="1350" xr:uid="{EA00D199-3E66-4F44-A228-2A03DEA2C3AC}"/>
    <cellStyle name="40% - Accent1 2 2 6 2" xfId="2678" xr:uid="{5C7C6E00-81D9-46CD-9468-467199298B5E}"/>
    <cellStyle name="40% - Accent1 2 2 6 2 2" xfId="5468" xr:uid="{B768130D-CA08-4C34-B479-9D4D1029B063}"/>
    <cellStyle name="40% - Accent1 2 2 6 2 2 2" xfId="13798" xr:uid="{0A3EA77D-7276-4E39-A608-7600F075615B}"/>
    <cellStyle name="40% - Accent1 2 2 6 2 2 2 2" xfId="30455" xr:uid="{4C5216B1-3677-4984-870F-88DDE1AA86E7}"/>
    <cellStyle name="40% - Accent1 2 2 6 2 2 3" xfId="22127" xr:uid="{BC008EA8-3746-4FC7-B2A8-82A57879DE45}"/>
    <cellStyle name="40% - Accent1 2 2 6 2 3" xfId="8244" xr:uid="{4CFC2F27-7A26-401F-A5B3-31E4B1C7FC5B}"/>
    <cellStyle name="40% - Accent1 2 2 6 2 3 2" xfId="16574" xr:uid="{F0251600-E5E4-4510-A669-A76E6CC4F25D}"/>
    <cellStyle name="40% - Accent1 2 2 6 2 3 2 2" xfId="33231" xr:uid="{14310CE4-77B0-4B4A-90E5-D4D363BBDDB2}"/>
    <cellStyle name="40% - Accent1 2 2 6 2 3 3" xfId="24903" xr:uid="{9DA0B33E-EB41-4574-ABBA-C06C2E9F17F6}"/>
    <cellStyle name="40% - Accent1 2 2 6 2 4" xfId="11022" xr:uid="{98547C9A-48B7-48DC-8C78-A6A60D3DAE70}"/>
    <cellStyle name="40% - Accent1 2 2 6 2 4 2" xfId="27679" xr:uid="{D7A5434A-09C7-4143-9300-0731DA424E31}"/>
    <cellStyle name="40% - Accent1 2 2 6 2 5" xfId="19351" xr:uid="{6A0CA87D-F9F1-4271-8343-A78B4D47483C}"/>
    <cellStyle name="40% - Accent1 2 2 6 3" xfId="4141" xr:uid="{68D8B9A8-BB84-4A81-9378-9E173B9C7B9E}"/>
    <cellStyle name="40% - Accent1 2 2 6 3 2" xfId="12471" xr:uid="{5D5BCE6E-6D4B-4787-AA37-38C4F4642B68}"/>
    <cellStyle name="40% - Accent1 2 2 6 3 2 2" xfId="29128" xr:uid="{9E6754AA-33EE-47AF-980E-A35DBBE17682}"/>
    <cellStyle name="40% - Accent1 2 2 6 3 3" xfId="20800" xr:uid="{BD628E5C-CA7C-4076-BC3B-C4CB03E7340A}"/>
    <cellStyle name="40% - Accent1 2 2 6 4" xfId="6917" xr:uid="{0E51DDEA-B677-4285-9342-47B6A16D9FA6}"/>
    <cellStyle name="40% - Accent1 2 2 6 4 2" xfId="15247" xr:uid="{DD03D891-38B0-4BDE-B972-862495E28031}"/>
    <cellStyle name="40% - Accent1 2 2 6 4 2 2" xfId="31904" xr:uid="{221BA0A8-FA50-436D-AEF6-AFA21ABBD853}"/>
    <cellStyle name="40% - Accent1 2 2 6 4 3" xfId="23576" xr:uid="{9CFD048E-7447-4612-9751-FDA2B746009C}"/>
    <cellStyle name="40% - Accent1 2 2 6 5" xfId="9695" xr:uid="{3ADB8D0D-18C4-4304-A716-067C5CC7A2CB}"/>
    <cellStyle name="40% - Accent1 2 2 6 5 2" xfId="26352" xr:uid="{BB61D144-DE5A-446C-962A-597A5650BD29}"/>
    <cellStyle name="40% - Accent1 2 2 6 6" xfId="18024" xr:uid="{077AB956-C543-4CBE-9F71-D6B131B07FD2}"/>
    <cellStyle name="40% - Accent1 2 2 7" xfId="1465" xr:uid="{46233ED9-5995-4B25-8504-E9209E1357F6}"/>
    <cellStyle name="40% - Accent1 2 2 7 2" xfId="4255" xr:uid="{CC647734-C403-43E6-88B9-02EE421077E7}"/>
    <cellStyle name="40% - Accent1 2 2 7 2 2" xfId="12585" xr:uid="{C10CC0DF-4A93-4A2E-9022-C4A3B2E87915}"/>
    <cellStyle name="40% - Accent1 2 2 7 2 2 2" xfId="29242" xr:uid="{59ABB76D-9105-4B9D-90BE-324CB80B6ED5}"/>
    <cellStyle name="40% - Accent1 2 2 7 2 3" xfId="20914" xr:uid="{5380B289-2365-4C45-ADA7-C4FE77B867C8}"/>
    <cellStyle name="40% - Accent1 2 2 7 3" xfId="7031" xr:uid="{051AC671-A012-4232-8961-AFAD4DA1FE4F}"/>
    <cellStyle name="40% - Accent1 2 2 7 3 2" xfId="15361" xr:uid="{2FEB1B61-0940-4153-A1AE-2CDD83B40BAC}"/>
    <cellStyle name="40% - Accent1 2 2 7 3 2 2" xfId="32018" xr:uid="{41E77576-F219-4BD3-87A8-4F8186ACC255}"/>
    <cellStyle name="40% - Accent1 2 2 7 3 3" xfId="23690" xr:uid="{2837B343-7997-455F-B694-0B559C1478E1}"/>
    <cellStyle name="40% - Accent1 2 2 7 4" xfId="9809" xr:uid="{B770B26A-9C7A-40C6-978D-EB091AC80464}"/>
    <cellStyle name="40% - Accent1 2 2 7 4 2" xfId="26466" xr:uid="{00BDB026-3C8C-4C5A-998A-7AC835C808FB}"/>
    <cellStyle name="40% - Accent1 2 2 7 5" xfId="18138" xr:uid="{B455FE4E-1D51-4ED6-9E20-A91DAFDD9BE7}"/>
    <cellStyle name="40% - Accent1 2 2 8" xfId="2928" xr:uid="{22E815EC-A600-4692-B87B-0A4572D9B4F7}"/>
    <cellStyle name="40% - Accent1 2 2 8 2" xfId="11258" xr:uid="{C142E44A-8E7D-4319-8DB2-7D468EBADB2B}"/>
    <cellStyle name="40% - Accent1 2 2 8 2 2" xfId="27915" xr:uid="{571123B4-C9D5-4137-B16C-4EBEBA4E33BD}"/>
    <cellStyle name="40% - Accent1 2 2 8 3" xfId="19587" xr:uid="{31EEB75B-5ECE-4D9B-9E97-5298C300C079}"/>
    <cellStyle name="40% - Accent1 2 2 9" xfId="5704" xr:uid="{B093774D-AFF2-4932-838F-38A20386498F}"/>
    <cellStyle name="40% - Accent1 2 2 9 2" xfId="14034" xr:uid="{3E87DA9B-4006-4AF6-BC74-20F0D75017C0}"/>
    <cellStyle name="40% - Accent1 2 2 9 2 2" xfId="30691" xr:uid="{D633ED43-B7A8-4B2A-9EA9-A3266EE09A1B}"/>
    <cellStyle name="40% - Accent1 2 2 9 3" xfId="22363" xr:uid="{83704E11-5EE7-4241-870D-0A315C994837}"/>
    <cellStyle name="40% - Accent1 2 3" xfId="187" xr:uid="{0B5062C8-6DBE-4EF1-8797-8D0FA850809C}"/>
    <cellStyle name="40% - Accent1 2 3 2" xfId="430" xr:uid="{390C5D12-6682-43ED-AF94-E88E31A43E93}"/>
    <cellStyle name="40% - Accent1 2 3 2 2" xfId="907" xr:uid="{27F94012-7E48-40A8-BB64-6CD888B17560}"/>
    <cellStyle name="40% - Accent1 2 3 2 2 2" xfId="2235" xr:uid="{37FBD933-D82E-4841-A5EE-8A5057CD4F96}"/>
    <cellStyle name="40% - Accent1 2 3 2 2 2 2" xfId="5025" xr:uid="{AEE8943B-7E47-4CFB-9F43-E2F1E81DC6E3}"/>
    <cellStyle name="40% - Accent1 2 3 2 2 2 2 2" xfId="13355" xr:uid="{646C2368-E0ED-411B-95EE-3692A8DE645D}"/>
    <cellStyle name="40% - Accent1 2 3 2 2 2 2 2 2" xfId="30012" xr:uid="{1EEB88A3-FE17-4B39-B847-558FDA49CED1}"/>
    <cellStyle name="40% - Accent1 2 3 2 2 2 2 3" xfId="21684" xr:uid="{6124515B-9008-4381-8938-6AD8625C62F4}"/>
    <cellStyle name="40% - Accent1 2 3 2 2 2 3" xfId="7801" xr:uid="{6521000E-675E-4510-898B-6B3702ECFA5C}"/>
    <cellStyle name="40% - Accent1 2 3 2 2 2 3 2" xfId="16131" xr:uid="{C4DCF5EF-5E5F-4DCA-9BC7-E2D4C9C911FB}"/>
    <cellStyle name="40% - Accent1 2 3 2 2 2 3 2 2" xfId="32788" xr:uid="{262EC1C4-244E-4EE4-9ECC-47D0445488F3}"/>
    <cellStyle name="40% - Accent1 2 3 2 2 2 3 3" xfId="24460" xr:uid="{52A33531-11AE-4C02-BC92-B910F92BA3C7}"/>
    <cellStyle name="40% - Accent1 2 3 2 2 2 4" xfId="10579" xr:uid="{E87D967B-E57F-4E8B-A8BB-DD4B3D0DD591}"/>
    <cellStyle name="40% - Accent1 2 3 2 2 2 4 2" xfId="27236" xr:uid="{E6889244-97B3-4CC8-A5EA-A86FAB7B531A}"/>
    <cellStyle name="40% - Accent1 2 3 2 2 2 5" xfId="18908" xr:uid="{2C3CFD2C-E2B6-4E06-89B3-83D6D3D8CAB4}"/>
    <cellStyle name="40% - Accent1 2 3 2 2 3" xfId="3698" xr:uid="{76A9FE0C-7B7B-477F-A9EC-24F6FA7976A0}"/>
    <cellStyle name="40% - Accent1 2 3 2 2 3 2" xfId="12028" xr:uid="{511C9B94-2630-41B4-8A02-BBDA65397CA4}"/>
    <cellStyle name="40% - Accent1 2 3 2 2 3 2 2" xfId="28685" xr:uid="{7FB38334-E602-45E1-A1EF-3460A68A4D3A}"/>
    <cellStyle name="40% - Accent1 2 3 2 2 3 3" xfId="20357" xr:uid="{1BA7A751-3176-48EE-81B1-19204A7E71C7}"/>
    <cellStyle name="40% - Accent1 2 3 2 2 4" xfId="6474" xr:uid="{5C3EC545-9B17-4B8F-9805-A5521DC60E60}"/>
    <cellStyle name="40% - Accent1 2 3 2 2 4 2" xfId="14804" xr:uid="{B951D8B4-C0BB-4D04-AA55-CF7D84774C30}"/>
    <cellStyle name="40% - Accent1 2 3 2 2 4 2 2" xfId="31461" xr:uid="{800ACB9C-A72C-496E-8836-6EF91DC503E3}"/>
    <cellStyle name="40% - Accent1 2 3 2 2 4 3" xfId="23133" xr:uid="{A50BDD18-35DD-406F-8B23-2049A6F9AE37}"/>
    <cellStyle name="40% - Accent1 2 3 2 2 5" xfId="9252" xr:uid="{E444F0E2-A46C-49CE-BEEE-73B28A981193}"/>
    <cellStyle name="40% - Accent1 2 3 2 2 5 2" xfId="25909" xr:uid="{5F847472-1E21-4244-B3C6-67F0784EB027}"/>
    <cellStyle name="40% - Accent1 2 3 2 2 6" xfId="17581" xr:uid="{AF9B3831-E1A1-4B49-8299-92F92B058860}"/>
    <cellStyle name="40% - Accent1 2 3 2 3" xfId="1760" xr:uid="{A938E8CE-3517-4698-BCA2-3FA9E6E4DAEB}"/>
    <cellStyle name="40% - Accent1 2 3 2 3 2" xfId="4550" xr:uid="{5C478D08-EA60-45A7-93C0-CF2E499DC54B}"/>
    <cellStyle name="40% - Accent1 2 3 2 3 2 2" xfId="12880" xr:uid="{3BE9D4C1-056B-4C34-816B-72902D1AAC9F}"/>
    <cellStyle name="40% - Accent1 2 3 2 3 2 2 2" xfId="29537" xr:uid="{4BDD0A41-F78E-4381-8855-D6B762FCE474}"/>
    <cellStyle name="40% - Accent1 2 3 2 3 2 3" xfId="21209" xr:uid="{A83C6051-593A-4940-BAE4-1BA37F56256A}"/>
    <cellStyle name="40% - Accent1 2 3 2 3 3" xfId="7326" xr:uid="{8A61192D-1A33-4130-9D20-F2535D03555F}"/>
    <cellStyle name="40% - Accent1 2 3 2 3 3 2" xfId="15656" xr:uid="{E8C9B8F4-E92F-461A-BF94-BD6DB80D112B}"/>
    <cellStyle name="40% - Accent1 2 3 2 3 3 2 2" xfId="32313" xr:uid="{0A9CA4F8-2420-4008-B174-01B8577CEB0E}"/>
    <cellStyle name="40% - Accent1 2 3 2 3 3 3" xfId="23985" xr:uid="{47463F80-A45E-489E-97A8-DF391C519673}"/>
    <cellStyle name="40% - Accent1 2 3 2 3 4" xfId="10104" xr:uid="{29672B16-DA2F-468A-95FA-C4DC2F590004}"/>
    <cellStyle name="40% - Accent1 2 3 2 3 4 2" xfId="26761" xr:uid="{DB919356-8894-4F4B-8E5C-5081C478ABCD}"/>
    <cellStyle name="40% - Accent1 2 3 2 3 5" xfId="18433" xr:uid="{3FD8A926-7981-4BEB-9483-47B802FF0F11}"/>
    <cellStyle name="40% - Accent1 2 3 2 4" xfId="3223" xr:uid="{CBF5016E-FD96-4A83-B508-AB01D7706907}"/>
    <cellStyle name="40% - Accent1 2 3 2 4 2" xfId="11553" xr:uid="{AA5225F0-728F-4250-95E3-917C7A744186}"/>
    <cellStyle name="40% - Accent1 2 3 2 4 2 2" xfId="28210" xr:uid="{39C1A060-6C20-4065-9A16-15BAF19BE0B3}"/>
    <cellStyle name="40% - Accent1 2 3 2 4 3" xfId="19882" xr:uid="{00EE1EBC-8FCD-41B6-A190-ED2A668F6363}"/>
    <cellStyle name="40% - Accent1 2 3 2 5" xfId="5999" xr:uid="{674908B2-B1B1-461A-8720-F618CD8DD211}"/>
    <cellStyle name="40% - Accent1 2 3 2 5 2" xfId="14329" xr:uid="{129569A7-5DB1-4ADF-A59A-91E812DD0E8B}"/>
    <cellStyle name="40% - Accent1 2 3 2 5 2 2" xfId="30986" xr:uid="{7D005712-3554-4B3A-B8C0-7DE3CFE1C9B1}"/>
    <cellStyle name="40% - Accent1 2 3 2 5 3" xfId="22658" xr:uid="{A65B7652-76BC-45F0-87BA-52F49AB4912E}"/>
    <cellStyle name="40% - Accent1 2 3 2 6" xfId="8777" xr:uid="{51F42608-85E7-4F36-87F5-B8BA600F5EB5}"/>
    <cellStyle name="40% - Accent1 2 3 2 6 2" xfId="25434" xr:uid="{BC29D204-3BD0-415E-9676-D7BBCC4C58A4}"/>
    <cellStyle name="40% - Accent1 2 3 2 7" xfId="17106" xr:uid="{6B2D1290-DB22-48FB-872A-F6C449ACAFE5}"/>
    <cellStyle name="40% - Accent1 2 3 3" xfId="666" xr:uid="{FE1A84C7-6108-4D3C-9F61-D50A45D84E3B}"/>
    <cellStyle name="40% - Accent1 2 3 3 2" xfId="1996" xr:uid="{6F26AEAE-A59A-40BA-A6E1-867853FF9087}"/>
    <cellStyle name="40% - Accent1 2 3 3 2 2" xfId="4786" xr:uid="{B295FCF9-EED8-479F-895D-57176C551168}"/>
    <cellStyle name="40% - Accent1 2 3 3 2 2 2" xfId="13116" xr:uid="{E44CFF9B-507E-47FF-A157-F02C56593224}"/>
    <cellStyle name="40% - Accent1 2 3 3 2 2 2 2" xfId="29773" xr:uid="{21EE5E93-A586-4763-BB53-67002244AEF1}"/>
    <cellStyle name="40% - Accent1 2 3 3 2 2 3" xfId="21445" xr:uid="{6C13C373-EB83-44CF-A126-38ED6E666447}"/>
    <cellStyle name="40% - Accent1 2 3 3 2 3" xfId="7562" xr:uid="{133A675D-6E22-4586-A5EC-72C45AD470DC}"/>
    <cellStyle name="40% - Accent1 2 3 3 2 3 2" xfId="15892" xr:uid="{A75A9151-719C-4C62-8789-0E8EB69400EE}"/>
    <cellStyle name="40% - Accent1 2 3 3 2 3 2 2" xfId="32549" xr:uid="{1EE9EA30-103A-4FEC-B70C-122BC953A059}"/>
    <cellStyle name="40% - Accent1 2 3 3 2 3 3" xfId="24221" xr:uid="{52C236B0-202B-4081-9575-2E7F05D19987}"/>
    <cellStyle name="40% - Accent1 2 3 3 2 4" xfId="10340" xr:uid="{75D9DF46-F22A-4568-A265-2D32171B9DAF}"/>
    <cellStyle name="40% - Accent1 2 3 3 2 4 2" xfId="26997" xr:uid="{60B1151F-9CF6-465F-BEDB-C2CEBCCB485A}"/>
    <cellStyle name="40% - Accent1 2 3 3 2 5" xfId="18669" xr:uid="{BB26C149-B647-4FE6-9031-CB960820DBAD}"/>
    <cellStyle name="40% - Accent1 2 3 3 3" xfId="3459" xr:uid="{F58F2092-D78E-4A05-AE55-735E8FBC5BBB}"/>
    <cellStyle name="40% - Accent1 2 3 3 3 2" xfId="11789" xr:uid="{D2A3DB4D-50B8-4973-9E38-5C3A8E3D5DCD}"/>
    <cellStyle name="40% - Accent1 2 3 3 3 2 2" xfId="28446" xr:uid="{188F7A9B-F240-44C8-BB6E-7A7C57803C25}"/>
    <cellStyle name="40% - Accent1 2 3 3 3 3" xfId="20118" xr:uid="{4132B6D4-62B7-44B3-811C-EDA793F72599}"/>
    <cellStyle name="40% - Accent1 2 3 3 4" xfId="6235" xr:uid="{B0C3A9F4-C8E4-4CD2-9143-5EDC15CD06E9}"/>
    <cellStyle name="40% - Accent1 2 3 3 4 2" xfId="14565" xr:uid="{FFE80E81-4A57-4D17-B1BA-F303E2984305}"/>
    <cellStyle name="40% - Accent1 2 3 3 4 2 2" xfId="31222" xr:uid="{E2AFEF54-5B26-4F26-AF7D-E7D5FFAE6118}"/>
    <cellStyle name="40% - Accent1 2 3 3 4 3" xfId="22894" xr:uid="{B6C1F579-AC83-4F0C-9585-7DBEBDEBB5A4}"/>
    <cellStyle name="40% - Accent1 2 3 3 5" xfId="9013" xr:uid="{49D1F243-CF04-4A4E-870A-12FBDEE6120E}"/>
    <cellStyle name="40% - Accent1 2 3 3 5 2" xfId="25670" xr:uid="{65AEC264-4DE9-4DEA-8A35-E59E296300D3}"/>
    <cellStyle name="40% - Accent1 2 3 3 6" xfId="17342" xr:uid="{3FB0E749-533D-410E-A77D-F3AB890B80DF}"/>
    <cellStyle name="40% - Accent1 2 3 4" xfId="1143" xr:uid="{0ABBA664-0C7C-4685-9F62-43C217865CC3}"/>
    <cellStyle name="40% - Accent1 2 3 4 2" xfId="2471" xr:uid="{31A29673-901A-49F9-874C-2D9E83A20445}"/>
    <cellStyle name="40% - Accent1 2 3 4 2 2" xfId="5261" xr:uid="{19B2EF80-70CA-43FF-8C92-F1E5B342F5B5}"/>
    <cellStyle name="40% - Accent1 2 3 4 2 2 2" xfId="13591" xr:uid="{611F6397-3A47-408A-957E-4E2284BF96C6}"/>
    <cellStyle name="40% - Accent1 2 3 4 2 2 2 2" xfId="30248" xr:uid="{6824E2F2-03D7-4C45-A5DB-56F1137CED99}"/>
    <cellStyle name="40% - Accent1 2 3 4 2 2 3" xfId="21920" xr:uid="{4BDC7F20-CB0E-4028-9A75-50CEE4B9540B}"/>
    <cellStyle name="40% - Accent1 2 3 4 2 3" xfId="8037" xr:uid="{0C9CE177-EDD8-430F-A9B1-C2A6C0511EFE}"/>
    <cellStyle name="40% - Accent1 2 3 4 2 3 2" xfId="16367" xr:uid="{8AF1DD0A-F12A-4D80-9B01-AF30C17F6296}"/>
    <cellStyle name="40% - Accent1 2 3 4 2 3 2 2" xfId="33024" xr:uid="{8E9A1F95-EB94-4F90-BFBA-D0DD4C52259C}"/>
    <cellStyle name="40% - Accent1 2 3 4 2 3 3" xfId="24696" xr:uid="{3B261DDF-21FC-4DCA-8771-55CD0594DFDB}"/>
    <cellStyle name="40% - Accent1 2 3 4 2 4" xfId="10815" xr:uid="{204C04BC-8632-4BCD-8805-140FD9E2C9DB}"/>
    <cellStyle name="40% - Accent1 2 3 4 2 4 2" xfId="27472" xr:uid="{2EACA166-D9A5-4434-8254-DA410D206388}"/>
    <cellStyle name="40% - Accent1 2 3 4 2 5" xfId="19144" xr:uid="{64626723-A990-49A9-8D85-EE9964D9C659}"/>
    <cellStyle name="40% - Accent1 2 3 4 3" xfId="3934" xr:uid="{461BE7A4-D75D-4AD1-B3D9-A4A3DE0097A4}"/>
    <cellStyle name="40% - Accent1 2 3 4 3 2" xfId="12264" xr:uid="{88838B1B-409C-47B2-AAC2-A3C00E7E77E1}"/>
    <cellStyle name="40% - Accent1 2 3 4 3 2 2" xfId="28921" xr:uid="{1243A6F8-5583-40BD-9EE9-4C4E13966D63}"/>
    <cellStyle name="40% - Accent1 2 3 4 3 3" xfId="20593" xr:uid="{BF3EF396-F547-4A0A-9EEA-313884582DE1}"/>
    <cellStyle name="40% - Accent1 2 3 4 4" xfId="6710" xr:uid="{0B18874D-29D0-4585-A046-5C21B8FBD724}"/>
    <cellStyle name="40% - Accent1 2 3 4 4 2" xfId="15040" xr:uid="{F7B09995-ABEE-4F14-9474-F6628ECCD2F4}"/>
    <cellStyle name="40% - Accent1 2 3 4 4 2 2" xfId="31697" xr:uid="{CE539C4B-7BF5-4B11-81A5-8FC838A72B93}"/>
    <cellStyle name="40% - Accent1 2 3 4 4 3" xfId="23369" xr:uid="{61C4E98C-85E0-4AE8-90D0-D62E1EB3774D}"/>
    <cellStyle name="40% - Accent1 2 3 4 5" xfId="9488" xr:uid="{A624279E-149A-49E1-BC57-791731293479}"/>
    <cellStyle name="40% - Accent1 2 3 4 5 2" xfId="26145" xr:uid="{796ECE38-4AE1-4694-BF55-9249A7EB6CBC}"/>
    <cellStyle name="40% - Accent1 2 3 4 6" xfId="17817" xr:uid="{4FE41435-EA42-4933-A68F-4022C950F695}"/>
    <cellStyle name="40% - Accent1 2 3 5" xfId="1523" xr:uid="{7800CC69-D2AA-4FCC-8B36-B56F91AFE9F8}"/>
    <cellStyle name="40% - Accent1 2 3 5 2" xfId="4313" xr:uid="{652FAB42-D767-4394-9585-D3F0387B0010}"/>
    <cellStyle name="40% - Accent1 2 3 5 2 2" xfId="12643" xr:uid="{28328909-8EF0-4309-BEAD-DD382FC98BCD}"/>
    <cellStyle name="40% - Accent1 2 3 5 2 2 2" xfId="29300" xr:uid="{F99CFD28-DE1D-43C0-9CBB-3EE27F59E78B}"/>
    <cellStyle name="40% - Accent1 2 3 5 2 3" xfId="20972" xr:uid="{97D06BD2-9770-49DA-A81D-791C0176DE92}"/>
    <cellStyle name="40% - Accent1 2 3 5 3" xfId="7089" xr:uid="{4DF74157-D280-4EB0-96D9-F323F865BF8E}"/>
    <cellStyle name="40% - Accent1 2 3 5 3 2" xfId="15419" xr:uid="{29B79D43-945F-4ED7-923D-CF6A79318D98}"/>
    <cellStyle name="40% - Accent1 2 3 5 3 2 2" xfId="32076" xr:uid="{3E05E5C2-7F1C-42E6-A9A6-FE6E7AFB5120}"/>
    <cellStyle name="40% - Accent1 2 3 5 3 3" xfId="23748" xr:uid="{604F2389-E0B3-43D7-9994-367A9DB65CF6}"/>
    <cellStyle name="40% - Accent1 2 3 5 4" xfId="9867" xr:uid="{7D8A6E94-0036-49BA-B059-33A031FB6BD7}"/>
    <cellStyle name="40% - Accent1 2 3 5 4 2" xfId="26524" xr:uid="{E2025EFE-5741-4BEE-B732-CAA494AE9215}"/>
    <cellStyle name="40% - Accent1 2 3 5 5" xfId="18196" xr:uid="{19F7FD89-D197-43EA-A869-A5C7FE541E19}"/>
    <cellStyle name="40% - Accent1 2 3 6" xfId="2986" xr:uid="{7B1D0036-E7B4-497E-A913-C1DBEF20E078}"/>
    <cellStyle name="40% - Accent1 2 3 6 2" xfId="11316" xr:uid="{4780F624-458A-46BF-BDAA-0C78F3235DAC}"/>
    <cellStyle name="40% - Accent1 2 3 6 2 2" xfId="27973" xr:uid="{75BEE84A-E3C6-4FBD-AC3F-F2BB02543E75}"/>
    <cellStyle name="40% - Accent1 2 3 6 3" xfId="19645" xr:uid="{E45F0B02-45CD-423C-B15E-72AB00309146}"/>
    <cellStyle name="40% - Accent1 2 3 7" xfId="5762" xr:uid="{2F1FC5CD-F341-4B48-9D9B-0ABD2576A310}"/>
    <cellStyle name="40% - Accent1 2 3 7 2" xfId="14092" xr:uid="{23A5BBF9-C102-4A59-9852-F93F22BC17B3}"/>
    <cellStyle name="40% - Accent1 2 3 7 2 2" xfId="30749" xr:uid="{6CF6EA28-CA9C-4EFA-BCD4-AC12A883626D}"/>
    <cellStyle name="40% - Accent1 2 3 7 3" xfId="22421" xr:uid="{0BBF9ECD-CA91-49D9-90EB-21A30A492211}"/>
    <cellStyle name="40% - Accent1 2 3 8" xfId="8540" xr:uid="{DBAB158B-F299-4E01-AD7A-00CC7FD4A982}"/>
    <cellStyle name="40% - Accent1 2 3 8 2" xfId="25197" xr:uid="{EE3E051D-C80B-4A8F-A416-822BBEA35A04}"/>
    <cellStyle name="40% - Accent1 2 3 9" xfId="16869" xr:uid="{106636D5-294D-4F18-B794-3CED2C613E93}"/>
    <cellStyle name="40% - Accent1 2 4" xfId="314" xr:uid="{5460F38A-DA5E-4E56-87F7-2622FD96C51A}"/>
    <cellStyle name="40% - Accent1 2 4 2" xfId="794" xr:uid="{CC724254-CBBF-4093-96E9-00F0FBC63876}"/>
    <cellStyle name="40% - Accent1 2 4 2 2" xfId="2122" xr:uid="{E6FEE943-BDB4-4B3F-9A6E-D94D1468BF76}"/>
    <cellStyle name="40% - Accent1 2 4 2 2 2" xfId="4912" xr:uid="{2E94281F-D096-4245-99F6-E6B4821E1C09}"/>
    <cellStyle name="40% - Accent1 2 4 2 2 2 2" xfId="13242" xr:uid="{136D4863-BA63-45D4-892B-28AB46E2CFF1}"/>
    <cellStyle name="40% - Accent1 2 4 2 2 2 2 2" xfId="29899" xr:uid="{3D813476-02EB-4009-BDC3-30162538F697}"/>
    <cellStyle name="40% - Accent1 2 4 2 2 2 3" xfId="21571" xr:uid="{ED3DFC9F-D828-4733-898B-F2221253AE38}"/>
    <cellStyle name="40% - Accent1 2 4 2 2 3" xfId="7688" xr:uid="{424DA418-4A1A-4E1B-A72C-577A93DB4CC6}"/>
    <cellStyle name="40% - Accent1 2 4 2 2 3 2" xfId="16018" xr:uid="{B850A1BA-2972-47A0-91A6-3C7E131AFE1E}"/>
    <cellStyle name="40% - Accent1 2 4 2 2 3 2 2" xfId="32675" xr:uid="{7BC6A8E4-A87C-40FA-9BC0-605C7E9282CC}"/>
    <cellStyle name="40% - Accent1 2 4 2 2 3 3" xfId="24347" xr:uid="{234B4A92-3015-4D36-AE8A-FE87B3E767EE}"/>
    <cellStyle name="40% - Accent1 2 4 2 2 4" xfId="10466" xr:uid="{4F42508C-52B6-4B5F-876F-30D8C28C5B6E}"/>
    <cellStyle name="40% - Accent1 2 4 2 2 4 2" xfId="27123" xr:uid="{FED06637-97E8-4C7E-A518-3C37A647FE99}"/>
    <cellStyle name="40% - Accent1 2 4 2 2 5" xfId="18795" xr:uid="{74DBE2C7-F061-4F7A-9A34-DF5EA4A1764F}"/>
    <cellStyle name="40% - Accent1 2 4 2 3" xfId="3585" xr:uid="{19608672-E06C-4EF0-A107-5C49D21D3761}"/>
    <cellStyle name="40% - Accent1 2 4 2 3 2" xfId="11915" xr:uid="{64C072F5-AA27-45E6-B329-2B1D902DC540}"/>
    <cellStyle name="40% - Accent1 2 4 2 3 2 2" xfId="28572" xr:uid="{FB820F67-B4FE-489E-B09A-96851F517554}"/>
    <cellStyle name="40% - Accent1 2 4 2 3 3" xfId="20244" xr:uid="{68E1F774-8658-43A8-A923-B2E19B669479}"/>
    <cellStyle name="40% - Accent1 2 4 2 4" xfId="6361" xr:uid="{611233A7-66A5-412D-9A8F-AC6B94E79D5E}"/>
    <cellStyle name="40% - Accent1 2 4 2 4 2" xfId="14691" xr:uid="{EFD5B724-7684-485C-9B9D-130EE66BF7AE}"/>
    <cellStyle name="40% - Accent1 2 4 2 4 2 2" xfId="31348" xr:uid="{CE5FC5B8-1FCB-4356-A156-E908AD62F864}"/>
    <cellStyle name="40% - Accent1 2 4 2 4 3" xfId="23020" xr:uid="{569C9A2E-1E22-4514-8DF6-DC3A9F455FF2}"/>
    <cellStyle name="40% - Accent1 2 4 2 5" xfId="9139" xr:uid="{8A962E68-C829-448A-ADB0-151D9199BDE2}"/>
    <cellStyle name="40% - Accent1 2 4 2 5 2" xfId="25796" xr:uid="{56CC4C07-5CD0-4E51-8715-9C0669BC356C}"/>
    <cellStyle name="40% - Accent1 2 4 2 6" xfId="17468" xr:uid="{4524539F-BDCF-42FD-9EEC-16A6F15E8653}"/>
    <cellStyle name="40% - Accent1 2 4 3" xfId="1644" xr:uid="{7248621F-45FB-4685-9690-366632217523}"/>
    <cellStyle name="40% - Accent1 2 4 3 2" xfId="4434" xr:uid="{C0B11BD1-210C-428E-82F9-958A4AE1721B}"/>
    <cellStyle name="40% - Accent1 2 4 3 2 2" xfId="12764" xr:uid="{71D2F901-2A97-4993-9751-089F48AB4805}"/>
    <cellStyle name="40% - Accent1 2 4 3 2 2 2" xfId="29421" xr:uid="{F1C360A0-954A-4E51-89E4-7DD5170CD8D9}"/>
    <cellStyle name="40% - Accent1 2 4 3 2 3" xfId="21093" xr:uid="{5805ACD9-FABA-4DD6-A7FA-65F8519F5727}"/>
    <cellStyle name="40% - Accent1 2 4 3 3" xfId="7210" xr:uid="{3FBBEE33-4540-42E2-BCEE-06C602CE49D3}"/>
    <cellStyle name="40% - Accent1 2 4 3 3 2" xfId="15540" xr:uid="{A550CD04-D882-43F3-B95E-6A80FDE13390}"/>
    <cellStyle name="40% - Accent1 2 4 3 3 2 2" xfId="32197" xr:uid="{91CA8F5C-1AD1-4C8B-9625-E823345CAB8D}"/>
    <cellStyle name="40% - Accent1 2 4 3 3 3" xfId="23869" xr:uid="{8E135766-0668-495B-B61B-9036D6BC968F}"/>
    <cellStyle name="40% - Accent1 2 4 3 4" xfId="9988" xr:uid="{C6F9BAD8-F0C0-47DE-8CF6-BCC79EB8345A}"/>
    <cellStyle name="40% - Accent1 2 4 3 4 2" xfId="26645" xr:uid="{EA391098-A2F5-48E4-919F-59B52711AA5C}"/>
    <cellStyle name="40% - Accent1 2 4 3 5" xfId="18317" xr:uid="{C063DE56-7520-4939-B195-64A36C2AAB15}"/>
    <cellStyle name="40% - Accent1 2 4 4" xfId="3107" xr:uid="{EA9E8252-000D-4C4D-AE58-C66A52BEB47D}"/>
    <cellStyle name="40% - Accent1 2 4 4 2" xfId="11437" xr:uid="{14E687F5-0D7C-45CC-A146-FDB699FD5A70}"/>
    <cellStyle name="40% - Accent1 2 4 4 2 2" xfId="28094" xr:uid="{7E61D52E-BC0C-4274-81D8-F0284C766C09}"/>
    <cellStyle name="40% - Accent1 2 4 4 3" xfId="19766" xr:uid="{E5B4B1BE-7D17-4E3C-A6FA-411A02B72A2A}"/>
    <cellStyle name="40% - Accent1 2 4 5" xfId="5883" xr:uid="{1059080F-CD56-4EBA-A55D-2EAE90D324F2}"/>
    <cellStyle name="40% - Accent1 2 4 5 2" xfId="14213" xr:uid="{52A70EB6-6C63-498B-BA33-91A494713919}"/>
    <cellStyle name="40% - Accent1 2 4 5 2 2" xfId="30870" xr:uid="{3E3C0D0D-49AD-47A3-AF1C-2A64911F92AC}"/>
    <cellStyle name="40% - Accent1 2 4 5 3" xfId="22542" xr:uid="{CADC8A76-C0E2-480A-9ED1-1F5C8A837D52}"/>
    <cellStyle name="40% - Accent1 2 4 6" xfId="8661" xr:uid="{98F22A1F-70F5-4803-814B-A209C3DD2285}"/>
    <cellStyle name="40% - Accent1 2 4 6 2" xfId="25318" xr:uid="{1FE152D4-0206-45B4-A8C8-4A317942F4FC}"/>
    <cellStyle name="40% - Accent1 2 4 7" xfId="16990" xr:uid="{1FBA621C-F33D-4E55-9D57-AC330B057B6F}"/>
    <cellStyle name="40% - Accent1 2 5" xfId="550" xr:uid="{D7372C0B-B289-4F8E-9CD1-1A48A3103D58}"/>
    <cellStyle name="40% - Accent1 2 5 2" xfId="1880" xr:uid="{2C6E4C6D-BAB8-4BE8-AEDF-3A27D6B71434}"/>
    <cellStyle name="40% - Accent1 2 5 2 2" xfId="4670" xr:uid="{FAEA23BD-CB2C-414D-83E3-CDAC1DC30A49}"/>
    <cellStyle name="40% - Accent1 2 5 2 2 2" xfId="13000" xr:uid="{E0F89AA5-A2A7-4C3F-A6F1-DAA84B9513AC}"/>
    <cellStyle name="40% - Accent1 2 5 2 2 2 2" xfId="29657" xr:uid="{2B7B8329-2A2F-4732-B437-866DC9A62335}"/>
    <cellStyle name="40% - Accent1 2 5 2 2 3" xfId="21329" xr:uid="{6877D625-C4D5-4363-B57A-3580E9A1F2E2}"/>
    <cellStyle name="40% - Accent1 2 5 2 3" xfId="7446" xr:uid="{BCDE2037-B3BB-4FCE-AE6A-300428A6E9F4}"/>
    <cellStyle name="40% - Accent1 2 5 2 3 2" xfId="15776" xr:uid="{3A4437C7-358E-4B94-83F7-34B1CB00525C}"/>
    <cellStyle name="40% - Accent1 2 5 2 3 2 2" xfId="32433" xr:uid="{7EBF6E91-FE66-4791-91DF-8DA28B99BBDA}"/>
    <cellStyle name="40% - Accent1 2 5 2 3 3" xfId="24105" xr:uid="{8AD5C1BC-E8C7-4A7C-9531-D4D3C2FDFCBD}"/>
    <cellStyle name="40% - Accent1 2 5 2 4" xfId="10224" xr:uid="{EC4E5E85-D1A6-4997-8C45-09A942B367D2}"/>
    <cellStyle name="40% - Accent1 2 5 2 4 2" xfId="26881" xr:uid="{BF4D8FD1-1825-42AA-BA3A-27CC0D10B431}"/>
    <cellStyle name="40% - Accent1 2 5 2 5" xfId="18553" xr:uid="{CA7D6E6A-D130-4D46-AEA6-8115D8CE6426}"/>
    <cellStyle name="40% - Accent1 2 5 3" xfId="3343" xr:uid="{2BC47FA3-8D43-4ECD-A041-3123EDD25459}"/>
    <cellStyle name="40% - Accent1 2 5 3 2" xfId="11673" xr:uid="{401010E0-3B82-4979-94CC-09CCC801E9F5}"/>
    <cellStyle name="40% - Accent1 2 5 3 2 2" xfId="28330" xr:uid="{531BC3CF-ED98-49AA-BDFE-71D02CF8C465}"/>
    <cellStyle name="40% - Accent1 2 5 3 3" xfId="20002" xr:uid="{F08374D9-FEC2-4950-8804-E98569AA2FDD}"/>
    <cellStyle name="40% - Accent1 2 5 4" xfId="6119" xr:uid="{2AC35B34-82C2-4C1D-A252-D8C41CAB92EA}"/>
    <cellStyle name="40% - Accent1 2 5 4 2" xfId="14449" xr:uid="{634789E9-367F-4D96-BF3E-5BE11812F154}"/>
    <cellStyle name="40% - Accent1 2 5 4 2 2" xfId="31106" xr:uid="{275C9214-3DB9-4F45-A4AD-DE35DF71459B}"/>
    <cellStyle name="40% - Accent1 2 5 4 3" xfId="22778" xr:uid="{1EA52A43-4702-45BD-9A11-E49E192AE6D2}"/>
    <cellStyle name="40% - Accent1 2 5 5" xfId="8897" xr:uid="{89DAF48E-2A8C-422D-940D-71012D792948}"/>
    <cellStyle name="40% - Accent1 2 5 5 2" xfId="25554" xr:uid="{A85F3A67-DAA2-44E5-9D66-6C98B48341CE}"/>
    <cellStyle name="40% - Accent1 2 5 6" xfId="17226" xr:uid="{EFB0285E-E425-4C39-BB09-AC1225EB1F76}"/>
    <cellStyle name="40% - Accent1 2 6" xfId="1027" xr:uid="{06E193AC-A73C-444B-8219-3C0F3DE75579}"/>
    <cellStyle name="40% - Accent1 2 6 2" xfId="2355" xr:uid="{4282BD15-5A08-41E6-B1B3-82055FE181F2}"/>
    <cellStyle name="40% - Accent1 2 6 2 2" xfId="5145" xr:uid="{39637346-C022-4731-985D-5ACC514786B8}"/>
    <cellStyle name="40% - Accent1 2 6 2 2 2" xfId="13475" xr:uid="{81DD45C5-9DC9-4B92-A82F-29F87787CE8C}"/>
    <cellStyle name="40% - Accent1 2 6 2 2 2 2" xfId="30132" xr:uid="{FD398703-5DF7-4287-AB73-A623B5D43413}"/>
    <cellStyle name="40% - Accent1 2 6 2 2 3" xfId="21804" xr:uid="{CF6D622E-A478-42F2-A791-661CB460F2B3}"/>
    <cellStyle name="40% - Accent1 2 6 2 3" xfId="7921" xr:uid="{DD027A97-7490-4F7E-B59D-2EDEBA4465F3}"/>
    <cellStyle name="40% - Accent1 2 6 2 3 2" xfId="16251" xr:uid="{9DB19B67-6C78-4699-BA83-FA9919C70929}"/>
    <cellStyle name="40% - Accent1 2 6 2 3 2 2" xfId="32908" xr:uid="{4136061A-DBB0-4357-9D0B-3044E6B5F250}"/>
    <cellStyle name="40% - Accent1 2 6 2 3 3" xfId="24580" xr:uid="{40483C69-3D38-4F36-B6F7-409CEC1B63B4}"/>
    <cellStyle name="40% - Accent1 2 6 2 4" xfId="10699" xr:uid="{45080B00-D69A-4072-A529-CF4C8CA2F224}"/>
    <cellStyle name="40% - Accent1 2 6 2 4 2" xfId="27356" xr:uid="{A504AA10-549A-4B65-AB5E-5724CFD2F61A}"/>
    <cellStyle name="40% - Accent1 2 6 2 5" xfId="19028" xr:uid="{C7E69E04-9158-41F5-A018-4C7128AD9546}"/>
    <cellStyle name="40% - Accent1 2 6 3" xfId="3818" xr:uid="{43BDD6B1-5BC2-46FB-9AE9-3E072E9D4C62}"/>
    <cellStyle name="40% - Accent1 2 6 3 2" xfId="12148" xr:uid="{89CD66BB-7996-4F41-BFF3-27A2F26EF143}"/>
    <cellStyle name="40% - Accent1 2 6 3 2 2" xfId="28805" xr:uid="{B6975054-A4BA-4AA1-8DB6-435F02C8E4A6}"/>
    <cellStyle name="40% - Accent1 2 6 3 3" xfId="20477" xr:uid="{C3AFA8BD-84C5-43DC-96E0-4F6D530EE7D3}"/>
    <cellStyle name="40% - Accent1 2 6 4" xfId="6594" xr:uid="{B4952C3F-440C-4548-AB9C-4ADEFE86BCB4}"/>
    <cellStyle name="40% - Accent1 2 6 4 2" xfId="14924" xr:uid="{B371D002-A95E-4DAF-8627-A8F4E8370760}"/>
    <cellStyle name="40% - Accent1 2 6 4 2 2" xfId="31581" xr:uid="{6F93129E-EB3E-4FC4-A197-18318B963D34}"/>
    <cellStyle name="40% - Accent1 2 6 4 3" xfId="23253" xr:uid="{FF4CBC52-5098-48F7-B2C4-DD05CD28F22D}"/>
    <cellStyle name="40% - Accent1 2 6 5" xfId="9372" xr:uid="{053FD86C-8DF4-4B61-9390-D1A8F0D65364}"/>
    <cellStyle name="40% - Accent1 2 6 5 2" xfId="26029" xr:uid="{F1B96FBE-5F41-4E31-A8D6-BB59D08369A8}"/>
    <cellStyle name="40% - Accent1 2 6 6" xfId="17701" xr:uid="{1FC2E05E-E8A6-41A0-8875-866F59E4DA9B}"/>
    <cellStyle name="40% - Accent1 2 7" xfId="1288" xr:uid="{798C3772-0CB0-4A1B-8B0F-7E11908624E3}"/>
    <cellStyle name="40% - Accent1 2 7 2" xfId="2616" xr:uid="{561BBD72-9DAD-4653-AC1F-37699530B6B2}"/>
    <cellStyle name="40% - Accent1 2 7 2 2" xfId="5406" xr:uid="{6F401213-99EB-4354-BCA2-D53C7C286E7A}"/>
    <cellStyle name="40% - Accent1 2 7 2 2 2" xfId="13736" xr:uid="{2CCF261F-363A-4FE2-BD35-543FBAAA9204}"/>
    <cellStyle name="40% - Accent1 2 7 2 2 2 2" xfId="30393" xr:uid="{B03C2D73-7BCE-4DD0-977B-92D65EA38636}"/>
    <cellStyle name="40% - Accent1 2 7 2 2 3" xfId="22065" xr:uid="{0D219510-1577-461A-8C2C-2D6EE6E3881F}"/>
    <cellStyle name="40% - Accent1 2 7 2 3" xfId="8182" xr:uid="{17A6EC49-FB4D-449E-869C-D3E79DE92753}"/>
    <cellStyle name="40% - Accent1 2 7 2 3 2" xfId="16512" xr:uid="{40D2423B-BB13-4244-B144-CDF5C7591E3F}"/>
    <cellStyle name="40% - Accent1 2 7 2 3 2 2" xfId="33169" xr:uid="{2138627C-22CA-48D5-8FDC-4CCEFF1DFB70}"/>
    <cellStyle name="40% - Accent1 2 7 2 3 3" xfId="24841" xr:uid="{EAEBE125-5B65-487A-A3D1-28E52BB450F2}"/>
    <cellStyle name="40% - Accent1 2 7 2 4" xfId="10960" xr:uid="{82D24193-2507-416D-A1F8-BF718918F88A}"/>
    <cellStyle name="40% - Accent1 2 7 2 4 2" xfId="27617" xr:uid="{15789570-558A-4896-BE28-D8296726E1E5}"/>
    <cellStyle name="40% - Accent1 2 7 2 5" xfId="19289" xr:uid="{064C0BC0-F614-4928-925E-AA0C35BC1225}"/>
    <cellStyle name="40% - Accent1 2 7 3" xfId="4079" xr:uid="{20178DBC-D6F3-4373-982D-F17530C7AC16}"/>
    <cellStyle name="40% - Accent1 2 7 3 2" xfId="12409" xr:uid="{F77C70DD-F548-46F3-8152-E8F875E827CE}"/>
    <cellStyle name="40% - Accent1 2 7 3 2 2" xfId="29066" xr:uid="{9E4733C5-5A14-4611-9659-E03B538B216D}"/>
    <cellStyle name="40% - Accent1 2 7 3 3" xfId="20738" xr:uid="{2C9AD444-B550-4E42-870B-A736B8A551CB}"/>
    <cellStyle name="40% - Accent1 2 7 4" xfId="6855" xr:uid="{63652AB8-E6FB-4F8C-BB70-CAA7E8079C35}"/>
    <cellStyle name="40% - Accent1 2 7 4 2" xfId="15185" xr:uid="{85558E22-8F7A-4CDE-A0A6-6B5353B51087}"/>
    <cellStyle name="40% - Accent1 2 7 4 2 2" xfId="31842" xr:uid="{8614BC56-73B0-4D6D-8DAD-8EF38CDB4204}"/>
    <cellStyle name="40% - Accent1 2 7 4 3" xfId="23514" xr:uid="{69AA1265-7BF0-48E5-A6DF-1D5AA4623FB5}"/>
    <cellStyle name="40% - Accent1 2 7 5" xfId="9633" xr:uid="{C4F02186-68A6-4CC3-A8A2-C6A44117ADB7}"/>
    <cellStyle name="40% - Accent1 2 7 5 2" xfId="26290" xr:uid="{CA69662A-AB59-475E-B6FC-7EBAF4C5C6CB}"/>
    <cellStyle name="40% - Accent1 2 7 6" xfId="17962" xr:uid="{777731A7-D045-4A58-AC1F-8D1A7C3CE28C}"/>
    <cellStyle name="40% - Accent1 2 8" xfId="1406" xr:uid="{51EDF41C-C975-42D3-B361-0E39B36CF368}"/>
    <cellStyle name="40% - Accent1 2 8 2" xfId="4197" xr:uid="{1255319E-8A44-48A7-9748-E6F15548BDF8}"/>
    <cellStyle name="40% - Accent1 2 8 2 2" xfId="12527" xr:uid="{DF17182C-8C87-4556-A35E-7D8B2DCE8F43}"/>
    <cellStyle name="40% - Accent1 2 8 2 2 2" xfId="29184" xr:uid="{D945BC5D-C300-4951-8945-0D970AF76DBA}"/>
    <cellStyle name="40% - Accent1 2 8 2 3" xfId="20856" xr:uid="{811FF44F-A826-46C8-B4D4-5B46FCCB9C97}"/>
    <cellStyle name="40% - Accent1 2 8 3" xfId="6973" xr:uid="{5731FA42-1784-4D23-8D67-BBE3ED443214}"/>
    <cellStyle name="40% - Accent1 2 8 3 2" xfId="15303" xr:uid="{6C35FC78-DD73-4233-A22D-4D341D4E91C8}"/>
    <cellStyle name="40% - Accent1 2 8 3 2 2" xfId="31960" xr:uid="{B5EA8C7B-8CE2-40DE-9280-F5BC10464467}"/>
    <cellStyle name="40% - Accent1 2 8 3 3" xfId="23632" xr:uid="{0C08EA6C-1AFF-4931-953D-8EA8DACBFB49}"/>
    <cellStyle name="40% - Accent1 2 8 4" xfId="9751" xr:uid="{9F53539F-B621-4790-A5F9-0654797AA0DA}"/>
    <cellStyle name="40% - Accent1 2 8 4 2" xfId="26408" xr:uid="{AB29D1D1-7035-4154-ADAE-357E97BED79A}"/>
    <cellStyle name="40% - Accent1 2 8 5" xfId="18080" xr:uid="{84C7C277-0DA0-4F9A-B7C5-31AA0701324A}"/>
    <cellStyle name="40% - Accent1 2 9" xfId="2869" xr:uid="{4164955B-DF7C-4BE0-AF97-3B0D0E4D7569}"/>
    <cellStyle name="40% - Accent1 2 9 2" xfId="11200" xr:uid="{B8A4DE5D-4AAB-49F9-866A-AE8CD43B806C}"/>
    <cellStyle name="40% - Accent1 2 9 2 2" xfId="27857" xr:uid="{1F17069F-35A8-4C6F-A8B2-08FCCE15F04E}"/>
    <cellStyle name="40% - Accent1 2 9 3" xfId="19529" xr:uid="{53C4D835-A5D9-42CB-BFC9-2E018700D131}"/>
    <cellStyle name="40% - Accent1 3" xfId="91" xr:uid="{E23CCCF7-457A-474B-87E3-5257AAE755A7}"/>
    <cellStyle name="40% - Accent1 3 10" xfId="8447" xr:uid="{5F977368-B4B3-4524-BF66-42CE043961BC}"/>
    <cellStyle name="40% - Accent1 3 10 2" xfId="25104" xr:uid="{95C9716D-26B2-4D3A-A26A-1AB39F5F7263}"/>
    <cellStyle name="40% - Accent1 3 11" xfId="16776" xr:uid="{9AE65CCB-A624-4DC6-A691-FC214263B222}"/>
    <cellStyle name="40% - Accent1 3 12" xfId="33972" xr:uid="{EA44AA2A-EC50-475F-B41F-EA6DBC163797}"/>
    <cellStyle name="40% - Accent1 3 2" xfId="214" xr:uid="{616B6858-E15E-4744-ACAB-200A67E54EA2}"/>
    <cellStyle name="40% - Accent1 3 2 2" xfId="457" xr:uid="{8CE94E8D-EC8B-4DB3-9A66-BE0FEE3D2F5A}"/>
    <cellStyle name="40% - Accent1 3 2 2 2" xfId="934" xr:uid="{4D8A28A8-72DC-4DEF-A374-ACCCF4BFCD5B}"/>
    <cellStyle name="40% - Accent1 3 2 2 2 2" xfId="2262" xr:uid="{08EF2206-35EC-47D5-92EE-327991C2D7B3}"/>
    <cellStyle name="40% - Accent1 3 2 2 2 2 2" xfId="5052" xr:uid="{4289C909-6B1F-41A9-9B87-6950BD28E2B5}"/>
    <cellStyle name="40% - Accent1 3 2 2 2 2 2 2" xfId="13382" xr:uid="{98FB6EC4-E072-44EA-9071-15B6FD89DB31}"/>
    <cellStyle name="40% - Accent1 3 2 2 2 2 2 2 2" xfId="30039" xr:uid="{697BD792-017A-4B8C-9A31-6C2DA2E146D0}"/>
    <cellStyle name="40% - Accent1 3 2 2 2 2 2 3" xfId="21711" xr:uid="{5768C7C5-11A8-48C4-AEE1-46845178A7F4}"/>
    <cellStyle name="40% - Accent1 3 2 2 2 2 3" xfId="7828" xr:uid="{99BC3C2E-E056-40D2-A006-0C1E96E4A4AB}"/>
    <cellStyle name="40% - Accent1 3 2 2 2 2 3 2" xfId="16158" xr:uid="{E59D0FCD-9A62-414A-9F1D-BD1A22F01F70}"/>
    <cellStyle name="40% - Accent1 3 2 2 2 2 3 2 2" xfId="32815" xr:uid="{F7FD0996-E3F0-4145-BFF5-E1A06DC00F5D}"/>
    <cellStyle name="40% - Accent1 3 2 2 2 2 3 3" xfId="24487" xr:uid="{06041517-CE50-429D-B193-550730D7406A}"/>
    <cellStyle name="40% - Accent1 3 2 2 2 2 4" xfId="10606" xr:uid="{DCEBDCE4-834A-4D2B-B861-AE1AA4111120}"/>
    <cellStyle name="40% - Accent1 3 2 2 2 2 4 2" xfId="27263" xr:uid="{F89576F7-0B18-4D02-9BFB-72AB23110B97}"/>
    <cellStyle name="40% - Accent1 3 2 2 2 2 5" xfId="18935" xr:uid="{DA3D9DE1-2D8B-48E0-A67D-CABB5E4E87BD}"/>
    <cellStyle name="40% - Accent1 3 2 2 2 3" xfId="3725" xr:uid="{D5EDD195-5626-4FB1-A002-8E452776854A}"/>
    <cellStyle name="40% - Accent1 3 2 2 2 3 2" xfId="12055" xr:uid="{8222C435-EC0B-450C-ADB8-2FB99EBFC91E}"/>
    <cellStyle name="40% - Accent1 3 2 2 2 3 2 2" xfId="28712" xr:uid="{07DF1584-BB5C-476B-B618-A9FBF5F61FF2}"/>
    <cellStyle name="40% - Accent1 3 2 2 2 3 3" xfId="20384" xr:uid="{34E70606-9707-47C3-A0A0-D638216D9501}"/>
    <cellStyle name="40% - Accent1 3 2 2 2 4" xfId="6501" xr:uid="{E49A67ED-2D21-4689-920D-0D307F124059}"/>
    <cellStyle name="40% - Accent1 3 2 2 2 4 2" xfId="14831" xr:uid="{AD940AF4-CA8F-4C26-B0B1-D549B7C2EFB8}"/>
    <cellStyle name="40% - Accent1 3 2 2 2 4 2 2" xfId="31488" xr:uid="{5B7FB546-ACCE-45DC-8C5C-DE826DAF6D79}"/>
    <cellStyle name="40% - Accent1 3 2 2 2 4 3" xfId="23160" xr:uid="{1F75A26A-828F-47FA-AE7C-5FAB405561CF}"/>
    <cellStyle name="40% - Accent1 3 2 2 2 5" xfId="9279" xr:uid="{324056A1-CD8F-476A-831B-19E2C22EB3F8}"/>
    <cellStyle name="40% - Accent1 3 2 2 2 5 2" xfId="25936" xr:uid="{87681062-9FC8-400A-A877-898BF446E5FE}"/>
    <cellStyle name="40% - Accent1 3 2 2 2 6" xfId="17608" xr:uid="{57E704C2-0027-4F74-95D0-9BC9AC9EFCC5}"/>
    <cellStyle name="40% - Accent1 3 2 2 3" xfId="1787" xr:uid="{B9FE4380-180E-4E69-BE73-BC33158065B3}"/>
    <cellStyle name="40% - Accent1 3 2 2 3 2" xfId="4577" xr:uid="{D8381ED6-41F6-439C-B55F-AD0BE8575455}"/>
    <cellStyle name="40% - Accent1 3 2 2 3 2 2" xfId="12907" xr:uid="{754AFA6C-2D01-47E3-B014-9853173D1DB1}"/>
    <cellStyle name="40% - Accent1 3 2 2 3 2 2 2" xfId="29564" xr:uid="{DA361FD6-2D71-47C8-91FA-1D026EF6FA9E}"/>
    <cellStyle name="40% - Accent1 3 2 2 3 2 3" xfId="21236" xr:uid="{27D1E482-63E8-4027-BE68-F95F021E2629}"/>
    <cellStyle name="40% - Accent1 3 2 2 3 3" xfId="7353" xr:uid="{AB37493A-BE2A-42C4-B5FB-76E48A70EAEF}"/>
    <cellStyle name="40% - Accent1 3 2 2 3 3 2" xfId="15683" xr:uid="{54A15529-6CBE-48F1-B08F-C8BE8305F930}"/>
    <cellStyle name="40% - Accent1 3 2 2 3 3 2 2" xfId="32340" xr:uid="{BFD6D1A6-783F-4695-BF0D-F3E711159707}"/>
    <cellStyle name="40% - Accent1 3 2 2 3 3 3" xfId="24012" xr:uid="{7A2FF834-6073-4859-95B5-00E791E8CA0B}"/>
    <cellStyle name="40% - Accent1 3 2 2 3 4" xfId="10131" xr:uid="{B461CA2A-509F-4C43-BEF6-1CECE0FA8E7F}"/>
    <cellStyle name="40% - Accent1 3 2 2 3 4 2" xfId="26788" xr:uid="{B72AAD14-5D91-47E3-BA78-86253F078326}"/>
    <cellStyle name="40% - Accent1 3 2 2 3 5" xfId="18460" xr:uid="{05F2A18E-CDAC-4AB6-AB47-7ABE264911D9}"/>
    <cellStyle name="40% - Accent1 3 2 2 4" xfId="3250" xr:uid="{7D87E0A0-215B-44EA-A674-26199733344F}"/>
    <cellStyle name="40% - Accent1 3 2 2 4 2" xfId="11580" xr:uid="{39617B6B-C847-4C63-BD33-477F0FA72B27}"/>
    <cellStyle name="40% - Accent1 3 2 2 4 2 2" xfId="28237" xr:uid="{5C1407AE-59B5-4778-8FD3-F1F872DCB31F}"/>
    <cellStyle name="40% - Accent1 3 2 2 4 3" xfId="19909" xr:uid="{B920D8D2-3BA3-4B03-9D20-D65EA0312E82}"/>
    <cellStyle name="40% - Accent1 3 2 2 5" xfId="6026" xr:uid="{FB60EFA1-4118-4381-9E81-5D18672510AC}"/>
    <cellStyle name="40% - Accent1 3 2 2 5 2" xfId="14356" xr:uid="{953E6182-7A82-473E-A266-AA56F3304635}"/>
    <cellStyle name="40% - Accent1 3 2 2 5 2 2" xfId="31013" xr:uid="{E9815208-52C7-4B00-8594-46CDCA344156}"/>
    <cellStyle name="40% - Accent1 3 2 2 5 3" xfId="22685" xr:uid="{B8147140-9AEF-4DBF-93CE-AD9531FF3419}"/>
    <cellStyle name="40% - Accent1 3 2 2 6" xfId="8804" xr:uid="{DD1E74FC-F263-4F11-AE9A-155F0C960B15}"/>
    <cellStyle name="40% - Accent1 3 2 2 6 2" xfId="25461" xr:uid="{3291C922-E312-4DEE-8EE9-BF0A27361216}"/>
    <cellStyle name="40% - Accent1 3 2 2 7" xfId="17133" xr:uid="{7E9D19DB-5E09-4B46-B64C-B9345107E1E1}"/>
    <cellStyle name="40% - Accent1 3 2 3" xfId="693" xr:uid="{8A87E924-EFEA-4C08-A06F-1BFDF6A628A9}"/>
    <cellStyle name="40% - Accent1 3 2 3 2" xfId="2023" xr:uid="{C9F78EFB-B116-46E8-A853-68C7C154AD71}"/>
    <cellStyle name="40% - Accent1 3 2 3 2 2" xfId="4813" xr:uid="{09977D94-1828-4D97-A302-FD03AE96DDA3}"/>
    <cellStyle name="40% - Accent1 3 2 3 2 2 2" xfId="13143" xr:uid="{E8217C4A-5D92-4C58-AF80-B53AF3C14A49}"/>
    <cellStyle name="40% - Accent1 3 2 3 2 2 2 2" xfId="29800" xr:uid="{D2363734-4CC6-4F9A-8D45-5790FD16E80F}"/>
    <cellStyle name="40% - Accent1 3 2 3 2 2 3" xfId="21472" xr:uid="{6E90D897-3F0E-4A2D-91E2-B40FD0AC01F9}"/>
    <cellStyle name="40% - Accent1 3 2 3 2 3" xfId="7589" xr:uid="{C5FE04F0-2627-4080-AB56-4F923C1A0C68}"/>
    <cellStyle name="40% - Accent1 3 2 3 2 3 2" xfId="15919" xr:uid="{13B28D22-D613-4F00-B68B-169459BF2883}"/>
    <cellStyle name="40% - Accent1 3 2 3 2 3 2 2" xfId="32576" xr:uid="{17CD28B6-1D7A-447A-88A2-922AA756DAD5}"/>
    <cellStyle name="40% - Accent1 3 2 3 2 3 3" xfId="24248" xr:uid="{B5B38599-6704-47CF-AE43-3EB2C3C3C85F}"/>
    <cellStyle name="40% - Accent1 3 2 3 2 4" xfId="10367" xr:uid="{D56DA8F7-A468-4934-B141-DD5AD771CFCB}"/>
    <cellStyle name="40% - Accent1 3 2 3 2 4 2" xfId="27024" xr:uid="{0D44DE22-2F07-4BC7-9A9C-25C0935DF3B4}"/>
    <cellStyle name="40% - Accent1 3 2 3 2 5" xfId="18696" xr:uid="{EFA08780-884A-4BB2-8CC1-7D4642F26117}"/>
    <cellStyle name="40% - Accent1 3 2 3 3" xfId="3486" xr:uid="{9642CE16-C8D8-433B-AE2D-0F41D14A4F43}"/>
    <cellStyle name="40% - Accent1 3 2 3 3 2" xfId="11816" xr:uid="{B82CF485-3557-4FCF-8B11-C3074554E72C}"/>
    <cellStyle name="40% - Accent1 3 2 3 3 2 2" xfId="28473" xr:uid="{3E68584D-0461-4574-AAC8-6DABACB6E642}"/>
    <cellStyle name="40% - Accent1 3 2 3 3 3" xfId="20145" xr:uid="{CC07B016-4D5C-44A7-A683-6D0F260D22F4}"/>
    <cellStyle name="40% - Accent1 3 2 3 4" xfId="6262" xr:uid="{E0E4E6DC-72DE-4FDC-91BD-114EA4A7B412}"/>
    <cellStyle name="40% - Accent1 3 2 3 4 2" xfId="14592" xr:uid="{7D613E44-5942-4CF9-9010-888B027FCA19}"/>
    <cellStyle name="40% - Accent1 3 2 3 4 2 2" xfId="31249" xr:uid="{00BD367E-AD16-4EAC-A2FD-6AFD9EAE6446}"/>
    <cellStyle name="40% - Accent1 3 2 3 4 3" xfId="22921" xr:uid="{8E049FCE-D250-4126-9A2A-E02F91C53483}"/>
    <cellStyle name="40% - Accent1 3 2 3 5" xfId="9040" xr:uid="{0C68D254-62C9-44E0-A960-D2440D1AD23C}"/>
    <cellStyle name="40% - Accent1 3 2 3 5 2" xfId="25697" xr:uid="{C00D21ED-3823-4937-8625-AB08B492030C}"/>
    <cellStyle name="40% - Accent1 3 2 3 6" xfId="17369" xr:uid="{D516075F-0A87-4268-B08F-3B0C613246F0}"/>
    <cellStyle name="40% - Accent1 3 2 4" xfId="1170" xr:uid="{BBAB0475-D129-4BFB-9A6F-FEE8FFBBEE20}"/>
    <cellStyle name="40% - Accent1 3 2 4 2" xfId="2498" xr:uid="{A702ED12-10F3-4F93-8107-1C119FD1D91E}"/>
    <cellStyle name="40% - Accent1 3 2 4 2 2" xfId="5288" xr:uid="{075E18BD-527F-4A7D-8065-5028F3634068}"/>
    <cellStyle name="40% - Accent1 3 2 4 2 2 2" xfId="13618" xr:uid="{30E6FEEF-6648-464E-8707-F0CD80DA4896}"/>
    <cellStyle name="40% - Accent1 3 2 4 2 2 2 2" xfId="30275" xr:uid="{57AD4A39-8671-40C5-A153-2ECD5E408B71}"/>
    <cellStyle name="40% - Accent1 3 2 4 2 2 3" xfId="21947" xr:uid="{BE81581F-AB18-42BA-9459-5FC901B3AC9D}"/>
    <cellStyle name="40% - Accent1 3 2 4 2 3" xfId="8064" xr:uid="{9350EF5F-F085-496A-AAB0-7549ADF73373}"/>
    <cellStyle name="40% - Accent1 3 2 4 2 3 2" xfId="16394" xr:uid="{376804C1-2BDD-40D6-A107-EBC526B1CDF8}"/>
    <cellStyle name="40% - Accent1 3 2 4 2 3 2 2" xfId="33051" xr:uid="{80666A7B-D8F5-4BC7-9F04-9F8C88F6986A}"/>
    <cellStyle name="40% - Accent1 3 2 4 2 3 3" xfId="24723" xr:uid="{F8F7E014-6D61-44BC-ABF2-A529C53A226B}"/>
    <cellStyle name="40% - Accent1 3 2 4 2 4" xfId="10842" xr:uid="{68595E11-74DD-41A1-B7B5-8B22B5D7D310}"/>
    <cellStyle name="40% - Accent1 3 2 4 2 4 2" xfId="27499" xr:uid="{5C318E5F-F6D2-4161-AAAA-F33BDCCA7FB1}"/>
    <cellStyle name="40% - Accent1 3 2 4 2 5" xfId="19171" xr:uid="{97283B23-4F01-41BF-BE0C-8745859413AF}"/>
    <cellStyle name="40% - Accent1 3 2 4 3" xfId="3961" xr:uid="{48222E62-D0A8-4157-B74E-CE1B7BA13BD2}"/>
    <cellStyle name="40% - Accent1 3 2 4 3 2" xfId="12291" xr:uid="{30EAC0D5-4D5C-4496-B6C1-81A12A00108D}"/>
    <cellStyle name="40% - Accent1 3 2 4 3 2 2" xfId="28948" xr:uid="{3D233855-DF97-4042-A0BD-47D456B3D561}"/>
    <cellStyle name="40% - Accent1 3 2 4 3 3" xfId="20620" xr:uid="{AE6F1077-A627-40C7-B413-A67989A65B52}"/>
    <cellStyle name="40% - Accent1 3 2 4 4" xfId="6737" xr:uid="{529DA7C3-EEAB-47B1-B9C1-AD19711DAEF8}"/>
    <cellStyle name="40% - Accent1 3 2 4 4 2" xfId="15067" xr:uid="{C0126CAA-152D-4660-AA20-6BDB117EA3E6}"/>
    <cellStyle name="40% - Accent1 3 2 4 4 2 2" xfId="31724" xr:uid="{7C236960-760A-48FB-917E-32B5EF2DBB18}"/>
    <cellStyle name="40% - Accent1 3 2 4 4 3" xfId="23396" xr:uid="{EA6CC369-37CE-4688-BD72-CCE75BBD5FBB}"/>
    <cellStyle name="40% - Accent1 3 2 4 5" xfId="9515" xr:uid="{8751D40B-226B-4C3A-992E-66E0D654C3C4}"/>
    <cellStyle name="40% - Accent1 3 2 4 5 2" xfId="26172" xr:uid="{9B53D57D-5B8A-47C5-887B-4F7C221CDEF8}"/>
    <cellStyle name="40% - Accent1 3 2 4 6" xfId="17844" xr:uid="{431D3610-2DE8-472D-9A8C-D1EBF99651F5}"/>
    <cellStyle name="40% - Accent1 3 2 5" xfId="1550" xr:uid="{6D1E3A1F-9BEA-429C-A257-22F2AA8B2F3D}"/>
    <cellStyle name="40% - Accent1 3 2 5 2" xfId="4340" xr:uid="{FB9F9A44-B46B-4127-A5F3-C37C604B7267}"/>
    <cellStyle name="40% - Accent1 3 2 5 2 2" xfId="12670" xr:uid="{C744D9D2-6E36-4C03-9311-36C50555B702}"/>
    <cellStyle name="40% - Accent1 3 2 5 2 2 2" xfId="29327" xr:uid="{C6BB13F3-F907-4E3D-8124-1ACA9EBA184E}"/>
    <cellStyle name="40% - Accent1 3 2 5 2 3" xfId="20999" xr:uid="{04EDCCC4-E52B-42C4-9883-F18BEBA6543C}"/>
    <cellStyle name="40% - Accent1 3 2 5 3" xfId="7116" xr:uid="{75D5BCE2-5C82-4A13-A452-EE5822573646}"/>
    <cellStyle name="40% - Accent1 3 2 5 3 2" xfId="15446" xr:uid="{6A269E3F-88FC-47D4-A270-365986D6A7F1}"/>
    <cellStyle name="40% - Accent1 3 2 5 3 2 2" xfId="32103" xr:uid="{EBFE6554-BB07-4F52-BA73-32BD18441D49}"/>
    <cellStyle name="40% - Accent1 3 2 5 3 3" xfId="23775" xr:uid="{7E184D3A-F61D-4982-8589-E2ABE07400DA}"/>
    <cellStyle name="40% - Accent1 3 2 5 4" xfId="9894" xr:uid="{2C59317B-4971-409B-B8BC-BB787FDCBE3F}"/>
    <cellStyle name="40% - Accent1 3 2 5 4 2" xfId="26551" xr:uid="{5A20888E-6BFB-4111-8BC3-31E845696637}"/>
    <cellStyle name="40% - Accent1 3 2 5 5" xfId="18223" xr:uid="{1FC36A6A-E6A4-4578-B703-FEBD08DCAD90}"/>
    <cellStyle name="40% - Accent1 3 2 6" xfId="3013" xr:uid="{2FC43FDC-9F94-4E72-BF9B-49D7831B5B25}"/>
    <cellStyle name="40% - Accent1 3 2 6 2" xfId="11343" xr:uid="{7E6B5D5B-2FFF-4B9A-AA64-552DCA2AF9F3}"/>
    <cellStyle name="40% - Accent1 3 2 6 2 2" xfId="28000" xr:uid="{97BC3A32-43BF-47B6-8EA9-D885B88B716E}"/>
    <cellStyle name="40% - Accent1 3 2 6 3" xfId="19672" xr:uid="{1650421D-C53B-4F66-85EE-119173832F20}"/>
    <cellStyle name="40% - Accent1 3 2 7" xfId="5789" xr:uid="{3C14F1E6-C646-489D-9BCE-DF1F916C2080}"/>
    <cellStyle name="40% - Accent1 3 2 7 2" xfId="14119" xr:uid="{052E76AC-74D2-49F3-A66B-5515268CB834}"/>
    <cellStyle name="40% - Accent1 3 2 7 2 2" xfId="30776" xr:uid="{DD88A359-5529-4689-AE98-B0A52C479C96}"/>
    <cellStyle name="40% - Accent1 3 2 7 3" xfId="22448" xr:uid="{B91EC337-CEA1-4D8B-A614-1707FABF94CA}"/>
    <cellStyle name="40% - Accent1 3 2 8" xfId="8567" xr:uid="{5056538D-9DEC-4D07-83D2-D425141D9FB3}"/>
    <cellStyle name="40% - Accent1 3 2 8 2" xfId="25224" xr:uid="{FC7C2A42-C59F-40DC-B9D5-D199C228338F}"/>
    <cellStyle name="40% - Accent1 3 2 9" xfId="16896" xr:uid="{871DBB67-3AFE-4A29-8647-2D84ED47E7C4}"/>
    <cellStyle name="40% - Accent1 3 3" xfId="337" xr:uid="{AFE818D1-19BA-4DC8-9183-4320EE926667}"/>
    <cellStyle name="40% - Accent1 3 3 2" xfId="816" xr:uid="{19B86B9C-D464-4BFD-B4AE-A97E60AE4BFD}"/>
    <cellStyle name="40% - Accent1 3 3 2 2" xfId="2144" xr:uid="{280D99AB-BC2C-424B-9D9D-278AC08CE5DB}"/>
    <cellStyle name="40% - Accent1 3 3 2 2 2" xfId="4934" xr:uid="{4133CDBD-4230-418E-8A72-7D7DEAB0B6A6}"/>
    <cellStyle name="40% - Accent1 3 3 2 2 2 2" xfId="13264" xr:uid="{49CF1551-6F5A-4826-A1D7-E198ACA5BC4C}"/>
    <cellStyle name="40% - Accent1 3 3 2 2 2 2 2" xfId="29921" xr:uid="{8C571F1F-D11E-4E72-9E10-9A0FAB64F225}"/>
    <cellStyle name="40% - Accent1 3 3 2 2 2 3" xfId="21593" xr:uid="{8898CE2C-A78C-40BF-BE92-DD66C2A1B905}"/>
    <cellStyle name="40% - Accent1 3 3 2 2 3" xfId="7710" xr:uid="{0D7519D9-08F1-404E-AD7F-3CE665EFF579}"/>
    <cellStyle name="40% - Accent1 3 3 2 2 3 2" xfId="16040" xr:uid="{D5B408CB-DEA7-491C-AF08-12AF7BFA484C}"/>
    <cellStyle name="40% - Accent1 3 3 2 2 3 2 2" xfId="32697" xr:uid="{DACE25CA-4D53-45B8-80F7-50E8D81ED1AF}"/>
    <cellStyle name="40% - Accent1 3 3 2 2 3 3" xfId="24369" xr:uid="{72042E9F-972C-4AFE-8057-7B557FEB1F5A}"/>
    <cellStyle name="40% - Accent1 3 3 2 2 4" xfId="10488" xr:uid="{4709E5DA-F332-4C0D-AC5E-ECC051310FE1}"/>
    <cellStyle name="40% - Accent1 3 3 2 2 4 2" xfId="27145" xr:uid="{A6378043-C614-4223-B4AA-04C881268327}"/>
    <cellStyle name="40% - Accent1 3 3 2 2 5" xfId="18817" xr:uid="{13B34928-F7CE-4DA0-9C49-2DF25B130320}"/>
    <cellStyle name="40% - Accent1 3 3 2 3" xfId="3607" xr:uid="{7E2B271F-9E97-4A8E-B8D3-0429CE75D619}"/>
    <cellStyle name="40% - Accent1 3 3 2 3 2" xfId="11937" xr:uid="{B9CEFA6C-DCB7-460F-A362-915522F39401}"/>
    <cellStyle name="40% - Accent1 3 3 2 3 2 2" xfId="28594" xr:uid="{FC3C9823-6D25-46B6-B658-359884730CA3}"/>
    <cellStyle name="40% - Accent1 3 3 2 3 3" xfId="20266" xr:uid="{EA79BCA7-1105-4FFE-9F53-B37EEE4CECE8}"/>
    <cellStyle name="40% - Accent1 3 3 2 4" xfId="6383" xr:uid="{660EB938-A95E-4A4A-A1DB-94AF5F207E39}"/>
    <cellStyle name="40% - Accent1 3 3 2 4 2" xfId="14713" xr:uid="{9A897FFF-1344-4CC7-9B7C-B2AC5D735382}"/>
    <cellStyle name="40% - Accent1 3 3 2 4 2 2" xfId="31370" xr:uid="{53E099B1-C9A4-4F84-8170-E8B37495E923}"/>
    <cellStyle name="40% - Accent1 3 3 2 4 3" xfId="23042" xr:uid="{9C497922-947D-4146-A812-2C77C3548A37}"/>
    <cellStyle name="40% - Accent1 3 3 2 5" xfId="9161" xr:uid="{5C955B08-C933-4173-AF64-85AC78AB6F9F}"/>
    <cellStyle name="40% - Accent1 3 3 2 5 2" xfId="25818" xr:uid="{53BA0149-B0AF-420A-95E4-22AF701E211D}"/>
    <cellStyle name="40% - Accent1 3 3 2 6" xfId="17490" xr:uid="{731B6D82-1667-41C1-A92C-E9746900DDF8}"/>
    <cellStyle name="40% - Accent1 3 3 3" xfId="1667" xr:uid="{891AF62B-1C96-40CA-8559-C1A08B9BFC5D}"/>
    <cellStyle name="40% - Accent1 3 3 3 2" xfId="4457" xr:uid="{D22D25D9-5FE0-4F20-B3D3-D2B078D718E0}"/>
    <cellStyle name="40% - Accent1 3 3 3 2 2" xfId="12787" xr:uid="{57599B51-A1DB-4120-A4C8-5B92A4E4E2B6}"/>
    <cellStyle name="40% - Accent1 3 3 3 2 2 2" xfId="29444" xr:uid="{FA742C24-1BAD-4F28-91F5-7EF19EE0DCFE}"/>
    <cellStyle name="40% - Accent1 3 3 3 2 3" xfId="21116" xr:uid="{C6411A5A-4916-4793-A23D-67633147B420}"/>
    <cellStyle name="40% - Accent1 3 3 3 3" xfId="7233" xr:uid="{5396E387-A152-4B9E-BEE8-F2D2A4471A75}"/>
    <cellStyle name="40% - Accent1 3 3 3 3 2" xfId="15563" xr:uid="{0774D39E-4B4C-4D98-9AEF-44F8A40D5088}"/>
    <cellStyle name="40% - Accent1 3 3 3 3 2 2" xfId="32220" xr:uid="{2C5736DB-87F4-49EC-969F-8E39CBDDF4BE}"/>
    <cellStyle name="40% - Accent1 3 3 3 3 3" xfId="23892" xr:uid="{5674AAAA-7AE2-425E-8A57-A5F79EBFDC23}"/>
    <cellStyle name="40% - Accent1 3 3 3 4" xfId="10011" xr:uid="{66751220-9AA9-4BFE-B8B3-082CD70758D6}"/>
    <cellStyle name="40% - Accent1 3 3 3 4 2" xfId="26668" xr:uid="{5CD0F5A6-103D-4011-A715-6C6EEBFC337D}"/>
    <cellStyle name="40% - Accent1 3 3 3 5" xfId="18340" xr:uid="{EFB37616-BA8A-4971-887C-053D9A65246B}"/>
    <cellStyle name="40% - Accent1 3 3 4" xfId="3130" xr:uid="{C84073AD-E764-4FBB-9FDC-A54B8D720E84}"/>
    <cellStyle name="40% - Accent1 3 3 4 2" xfId="11460" xr:uid="{8D793EBA-C6B7-4BCA-863A-A4542B875767}"/>
    <cellStyle name="40% - Accent1 3 3 4 2 2" xfId="28117" xr:uid="{18F8D7C3-265E-4E77-B335-4C15CD087602}"/>
    <cellStyle name="40% - Accent1 3 3 4 3" xfId="19789" xr:uid="{BD168C8D-2A9D-4B85-9FBE-86CE1F65C7D7}"/>
    <cellStyle name="40% - Accent1 3 3 5" xfId="5906" xr:uid="{6F9F0F4E-8FCC-4F1E-87AB-5416AFCC3679}"/>
    <cellStyle name="40% - Accent1 3 3 5 2" xfId="14236" xr:uid="{8610AC67-A9E8-482A-974A-C8113154E97F}"/>
    <cellStyle name="40% - Accent1 3 3 5 2 2" xfId="30893" xr:uid="{A5B08EFA-5A13-4E7F-9B78-E61A97F561D8}"/>
    <cellStyle name="40% - Accent1 3 3 5 3" xfId="22565" xr:uid="{0D6D28BF-704C-494C-8869-311471FEFBAD}"/>
    <cellStyle name="40% - Accent1 3 3 6" xfId="8684" xr:uid="{3E3BD50A-AF01-4B71-B418-14BCEC7F9C47}"/>
    <cellStyle name="40% - Accent1 3 3 6 2" xfId="25341" xr:uid="{3F2D030F-4EDB-4A0D-B76C-15011DD921AD}"/>
    <cellStyle name="40% - Accent1 3 3 7" xfId="17013" xr:uid="{4BF7EE1E-5F0A-463D-8548-04B281665037}"/>
    <cellStyle name="40% - Accent1 3 4" xfId="573" xr:uid="{71618680-A267-4F41-BD44-0DDA10AF9177}"/>
    <cellStyle name="40% - Accent1 3 4 2" xfId="1903" xr:uid="{B7A7837F-87AD-4438-BED3-F8B2C4DC82C8}"/>
    <cellStyle name="40% - Accent1 3 4 2 2" xfId="4693" xr:uid="{C3DC7CFB-0E81-4189-8AA5-3DDE24671CF4}"/>
    <cellStyle name="40% - Accent1 3 4 2 2 2" xfId="13023" xr:uid="{056E6E06-455E-4010-9AB5-B2190DF1C33F}"/>
    <cellStyle name="40% - Accent1 3 4 2 2 2 2" xfId="29680" xr:uid="{0C9D1C28-0913-4368-B8B6-C3642B5D3794}"/>
    <cellStyle name="40% - Accent1 3 4 2 2 3" xfId="21352" xr:uid="{EE2B298B-D0BB-4FA5-95B2-2FB63F84950E}"/>
    <cellStyle name="40% - Accent1 3 4 2 3" xfId="7469" xr:uid="{6491DF33-66CE-41D4-AF1E-999A69F206DD}"/>
    <cellStyle name="40% - Accent1 3 4 2 3 2" xfId="15799" xr:uid="{23A9069D-A5FA-49D2-9EC7-0B4BA8B273BD}"/>
    <cellStyle name="40% - Accent1 3 4 2 3 2 2" xfId="32456" xr:uid="{5BDD54EC-C911-4076-94B5-5E4C3533A19C}"/>
    <cellStyle name="40% - Accent1 3 4 2 3 3" xfId="24128" xr:uid="{01B6C186-A741-461D-86FB-C4C55CDF6FB1}"/>
    <cellStyle name="40% - Accent1 3 4 2 4" xfId="10247" xr:uid="{48F5B318-CA3B-4BDC-8A1A-8BED8E2BC528}"/>
    <cellStyle name="40% - Accent1 3 4 2 4 2" xfId="26904" xr:uid="{27F50F42-5BBF-4FA7-AAAC-55517E17CF83}"/>
    <cellStyle name="40% - Accent1 3 4 2 5" xfId="18576" xr:uid="{DABDA6BF-E622-4974-A2EC-5C4B4EAE6147}"/>
    <cellStyle name="40% - Accent1 3 4 3" xfId="3366" xr:uid="{C5172F58-9063-4135-97C6-3DC8974EDD6D}"/>
    <cellStyle name="40% - Accent1 3 4 3 2" xfId="11696" xr:uid="{15417A26-4F7F-4908-B900-E14AFBCE806A}"/>
    <cellStyle name="40% - Accent1 3 4 3 2 2" xfId="28353" xr:uid="{120AF584-9E8F-4C3A-9399-A29B8B5B8F4A}"/>
    <cellStyle name="40% - Accent1 3 4 3 3" xfId="20025" xr:uid="{B3FBD22B-C842-4AC6-909A-D319C9286AB6}"/>
    <cellStyle name="40% - Accent1 3 4 4" xfId="6142" xr:uid="{491E078D-0FD4-410F-952D-432A3C27A2C0}"/>
    <cellStyle name="40% - Accent1 3 4 4 2" xfId="14472" xr:uid="{6CBB6358-5B05-485D-814F-5B81ED160A62}"/>
    <cellStyle name="40% - Accent1 3 4 4 2 2" xfId="31129" xr:uid="{A2320DA1-168F-41CD-B12E-9093F60A834F}"/>
    <cellStyle name="40% - Accent1 3 4 4 3" xfId="22801" xr:uid="{E8CD85E8-D3A6-4A18-A822-677D1CCCC004}"/>
    <cellStyle name="40% - Accent1 3 4 5" xfId="8920" xr:uid="{1839872F-C707-4AB1-9C83-4DBCBDA925F9}"/>
    <cellStyle name="40% - Accent1 3 4 5 2" xfId="25577" xr:uid="{BD2E3F15-13E9-4F0C-AA3B-67134A2D4E86}"/>
    <cellStyle name="40% - Accent1 3 4 6" xfId="17249" xr:uid="{E4F4CFCA-E01B-4500-8DFD-39D0C4DAD656}"/>
    <cellStyle name="40% - Accent1 3 5" xfId="1050" xr:uid="{FB24CD1E-3F6D-472C-AE6F-A9B20126D16C}"/>
    <cellStyle name="40% - Accent1 3 5 2" xfId="2378" xr:uid="{11DCEB5A-E6CB-47CB-9E23-E0A2F17FF09A}"/>
    <cellStyle name="40% - Accent1 3 5 2 2" xfId="5168" xr:uid="{1E4C15BE-D8EF-4D6F-877D-2922D05EACFF}"/>
    <cellStyle name="40% - Accent1 3 5 2 2 2" xfId="13498" xr:uid="{1BFBC492-8BDC-416B-AFCF-9849E2D4731F}"/>
    <cellStyle name="40% - Accent1 3 5 2 2 2 2" xfId="30155" xr:uid="{63DDC82E-BE54-496D-9D67-3C9B1297CE3F}"/>
    <cellStyle name="40% - Accent1 3 5 2 2 3" xfId="21827" xr:uid="{EB805DCD-E2AE-4645-85CA-054224142113}"/>
    <cellStyle name="40% - Accent1 3 5 2 3" xfId="7944" xr:uid="{F1C9E7D9-FAE5-4E4C-B1BB-F9FE7EC2A906}"/>
    <cellStyle name="40% - Accent1 3 5 2 3 2" xfId="16274" xr:uid="{D24B151E-822E-4E43-9C10-FBF54C8174BA}"/>
    <cellStyle name="40% - Accent1 3 5 2 3 2 2" xfId="32931" xr:uid="{434C9520-7B63-4E61-8A73-A631A2AD3CB7}"/>
    <cellStyle name="40% - Accent1 3 5 2 3 3" xfId="24603" xr:uid="{C41CB69C-27B3-4D66-A50E-2D4632C34420}"/>
    <cellStyle name="40% - Accent1 3 5 2 4" xfId="10722" xr:uid="{A1FD166C-1BD0-4512-BA0A-8B08EF9DE901}"/>
    <cellStyle name="40% - Accent1 3 5 2 4 2" xfId="27379" xr:uid="{FB9283EF-3F2E-4108-BC1B-E9B54440DE43}"/>
    <cellStyle name="40% - Accent1 3 5 2 5" xfId="19051" xr:uid="{FDF9D30D-183B-4ED6-A9A4-FB74AE4A15E5}"/>
    <cellStyle name="40% - Accent1 3 5 3" xfId="3841" xr:uid="{1C30FE1D-8FD4-47DB-80C4-187E9929278C}"/>
    <cellStyle name="40% - Accent1 3 5 3 2" xfId="12171" xr:uid="{6A2D6EB0-79FC-40BB-B9DD-E1C54B913E3E}"/>
    <cellStyle name="40% - Accent1 3 5 3 2 2" xfId="28828" xr:uid="{1DD7C131-F7AF-44D6-89F5-DD3F7CAF409E}"/>
    <cellStyle name="40% - Accent1 3 5 3 3" xfId="20500" xr:uid="{4CC41AE8-05D8-4172-9333-F5525FB926E0}"/>
    <cellStyle name="40% - Accent1 3 5 4" xfId="6617" xr:uid="{83D4D690-8F49-4F1F-BEE6-796B5F330DB8}"/>
    <cellStyle name="40% - Accent1 3 5 4 2" xfId="14947" xr:uid="{3AE7A171-5B59-4E2B-BA5A-F61FCB561ACA}"/>
    <cellStyle name="40% - Accent1 3 5 4 2 2" xfId="31604" xr:uid="{B50495D5-0C99-4D0C-AF65-A3754C84BADE}"/>
    <cellStyle name="40% - Accent1 3 5 4 3" xfId="23276" xr:uid="{96C99D2D-6692-424D-92E7-E08747088AB8}"/>
    <cellStyle name="40% - Accent1 3 5 5" xfId="9395" xr:uid="{198A63D8-2366-4027-B331-F2FE79DD4421}"/>
    <cellStyle name="40% - Accent1 3 5 5 2" xfId="26052" xr:uid="{BF1FD6C4-16FE-494B-91BD-2FE847560C4D}"/>
    <cellStyle name="40% - Accent1 3 5 6" xfId="17724" xr:uid="{5D8324F9-5599-489F-B6CC-5CB757A843D8}"/>
    <cellStyle name="40% - Accent1 3 6" xfId="1315" xr:uid="{78E36ACD-9A33-4781-A1B7-198014FE1477}"/>
    <cellStyle name="40% - Accent1 3 6 2" xfId="2643" xr:uid="{B984C34B-B5FD-435F-9001-592359AC049C}"/>
    <cellStyle name="40% - Accent1 3 6 2 2" xfId="5433" xr:uid="{DCC5D792-7C7F-4DC1-8416-B999148EE2CF}"/>
    <cellStyle name="40% - Accent1 3 6 2 2 2" xfId="13763" xr:uid="{CE4B4961-0226-47A2-8BE0-581D55AC3C28}"/>
    <cellStyle name="40% - Accent1 3 6 2 2 2 2" xfId="30420" xr:uid="{1B84C6EA-CDE0-40E0-ADCF-DD4FDDA4D4FF}"/>
    <cellStyle name="40% - Accent1 3 6 2 2 3" xfId="22092" xr:uid="{8C5632F9-2743-4111-8619-68161B291005}"/>
    <cellStyle name="40% - Accent1 3 6 2 3" xfId="8209" xr:uid="{3497BC4B-9D3B-4B87-86D7-45642EC7F5F2}"/>
    <cellStyle name="40% - Accent1 3 6 2 3 2" xfId="16539" xr:uid="{6196D516-C6CB-4BFF-A44C-F95B33878BEC}"/>
    <cellStyle name="40% - Accent1 3 6 2 3 2 2" xfId="33196" xr:uid="{00B23249-4086-486D-8E39-665C41ED99E7}"/>
    <cellStyle name="40% - Accent1 3 6 2 3 3" xfId="24868" xr:uid="{F79F03C7-C80F-4CCB-B941-F587257D1EFC}"/>
    <cellStyle name="40% - Accent1 3 6 2 4" xfId="10987" xr:uid="{A2F635F5-2F32-4395-AFAA-144D0B985AAD}"/>
    <cellStyle name="40% - Accent1 3 6 2 4 2" xfId="27644" xr:uid="{7CB79EDB-DC37-4703-968C-5247CED9F2B3}"/>
    <cellStyle name="40% - Accent1 3 6 2 5" xfId="19316" xr:uid="{06884AE0-D26B-4D46-920B-8CD8E50BBEF0}"/>
    <cellStyle name="40% - Accent1 3 6 3" xfId="4106" xr:uid="{D7FCEA8D-ADB5-440C-B28B-07D4E0A69DEB}"/>
    <cellStyle name="40% - Accent1 3 6 3 2" xfId="12436" xr:uid="{0032545A-2FF6-46D6-8CC3-3DEAEFA10A8F}"/>
    <cellStyle name="40% - Accent1 3 6 3 2 2" xfId="29093" xr:uid="{D6755534-D93F-4371-A62F-A90AE2368B13}"/>
    <cellStyle name="40% - Accent1 3 6 3 3" xfId="20765" xr:uid="{B5B31BD0-1FD2-4C9D-8F9F-A233189AFC8D}"/>
    <cellStyle name="40% - Accent1 3 6 4" xfId="6882" xr:uid="{722AC0E0-EEA9-4649-B8B6-9C0F2A1256EC}"/>
    <cellStyle name="40% - Accent1 3 6 4 2" xfId="15212" xr:uid="{3550F414-4942-4194-97F4-C8E91A2388C8}"/>
    <cellStyle name="40% - Accent1 3 6 4 2 2" xfId="31869" xr:uid="{8ADE0427-7F2C-4EEF-B147-D46774CEAF90}"/>
    <cellStyle name="40% - Accent1 3 6 4 3" xfId="23541" xr:uid="{5026FAD1-41A1-4C63-B934-CD013B4278FF}"/>
    <cellStyle name="40% - Accent1 3 6 5" xfId="9660" xr:uid="{8E0AC0E9-4936-49B8-AAD7-7EDD4B9D8458}"/>
    <cellStyle name="40% - Accent1 3 6 5 2" xfId="26317" xr:uid="{D148DB83-01AB-4FD0-BC83-41D07D6CBB42}"/>
    <cellStyle name="40% - Accent1 3 6 6" xfId="17989" xr:uid="{B4D066C9-A5A7-47E7-9DD2-900E2F9D17BA}"/>
    <cellStyle name="40% - Accent1 3 7" xfId="1430" xr:uid="{1A03BD6E-31B7-485E-9DAC-EF33AC815A7A}"/>
    <cellStyle name="40% - Accent1 3 7 2" xfId="4220" xr:uid="{723220BE-7472-4D5F-AD00-29EAB8320232}"/>
    <cellStyle name="40% - Accent1 3 7 2 2" xfId="12550" xr:uid="{B15E73FC-33F4-40C0-B15A-EF5E3267C615}"/>
    <cellStyle name="40% - Accent1 3 7 2 2 2" xfId="29207" xr:uid="{8CF08AAA-40E8-40C7-8088-EBFC1B1EE728}"/>
    <cellStyle name="40% - Accent1 3 7 2 3" xfId="20879" xr:uid="{BF49C2EB-26E2-44F8-85AA-888948B5FB38}"/>
    <cellStyle name="40% - Accent1 3 7 3" xfId="6996" xr:uid="{BC95382B-052A-4A91-B64B-175F12EA6270}"/>
    <cellStyle name="40% - Accent1 3 7 3 2" xfId="15326" xr:uid="{FBE97243-5511-4016-9917-667E16910AAD}"/>
    <cellStyle name="40% - Accent1 3 7 3 2 2" xfId="31983" xr:uid="{BEB9109A-B832-4923-8920-829490178024}"/>
    <cellStyle name="40% - Accent1 3 7 3 3" xfId="23655" xr:uid="{D215AC65-3CE5-4F76-95FA-082604138DD0}"/>
    <cellStyle name="40% - Accent1 3 7 4" xfId="9774" xr:uid="{02ABC272-F63B-49D9-87C8-5123BB98600C}"/>
    <cellStyle name="40% - Accent1 3 7 4 2" xfId="26431" xr:uid="{811A0279-A0A3-44F5-B509-F1353C96E2F5}"/>
    <cellStyle name="40% - Accent1 3 7 5" xfId="18103" xr:uid="{F66BD0E8-771F-4F71-AB8E-C5B12F1CCF7A}"/>
    <cellStyle name="40% - Accent1 3 8" xfId="2893" xr:uid="{048EE6EF-B718-4EAB-BE5B-AF7D9D12227E}"/>
    <cellStyle name="40% - Accent1 3 8 2" xfId="11223" xr:uid="{E83EA312-08FC-418B-874A-35695DF0556B}"/>
    <cellStyle name="40% - Accent1 3 8 2 2" xfId="27880" xr:uid="{827D2697-0D65-4F0F-9AF1-43A887F80D4D}"/>
    <cellStyle name="40% - Accent1 3 8 3" xfId="19552" xr:uid="{2647EBF1-E94B-413C-9D3E-152D3D2A39C3}"/>
    <cellStyle name="40% - Accent1 3 9" xfId="5669" xr:uid="{3700CA57-7ACE-4AB1-A44F-06F2A1551D56}"/>
    <cellStyle name="40% - Accent1 3 9 2" xfId="13999" xr:uid="{6107F3AC-7F5A-4592-9991-065FF6DDB0E4}"/>
    <cellStyle name="40% - Accent1 3 9 2 2" xfId="30656" xr:uid="{B79896A4-3028-4D82-835A-AFD6D6D08D7B}"/>
    <cellStyle name="40% - Accent1 3 9 3" xfId="22328" xr:uid="{19DF4E62-BD10-4865-B936-0CE29975C6E8}"/>
    <cellStyle name="40% - Accent1 4" xfId="152" xr:uid="{CE2E55BC-CD59-4C66-9922-3CA985EB831E}"/>
    <cellStyle name="40% - Accent1 4 2" xfId="395" xr:uid="{1CF7FF2A-2801-4368-BF03-6465746B0FE5}"/>
    <cellStyle name="40% - Accent1 4 2 2" xfId="872" xr:uid="{81FEA657-2786-4213-9426-1B34FDC5A4A8}"/>
    <cellStyle name="40% - Accent1 4 2 2 2" xfId="2200" xr:uid="{733C1ED7-A1B7-4E82-9E96-BF65D92D9D28}"/>
    <cellStyle name="40% - Accent1 4 2 2 2 2" xfId="4990" xr:uid="{58D2C7E9-B757-4FEF-9C6B-8492DDAE7478}"/>
    <cellStyle name="40% - Accent1 4 2 2 2 2 2" xfId="13320" xr:uid="{11C8C138-25E1-4105-8B71-2776DD671E6F}"/>
    <cellStyle name="40% - Accent1 4 2 2 2 2 2 2" xfId="29977" xr:uid="{F885D10F-6B86-4487-9E79-60A29D78674A}"/>
    <cellStyle name="40% - Accent1 4 2 2 2 2 3" xfId="21649" xr:uid="{6E490BB3-7ABD-409F-B07A-749CD321E773}"/>
    <cellStyle name="40% - Accent1 4 2 2 2 3" xfId="7766" xr:uid="{1A771356-2859-4BE1-AEA8-0D49E09D6DEB}"/>
    <cellStyle name="40% - Accent1 4 2 2 2 3 2" xfId="16096" xr:uid="{3DAF5478-05B1-430A-89E9-4A558831B481}"/>
    <cellStyle name="40% - Accent1 4 2 2 2 3 2 2" xfId="32753" xr:uid="{3002EFA8-AB2E-4D07-A7AF-887A7A149ED7}"/>
    <cellStyle name="40% - Accent1 4 2 2 2 3 3" xfId="24425" xr:uid="{6B737D0F-3EF9-4465-88A4-7C27660D512B}"/>
    <cellStyle name="40% - Accent1 4 2 2 2 4" xfId="10544" xr:uid="{A1E9D7BA-508E-4FC0-8463-6604AAD5EEA1}"/>
    <cellStyle name="40% - Accent1 4 2 2 2 4 2" xfId="27201" xr:uid="{12AE3DCD-F39F-449E-8C20-2E72A45CA7B3}"/>
    <cellStyle name="40% - Accent1 4 2 2 2 5" xfId="18873" xr:uid="{8E892A62-6AF6-4948-B24D-5B4527D7AFD0}"/>
    <cellStyle name="40% - Accent1 4 2 2 3" xfId="3663" xr:uid="{5B98BE7D-9462-46C8-86C6-A8CE76746AF9}"/>
    <cellStyle name="40% - Accent1 4 2 2 3 2" xfId="11993" xr:uid="{E7392A78-45D9-46DA-B4BF-8521D7AF617A}"/>
    <cellStyle name="40% - Accent1 4 2 2 3 2 2" xfId="28650" xr:uid="{87663410-6CCB-4387-B9FD-B0FA76A8E7F0}"/>
    <cellStyle name="40% - Accent1 4 2 2 3 3" xfId="20322" xr:uid="{C43815C2-042A-4B1A-9AD0-5879D8C9674C}"/>
    <cellStyle name="40% - Accent1 4 2 2 4" xfId="6439" xr:uid="{70A9EFD7-CB0D-469D-86F7-8DAB3078F675}"/>
    <cellStyle name="40% - Accent1 4 2 2 4 2" xfId="14769" xr:uid="{52D8342E-5CC0-45F5-8B7C-8E86BFE89FD2}"/>
    <cellStyle name="40% - Accent1 4 2 2 4 2 2" xfId="31426" xr:uid="{874E35E7-3F02-4CF1-A534-F970573D405A}"/>
    <cellStyle name="40% - Accent1 4 2 2 4 3" xfId="23098" xr:uid="{8ADFEAB5-2223-44BD-9F31-4AEE78F12813}"/>
    <cellStyle name="40% - Accent1 4 2 2 5" xfId="9217" xr:uid="{287D5CF9-FAFD-4683-9635-A9A794CD0BB7}"/>
    <cellStyle name="40% - Accent1 4 2 2 5 2" xfId="25874" xr:uid="{E85AE0C7-4252-4ECF-A72B-9327140AF163}"/>
    <cellStyle name="40% - Accent1 4 2 2 6" xfId="17546" xr:uid="{11AC8999-6A71-47E2-BA5D-F394FBF411FD}"/>
    <cellStyle name="40% - Accent1 4 2 3" xfId="1725" xr:uid="{B0936D45-ABD7-46EB-B592-F25DCF65FD51}"/>
    <cellStyle name="40% - Accent1 4 2 3 2" xfId="4515" xr:uid="{B8A9A932-54C5-4F8B-BFFE-1CF938CF2A36}"/>
    <cellStyle name="40% - Accent1 4 2 3 2 2" xfId="12845" xr:uid="{FA4633DD-BCFF-4121-8BED-EC928F8A43B4}"/>
    <cellStyle name="40% - Accent1 4 2 3 2 2 2" xfId="29502" xr:uid="{D5213265-B384-4FA0-8E1E-8A79BB3503CB}"/>
    <cellStyle name="40% - Accent1 4 2 3 2 3" xfId="21174" xr:uid="{8F616DA2-B3CB-45C7-9B10-7340661210D0}"/>
    <cellStyle name="40% - Accent1 4 2 3 3" xfId="7291" xr:uid="{B5558862-A8CF-4975-A6C6-804F593F9208}"/>
    <cellStyle name="40% - Accent1 4 2 3 3 2" xfId="15621" xr:uid="{D9F0E483-24FC-49E5-ACA9-063BCE6329DA}"/>
    <cellStyle name="40% - Accent1 4 2 3 3 2 2" xfId="32278" xr:uid="{691CD171-C90A-4649-9D9D-0BD0EE92C0D7}"/>
    <cellStyle name="40% - Accent1 4 2 3 3 3" xfId="23950" xr:uid="{7EE18A52-A0FA-4648-B7EF-A44A8ACDC90A}"/>
    <cellStyle name="40% - Accent1 4 2 3 4" xfId="10069" xr:uid="{6ED4509C-49B6-4822-A253-69F44B219668}"/>
    <cellStyle name="40% - Accent1 4 2 3 4 2" xfId="26726" xr:uid="{B5BDAE1E-3F09-499E-AF96-7C0E95E33184}"/>
    <cellStyle name="40% - Accent1 4 2 3 5" xfId="18398" xr:uid="{36848D32-DA6E-420A-B3BE-60B9EE7E96D8}"/>
    <cellStyle name="40% - Accent1 4 2 4" xfId="3188" xr:uid="{D910C173-6D94-4F63-918C-7747711F9099}"/>
    <cellStyle name="40% - Accent1 4 2 4 2" xfId="11518" xr:uid="{B28A8264-192F-4AC9-84E6-BAC3A380BD63}"/>
    <cellStyle name="40% - Accent1 4 2 4 2 2" xfId="28175" xr:uid="{3F2C595E-EF19-42B9-9DDA-488825A0BE45}"/>
    <cellStyle name="40% - Accent1 4 2 4 3" xfId="19847" xr:uid="{E6FE23E1-3F4D-42BA-B1E2-E55CD9DC3BAA}"/>
    <cellStyle name="40% - Accent1 4 2 5" xfId="5964" xr:uid="{EF13BEF8-9871-46B7-AD36-6672C7644515}"/>
    <cellStyle name="40% - Accent1 4 2 5 2" xfId="14294" xr:uid="{2728FC0B-E502-4A22-8995-B2A5CDCEF3FD}"/>
    <cellStyle name="40% - Accent1 4 2 5 2 2" xfId="30951" xr:uid="{3C1DD4B9-4E97-4D9D-B3EC-8F2B26799483}"/>
    <cellStyle name="40% - Accent1 4 2 5 3" xfId="22623" xr:uid="{999CD8AD-FF21-411F-ABDF-DDFBE984B106}"/>
    <cellStyle name="40% - Accent1 4 2 6" xfId="8742" xr:uid="{7FD9D13C-5670-4AE3-9041-582DFAE5DD2C}"/>
    <cellStyle name="40% - Accent1 4 2 6 2" xfId="25399" xr:uid="{D34457BD-D7E0-48FD-B823-19618AF7677A}"/>
    <cellStyle name="40% - Accent1 4 2 7" xfId="17071" xr:uid="{BBE9ABB6-3B0F-4DD5-9571-BDC6D7F13BB5}"/>
    <cellStyle name="40% - Accent1 4 3" xfId="631" xr:uid="{2C062B65-49EB-4A65-A8F5-BCC01F11FFCA}"/>
    <cellStyle name="40% - Accent1 4 3 2" xfId="1961" xr:uid="{FE9BB723-481B-4E05-B2BA-2E36C1AB96A7}"/>
    <cellStyle name="40% - Accent1 4 3 2 2" xfId="4751" xr:uid="{54CAAAEE-1EB2-4417-91F5-E62CE62EE90C}"/>
    <cellStyle name="40% - Accent1 4 3 2 2 2" xfId="13081" xr:uid="{123DE665-3837-4E3C-93CE-5E0CF24D4AA1}"/>
    <cellStyle name="40% - Accent1 4 3 2 2 2 2" xfId="29738" xr:uid="{F7FA70A2-650E-4578-B80C-09FED18B7F0D}"/>
    <cellStyle name="40% - Accent1 4 3 2 2 3" xfId="21410" xr:uid="{12713B03-5BE7-4D98-A1A8-4DDA4293140F}"/>
    <cellStyle name="40% - Accent1 4 3 2 3" xfId="7527" xr:uid="{9065BB47-ED0B-4F5B-9C78-C1AE15C166D9}"/>
    <cellStyle name="40% - Accent1 4 3 2 3 2" xfId="15857" xr:uid="{27DAD065-1B37-44F9-AEB3-F8911A69B3F5}"/>
    <cellStyle name="40% - Accent1 4 3 2 3 2 2" xfId="32514" xr:uid="{7B517FCB-A7CF-48C4-B29B-7D60F65A8DCC}"/>
    <cellStyle name="40% - Accent1 4 3 2 3 3" xfId="24186" xr:uid="{8F438E3D-D104-4CB7-B53C-E5717D5755D8}"/>
    <cellStyle name="40% - Accent1 4 3 2 4" xfId="10305" xr:uid="{E0FA7122-A739-4BE4-9037-3D9D37942100}"/>
    <cellStyle name="40% - Accent1 4 3 2 4 2" xfId="26962" xr:uid="{E277FEEF-E0D1-423F-95B8-3D96B51147B9}"/>
    <cellStyle name="40% - Accent1 4 3 2 5" xfId="18634" xr:uid="{16E5954C-C256-4376-B554-F151350184F3}"/>
    <cellStyle name="40% - Accent1 4 3 3" xfId="3424" xr:uid="{2C2021A4-64BE-45EB-BBE1-2B9CA74A5334}"/>
    <cellStyle name="40% - Accent1 4 3 3 2" xfId="11754" xr:uid="{B33AC460-2AC8-4F3C-B1A1-3D06BD5BA4E5}"/>
    <cellStyle name="40% - Accent1 4 3 3 2 2" xfId="28411" xr:uid="{3C7F4291-18D6-4825-ABE8-62C8AEFDD34A}"/>
    <cellStyle name="40% - Accent1 4 3 3 3" xfId="20083" xr:uid="{FBC9FE74-AF12-4B58-AA7A-AC4209A88936}"/>
    <cellStyle name="40% - Accent1 4 3 4" xfId="6200" xr:uid="{40BC0400-7611-417B-87CB-F082F44518DE}"/>
    <cellStyle name="40% - Accent1 4 3 4 2" xfId="14530" xr:uid="{E39AD488-6301-4653-946C-C8AFA9D3DD43}"/>
    <cellStyle name="40% - Accent1 4 3 4 2 2" xfId="31187" xr:uid="{3A45BC79-859A-47D6-AAFD-72BE452C6F10}"/>
    <cellStyle name="40% - Accent1 4 3 4 3" xfId="22859" xr:uid="{6F9A34E2-FC9D-435D-9B09-E1EBFFC2B806}"/>
    <cellStyle name="40% - Accent1 4 3 5" xfId="8978" xr:uid="{3841ED96-8D73-4753-A239-4A05270AB4B3}"/>
    <cellStyle name="40% - Accent1 4 3 5 2" xfId="25635" xr:uid="{E045EC86-F10B-411B-9A6E-8FD0032A4204}"/>
    <cellStyle name="40% - Accent1 4 3 6" xfId="17307" xr:uid="{279ED01F-3067-4156-B28A-9C091C707C5A}"/>
    <cellStyle name="40% - Accent1 4 4" xfId="1108" xr:uid="{91689409-73AE-465A-933E-5152BA76086D}"/>
    <cellStyle name="40% - Accent1 4 4 2" xfId="2436" xr:uid="{4D1188E2-B106-494B-A2CE-29CEE62E3774}"/>
    <cellStyle name="40% - Accent1 4 4 2 2" xfId="5226" xr:uid="{00116401-AE54-4749-8AC9-99D6CDD9B100}"/>
    <cellStyle name="40% - Accent1 4 4 2 2 2" xfId="13556" xr:uid="{52753308-8F11-4337-920D-E925F85DEFB3}"/>
    <cellStyle name="40% - Accent1 4 4 2 2 2 2" xfId="30213" xr:uid="{719DB0FE-C1D2-42CB-800D-5E9EDEA41B54}"/>
    <cellStyle name="40% - Accent1 4 4 2 2 3" xfId="21885" xr:uid="{F40702FF-40C3-47E4-B8E0-72CA5EB0FE92}"/>
    <cellStyle name="40% - Accent1 4 4 2 3" xfId="8002" xr:uid="{957BA4EC-9508-4297-9CF5-65DF0899FC12}"/>
    <cellStyle name="40% - Accent1 4 4 2 3 2" xfId="16332" xr:uid="{E5B6F0FA-7748-4A3E-8661-57102655F86E}"/>
    <cellStyle name="40% - Accent1 4 4 2 3 2 2" xfId="32989" xr:uid="{4064FA87-FFF4-44E7-9284-4DD8C0DBB799}"/>
    <cellStyle name="40% - Accent1 4 4 2 3 3" xfId="24661" xr:uid="{1E9E792A-1591-4EB0-A439-DA52E1C69F41}"/>
    <cellStyle name="40% - Accent1 4 4 2 4" xfId="10780" xr:uid="{810FEADC-4157-4BD2-8AFB-F45A451849EF}"/>
    <cellStyle name="40% - Accent1 4 4 2 4 2" xfId="27437" xr:uid="{206054C5-3355-4A32-B0DB-2463D4739A9A}"/>
    <cellStyle name="40% - Accent1 4 4 2 5" xfId="19109" xr:uid="{71C46A89-1DDA-40C8-970F-3480A92592C0}"/>
    <cellStyle name="40% - Accent1 4 4 3" xfId="3899" xr:uid="{BB1C6E9B-478A-4D4E-BE9C-98D1BDA2C6EF}"/>
    <cellStyle name="40% - Accent1 4 4 3 2" xfId="12229" xr:uid="{46C7C6FE-7554-432A-896B-7CBCC62059CD}"/>
    <cellStyle name="40% - Accent1 4 4 3 2 2" xfId="28886" xr:uid="{D684EB2E-9834-4460-8E62-80FB6BB90E12}"/>
    <cellStyle name="40% - Accent1 4 4 3 3" xfId="20558" xr:uid="{59F00D2B-0432-4FC6-B337-02C5FE70EB80}"/>
    <cellStyle name="40% - Accent1 4 4 4" xfId="6675" xr:uid="{81AFB4D6-FCBF-4564-83F9-FA4EF71455CE}"/>
    <cellStyle name="40% - Accent1 4 4 4 2" xfId="15005" xr:uid="{D58F4DEE-0C68-4A30-9126-BA0D9E496023}"/>
    <cellStyle name="40% - Accent1 4 4 4 2 2" xfId="31662" xr:uid="{619112AD-EAAD-4AE8-A27C-95732C0B8929}"/>
    <cellStyle name="40% - Accent1 4 4 4 3" xfId="23334" xr:uid="{7050E020-F3E4-4E45-9460-0BAB6A5677BC}"/>
    <cellStyle name="40% - Accent1 4 4 5" xfId="9453" xr:uid="{CE09E235-9DC9-4227-9471-1B20EED6D7A0}"/>
    <cellStyle name="40% - Accent1 4 4 5 2" xfId="26110" xr:uid="{6ADE457E-2379-4085-891E-772201FAB455}"/>
    <cellStyle name="40% - Accent1 4 4 6" xfId="17782" xr:uid="{BE4403E2-9B01-41F8-989F-6D67B81AF99C}"/>
    <cellStyle name="40% - Accent1 4 5" xfId="1488" xr:uid="{F4DE8A4F-11EB-473A-B650-A3D9CC49DAA0}"/>
    <cellStyle name="40% - Accent1 4 5 2" xfId="4278" xr:uid="{C477C082-1EA8-4D75-BDC4-D05156D20AF2}"/>
    <cellStyle name="40% - Accent1 4 5 2 2" xfId="12608" xr:uid="{88FDB105-A0CC-470A-AF25-2EDA8FC5842E}"/>
    <cellStyle name="40% - Accent1 4 5 2 2 2" xfId="29265" xr:uid="{C4D94A87-5A1C-4400-8BE6-D3B44B7FD78B}"/>
    <cellStyle name="40% - Accent1 4 5 2 3" xfId="20937" xr:uid="{9798B595-E582-4E3B-A082-E6B60DE7C8B2}"/>
    <cellStyle name="40% - Accent1 4 5 3" xfId="7054" xr:uid="{BFA67719-4569-49BC-9AE4-B9E4418D846E}"/>
    <cellStyle name="40% - Accent1 4 5 3 2" xfId="15384" xr:uid="{FD39AAF0-A390-4B52-AD69-2B5BFD0FCA6C}"/>
    <cellStyle name="40% - Accent1 4 5 3 2 2" xfId="32041" xr:uid="{79295ED7-A3AE-47C8-B35B-B232C2F9B8AD}"/>
    <cellStyle name="40% - Accent1 4 5 3 3" xfId="23713" xr:uid="{66A1974F-7B5E-48D0-87C4-067566E120B2}"/>
    <cellStyle name="40% - Accent1 4 5 4" xfId="9832" xr:uid="{DA4351E1-0757-4AB6-85AA-8A0D1C49BB4E}"/>
    <cellStyle name="40% - Accent1 4 5 4 2" xfId="26489" xr:uid="{8F0C65FD-ECC0-473A-ACDC-E6C72FF88E4C}"/>
    <cellStyle name="40% - Accent1 4 5 5" xfId="18161" xr:uid="{95487F3F-5632-46E3-8F26-5179EAD32074}"/>
    <cellStyle name="40% - Accent1 4 6" xfId="2951" xr:uid="{0D4D2D55-6801-4AF5-804D-B46BCAABEF25}"/>
    <cellStyle name="40% - Accent1 4 6 2" xfId="11281" xr:uid="{515DDD12-34D3-497F-8403-322472C9CED6}"/>
    <cellStyle name="40% - Accent1 4 6 2 2" xfId="27938" xr:uid="{F3A62FD9-3F0A-4F2A-9CA4-31FC0DA8A043}"/>
    <cellStyle name="40% - Accent1 4 6 3" xfId="19610" xr:uid="{2CDEB931-B045-4240-86A4-8F36C9F561B7}"/>
    <cellStyle name="40% - Accent1 4 7" xfId="5727" xr:uid="{A5361278-C592-4F10-BE8B-FB28C0B6F845}"/>
    <cellStyle name="40% - Accent1 4 7 2" xfId="14057" xr:uid="{68789479-9D44-4C62-A21E-56C4EADEED5A}"/>
    <cellStyle name="40% - Accent1 4 7 2 2" xfId="30714" xr:uid="{2205AB74-BDC1-4015-80E0-D731C16E2B97}"/>
    <cellStyle name="40% - Accent1 4 7 3" xfId="22386" xr:uid="{78744422-C58C-43AB-AF07-DC019EC62854}"/>
    <cellStyle name="40% - Accent1 4 8" xfId="8505" xr:uid="{F0174811-B14E-4F8F-ADEB-39F25120F2B7}"/>
    <cellStyle name="40% - Accent1 4 8 2" xfId="25162" xr:uid="{E1272F68-6000-4719-B44F-180F7708478F}"/>
    <cellStyle name="40% - Accent1 4 9" xfId="16834" xr:uid="{326A4E83-5D0C-4083-B8B6-499983D8E352}"/>
    <cellStyle name="40% - Accent1 5" xfId="283" xr:uid="{0945C165-FB20-42F7-85F0-946F7B4636C8}"/>
    <cellStyle name="40% - Accent1 5 2" xfId="765" xr:uid="{B18FE301-7633-4917-AC84-EFCC0E2680B3}"/>
    <cellStyle name="40% - Accent1 5 2 2" xfId="2093" xr:uid="{6A9CC654-3091-4563-995A-EEC1C21C2F59}"/>
    <cellStyle name="40% - Accent1 5 2 2 2" xfId="4883" xr:uid="{B8158267-2368-4369-AF75-A45099DA7468}"/>
    <cellStyle name="40% - Accent1 5 2 2 2 2" xfId="13213" xr:uid="{93BD0FED-C31B-4E1C-992C-D086401473DF}"/>
    <cellStyle name="40% - Accent1 5 2 2 2 2 2" xfId="29870" xr:uid="{B89A9CFF-E375-4722-825B-2813F2B5C4BD}"/>
    <cellStyle name="40% - Accent1 5 2 2 2 3" xfId="21542" xr:uid="{5452A83E-B1E6-4A76-B1E4-D4901145990E}"/>
    <cellStyle name="40% - Accent1 5 2 2 3" xfId="7659" xr:uid="{B14DAFD8-881E-4800-88E8-13F5B36931DC}"/>
    <cellStyle name="40% - Accent1 5 2 2 3 2" xfId="15989" xr:uid="{8D1453CD-D41C-4D6F-A109-8A8ECAC856A6}"/>
    <cellStyle name="40% - Accent1 5 2 2 3 2 2" xfId="32646" xr:uid="{099B3AB3-CCC5-466F-A907-2FAAADA90C9C}"/>
    <cellStyle name="40% - Accent1 5 2 2 3 3" xfId="24318" xr:uid="{35C86522-AC87-4421-A1DE-D45228028F27}"/>
    <cellStyle name="40% - Accent1 5 2 2 4" xfId="10437" xr:uid="{42A203E0-A90C-4DA6-B97B-36AA039D992D}"/>
    <cellStyle name="40% - Accent1 5 2 2 4 2" xfId="27094" xr:uid="{A06116CA-AD75-41B4-8B82-63FD6B34E101}"/>
    <cellStyle name="40% - Accent1 5 2 2 5" xfId="18766" xr:uid="{4FC4E74E-4F1C-48FA-8A84-C81D6E1858F6}"/>
    <cellStyle name="40% - Accent1 5 2 3" xfId="3556" xr:uid="{2B705356-3A02-43A2-A9A3-9D21A10054BB}"/>
    <cellStyle name="40% - Accent1 5 2 3 2" xfId="11886" xr:uid="{EE09CAB5-B6C0-40AB-AF1E-A210B4EDC6EB}"/>
    <cellStyle name="40% - Accent1 5 2 3 2 2" xfId="28543" xr:uid="{269E2A69-FD68-40AF-BDFF-9102E530DD36}"/>
    <cellStyle name="40% - Accent1 5 2 3 3" xfId="20215" xr:uid="{AC862FAA-025E-4225-85A2-37F181840C41}"/>
    <cellStyle name="40% - Accent1 5 2 4" xfId="6332" xr:uid="{CA0CBD18-7719-4CDD-A969-671FE53103AF}"/>
    <cellStyle name="40% - Accent1 5 2 4 2" xfId="14662" xr:uid="{979A6149-D362-48DF-B623-1242DB0724BF}"/>
    <cellStyle name="40% - Accent1 5 2 4 2 2" xfId="31319" xr:uid="{9B1E7C3E-A407-4C62-84AE-BF24FCB79374}"/>
    <cellStyle name="40% - Accent1 5 2 4 3" xfId="22991" xr:uid="{6D385328-8E68-4581-B860-A11180C66AC1}"/>
    <cellStyle name="40% - Accent1 5 2 5" xfId="9110" xr:uid="{16A664C1-5BF5-419D-8B55-1C7E087D1A66}"/>
    <cellStyle name="40% - Accent1 5 2 5 2" xfId="25767" xr:uid="{F03E39F5-73A1-4F0E-AAED-E72741FE8820}"/>
    <cellStyle name="40% - Accent1 5 2 6" xfId="17439" xr:uid="{7B6F3870-654D-4470-8D3A-812D346220C6}"/>
    <cellStyle name="40% - Accent1 5 3" xfId="1613" xr:uid="{B5208C32-3F55-4CE6-870A-14238105D8F3}"/>
    <cellStyle name="40% - Accent1 5 3 2" xfId="4403" xr:uid="{B4933BA3-79C4-48E3-BA46-330AB2A97949}"/>
    <cellStyle name="40% - Accent1 5 3 2 2" xfId="12733" xr:uid="{5ACB26AF-5819-42C1-9E2B-897BFF676E27}"/>
    <cellStyle name="40% - Accent1 5 3 2 2 2" xfId="29390" xr:uid="{CAFEC650-8685-4E26-9A80-80EA19FA6F4E}"/>
    <cellStyle name="40% - Accent1 5 3 2 3" xfId="21062" xr:uid="{FF50AC64-0B62-432F-9EBF-88EE8B52C9DE}"/>
    <cellStyle name="40% - Accent1 5 3 3" xfId="7179" xr:uid="{ADE77E23-1C2C-43AA-A064-7D37609A47CF}"/>
    <cellStyle name="40% - Accent1 5 3 3 2" xfId="15509" xr:uid="{0F963F27-75FD-49F8-A95C-4229CAB7D12B}"/>
    <cellStyle name="40% - Accent1 5 3 3 2 2" xfId="32166" xr:uid="{7470F0B0-3FF4-4303-9956-4BBF2F5B3E2C}"/>
    <cellStyle name="40% - Accent1 5 3 3 3" xfId="23838" xr:uid="{1F12EC01-67E0-45BE-B1C0-9FC9F208BB3E}"/>
    <cellStyle name="40% - Accent1 5 3 4" xfId="9957" xr:uid="{1257A1B2-2E13-41EB-97C1-4FD3AC3F1C49}"/>
    <cellStyle name="40% - Accent1 5 3 4 2" xfId="26614" xr:uid="{04521483-3800-465D-B971-E34CEBAFF549}"/>
    <cellStyle name="40% - Accent1 5 3 5" xfId="18286" xr:uid="{A4EB3695-FEDE-4205-AEC1-33102267A97A}"/>
    <cellStyle name="40% - Accent1 5 4" xfId="3076" xr:uid="{5C1A5F4C-C12F-40E7-A056-F38280C0840E}"/>
    <cellStyle name="40% - Accent1 5 4 2" xfId="11406" xr:uid="{A6244A37-03CB-4841-9C3E-DE285E3DC955}"/>
    <cellStyle name="40% - Accent1 5 4 2 2" xfId="28063" xr:uid="{50F76B32-8353-4700-BD30-B841C07D2A43}"/>
    <cellStyle name="40% - Accent1 5 4 3" xfId="19735" xr:uid="{8E22A321-1369-4E3D-9566-4EF8FC9A0527}"/>
    <cellStyle name="40% - Accent1 5 5" xfId="5852" xr:uid="{6C9076E2-7E3A-4306-84D0-75285991CCFC}"/>
    <cellStyle name="40% - Accent1 5 5 2" xfId="14182" xr:uid="{41BB8CF6-3042-482A-B4F4-4853F523DDD4}"/>
    <cellStyle name="40% - Accent1 5 5 2 2" xfId="30839" xr:uid="{C03C3A83-2C3E-4EDD-88A3-5D6E978D7926}"/>
    <cellStyle name="40% - Accent1 5 5 3" xfId="22511" xr:uid="{679B030F-D939-4AC9-BB0E-8FE967A3B3AB}"/>
    <cellStyle name="40% - Accent1 5 6" xfId="8630" xr:uid="{FAFDC266-5097-4AA9-96F0-28A34A6247DE}"/>
    <cellStyle name="40% - Accent1 5 6 2" xfId="25287" xr:uid="{3BEAC98E-9130-42B4-9964-907317B17996}"/>
    <cellStyle name="40% - Accent1 5 7" xfId="16959" xr:uid="{B0572306-9682-4931-9996-8D31D6C0D629}"/>
    <cellStyle name="40% - Accent1 6" xfId="519" xr:uid="{33CB50E1-ADCB-47B6-8C13-42CFDAE7B34A}"/>
    <cellStyle name="40% - Accent1 6 2" xfId="1849" xr:uid="{D3DAF1EA-1B95-4DB3-AD29-B5122A81DCD3}"/>
    <cellStyle name="40% - Accent1 6 2 2" xfId="4639" xr:uid="{0A3F101F-7D8F-4657-B3DA-08A458E722AE}"/>
    <cellStyle name="40% - Accent1 6 2 2 2" xfId="12969" xr:uid="{01EB3C65-AC96-490F-8527-EE94997586B6}"/>
    <cellStyle name="40% - Accent1 6 2 2 2 2" xfId="29626" xr:uid="{A421DCC5-DFDC-4CD3-BFC0-56CD2AA63BDE}"/>
    <cellStyle name="40% - Accent1 6 2 2 3" xfId="21298" xr:uid="{19E53ED0-A462-471B-B6CA-EFC8DB1D3815}"/>
    <cellStyle name="40% - Accent1 6 2 3" xfId="7415" xr:uid="{A7DB4C6D-AEB6-4ABA-B9DF-0E4F2AA2F930}"/>
    <cellStyle name="40% - Accent1 6 2 3 2" xfId="15745" xr:uid="{493FDC77-AC7B-49CC-A54B-5085259277BC}"/>
    <cellStyle name="40% - Accent1 6 2 3 2 2" xfId="32402" xr:uid="{22346B91-AEDE-4B8E-902C-495E0619DB20}"/>
    <cellStyle name="40% - Accent1 6 2 3 3" xfId="24074" xr:uid="{934486CC-5150-4AC9-9F93-7133C9AB27F6}"/>
    <cellStyle name="40% - Accent1 6 2 4" xfId="10193" xr:uid="{C14CF9AC-37C1-4900-A9A1-BF07F78160A0}"/>
    <cellStyle name="40% - Accent1 6 2 4 2" xfId="26850" xr:uid="{6FF8B428-2576-4BEE-A5DF-39E9C01DAAFE}"/>
    <cellStyle name="40% - Accent1 6 2 5" xfId="18522" xr:uid="{FB2BBE10-C81A-465C-83FF-F6C26A13F4BB}"/>
    <cellStyle name="40% - Accent1 6 3" xfId="3312" xr:uid="{821C49B3-FA36-434A-BCAF-4F8B0F0F80B9}"/>
    <cellStyle name="40% - Accent1 6 3 2" xfId="11642" xr:uid="{ACA3EFC8-6762-4FF4-9351-921AC99E6CDA}"/>
    <cellStyle name="40% - Accent1 6 3 2 2" xfId="28299" xr:uid="{F462D2F2-981D-49B3-A5E9-21CA3E6DEAE0}"/>
    <cellStyle name="40% - Accent1 6 3 3" xfId="19971" xr:uid="{45E2F373-BF21-4F7D-B1A1-5E86633491CA}"/>
    <cellStyle name="40% - Accent1 6 4" xfId="6088" xr:uid="{8D376A58-593F-440C-B57B-CA55AAD6CEAA}"/>
    <cellStyle name="40% - Accent1 6 4 2" xfId="14418" xr:uid="{D9FEFF74-86E8-4F95-A3E7-29E25C48C8F2}"/>
    <cellStyle name="40% - Accent1 6 4 2 2" xfId="31075" xr:uid="{65693863-E5BF-4070-8FA6-ADF24FB1E87E}"/>
    <cellStyle name="40% - Accent1 6 4 3" xfId="22747" xr:uid="{8FF100E0-FCDC-4EA0-BACD-81AE7639C779}"/>
    <cellStyle name="40% - Accent1 6 5" xfId="8866" xr:uid="{98F48890-AF18-4076-9529-7A84768B7542}"/>
    <cellStyle name="40% - Accent1 6 5 2" xfId="25523" xr:uid="{9F502470-BF16-4621-A2BB-78405CFE8026}"/>
    <cellStyle name="40% - Accent1 6 6" xfId="17195" xr:uid="{EE124358-DA31-42D1-8A70-590899FC094E}"/>
    <cellStyle name="40% - Accent1 7" xfId="996" xr:uid="{8C49D137-75EA-481D-9425-146C60E6A3F2}"/>
    <cellStyle name="40% - Accent1 7 2" xfId="2324" xr:uid="{65EFF45D-C240-4DD3-96F3-61DEEC346912}"/>
    <cellStyle name="40% - Accent1 7 2 2" xfId="5114" xr:uid="{0B77D447-B189-433C-A8EF-89F016BD362C}"/>
    <cellStyle name="40% - Accent1 7 2 2 2" xfId="13444" xr:uid="{3AFB3FAD-D961-4EA9-AD04-82C6867556E9}"/>
    <cellStyle name="40% - Accent1 7 2 2 2 2" xfId="30101" xr:uid="{4FAA37F5-5416-4D9F-9A46-53FB1A758DB9}"/>
    <cellStyle name="40% - Accent1 7 2 2 3" xfId="21773" xr:uid="{16D3D919-0A1D-44E6-B959-05A9CEC853D1}"/>
    <cellStyle name="40% - Accent1 7 2 3" xfId="7890" xr:uid="{D21D5FDC-ACAD-4D00-A8D7-5AD534EA7FA4}"/>
    <cellStyle name="40% - Accent1 7 2 3 2" xfId="16220" xr:uid="{DE143EEF-9DEE-4144-B674-576CD6F20E04}"/>
    <cellStyle name="40% - Accent1 7 2 3 2 2" xfId="32877" xr:uid="{D69FE301-16B4-4FB9-9B17-D9656CB765F3}"/>
    <cellStyle name="40% - Accent1 7 2 3 3" xfId="24549" xr:uid="{4A47377B-44AD-44BF-8C87-09B54B1EE0E4}"/>
    <cellStyle name="40% - Accent1 7 2 4" xfId="10668" xr:uid="{87AC3F45-CB67-4531-BCB6-5CEA05EC98FB}"/>
    <cellStyle name="40% - Accent1 7 2 4 2" xfId="27325" xr:uid="{1EDDF3B1-D47E-4FE8-A23E-BC36775C5B4B}"/>
    <cellStyle name="40% - Accent1 7 2 5" xfId="18997" xr:uid="{2F520292-6A70-4AD6-9F6A-DC2D7F68047F}"/>
    <cellStyle name="40% - Accent1 7 3" xfId="3787" xr:uid="{2D476D6D-F3F2-4236-AC3C-9EC6E2948250}"/>
    <cellStyle name="40% - Accent1 7 3 2" xfId="12117" xr:uid="{B25FE2BD-7641-48B1-91FF-D92BA89A068A}"/>
    <cellStyle name="40% - Accent1 7 3 2 2" xfId="28774" xr:uid="{558B6011-AA3D-469A-BFB9-94F8B0682F02}"/>
    <cellStyle name="40% - Accent1 7 3 3" xfId="20446" xr:uid="{3586563C-A2C5-4AA9-9318-D9DD2668C3B0}"/>
    <cellStyle name="40% - Accent1 7 4" xfId="6563" xr:uid="{F5C6BC29-52A7-41E1-9296-FBF4F80CFFCB}"/>
    <cellStyle name="40% - Accent1 7 4 2" xfId="14893" xr:uid="{DA69203D-451E-4545-A8A3-B1CCD48CCE9B}"/>
    <cellStyle name="40% - Accent1 7 4 2 2" xfId="31550" xr:uid="{1D92877D-CB8F-46C3-A780-3B788C1B1D7E}"/>
    <cellStyle name="40% - Accent1 7 4 3" xfId="23222" xr:uid="{37EB1FC5-EBDD-4927-9E6F-49A56CA60159}"/>
    <cellStyle name="40% - Accent1 7 5" xfId="9341" xr:uid="{02E67682-3A3A-4CE6-92BC-89D062905944}"/>
    <cellStyle name="40% - Accent1 7 5 2" xfId="25998" xr:uid="{FB5AC293-385C-4EDE-A446-3E83E7ABB5FD}"/>
    <cellStyle name="40% - Accent1 7 6" xfId="17670" xr:uid="{6A4DA5EB-CB27-4A44-8EAF-88DB1552863D}"/>
    <cellStyle name="40% - Accent1 8" xfId="1231" xr:uid="{BA05F182-DB27-41BD-B1B6-F6F31C9BF5BC}"/>
    <cellStyle name="40% - Accent1 8 2" xfId="2559" xr:uid="{2BFC3AF2-7446-41C1-A865-E81486E4D532}"/>
    <cellStyle name="40% - Accent1 8 2 2" xfId="5349" xr:uid="{9B0D0B50-D68A-4147-899D-2AD753A5E466}"/>
    <cellStyle name="40% - Accent1 8 2 2 2" xfId="13679" xr:uid="{8E011353-F6AC-4F75-BDF1-05E8C148BA04}"/>
    <cellStyle name="40% - Accent1 8 2 2 2 2" xfId="30336" xr:uid="{31457FCD-D513-477C-A49B-3E650087753F}"/>
    <cellStyle name="40% - Accent1 8 2 2 3" xfId="22008" xr:uid="{6FA0CA2E-E5E4-4A51-9148-EA0B9B241633}"/>
    <cellStyle name="40% - Accent1 8 2 3" xfId="8125" xr:uid="{A0748A43-5B76-4474-ABC4-457F293C641B}"/>
    <cellStyle name="40% - Accent1 8 2 3 2" xfId="16455" xr:uid="{2C416B54-D56F-4C58-A871-9AD3396178AC}"/>
    <cellStyle name="40% - Accent1 8 2 3 2 2" xfId="33112" xr:uid="{BAEFE247-D65F-4D64-AD75-607E10830884}"/>
    <cellStyle name="40% - Accent1 8 2 3 3" xfId="24784" xr:uid="{0495996F-64FA-4E40-8189-70B3CCD574B5}"/>
    <cellStyle name="40% - Accent1 8 2 4" xfId="10903" xr:uid="{A2E7D8B0-24D1-447E-A009-A77E1E930C38}"/>
    <cellStyle name="40% - Accent1 8 2 4 2" xfId="27560" xr:uid="{09BA0F45-6872-4BB5-B518-017D95671738}"/>
    <cellStyle name="40% - Accent1 8 2 5" xfId="19232" xr:uid="{2A924EC1-DDA5-4142-B6E9-D81DDE4AB804}"/>
    <cellStyle name="40% - Accent1 8 3" xfId="4022" xr:uid="{B66CBAA4-32D4-4856-A497-07283D25DD72}"/>
    <cellStyle name="40% - Accent1 8 3 2" xfId="12352" xr:uid="{DD2EC846-6B98-4200-B2F9-781427EC76A4}"/>
    <cellStyle name="40% - Accent1 8 3 2 2" xfId="29009" xr:uid="{9C560DBB-1C9D-4C40-A768-58AA21222D53}"/>
    <cellStyle name="40% - Accent1 8 3 3" xfId="20681" xr:uid="{29AD8D3E-B8DA-4555-8192-4C18415F81A1}"/>
    <cellStyle name="40% - Accent1 8 4" xfId="6798" xr:uid="{AA0E9B89-CC97-4C05-AAB5-5B37D8F22034}"/>
    <cellStyle name="40% - Accent1 8 4 2" xfId="15128" xr:uid="{9198B7C4-2B5A-40F0-A120-69F4D69B64C0}"/>
    <cellStyle name="40% - Accent1 8 4 2 2" xfId="31785" xr:uid="{E67FD306-F2D5-4110-9696-0515D039A0AE}"/>
    <cellStyle name="40% - Accent1 8 4 3" xfId="23457" xr:uid="{01F47F56-26D8-47A4-9D1C-B82A4EF15F64}"/>
    <cellStyle name="40% - Accent1 8 5" xfId="9576" xr:uid="{8223207B-747A-45DE-9EF2-49CB5288805E}"/>
    <cellStyle name="40% - Accent1 8 5 2" xfId="26233" xr:uid="{886DC788-6673-4541-B1F6-F81C1CC16419}"/>
    <cellStyle name="40% - Accent1 8 6" xfId="17905" xr:uid="{1CF86900-245B-4534-AA79-0A5A59AF7019}"/>
    <cellStyle name="40% - Accent1 9" xfId="1253" xr:uid="{4A18E24F-3918-4155-BA62-4693A0BFC162}"/>
    <cellStyle name="40% - Accent1 9 2" xfId="2581" xr:uid="{CE6FF03F-D60C-4666-BA98-6C6F41E0C4F7}"/>
    <cellStyle name="40% - Accent1 9 2 2" xfId="5371" xr:uid="{A86E80B1-A440-418D-88EF-C33372892728}"/>
    <cellStyle name="40% - Accent1 9 2 2 2" xfId="13701" xr:uid="{598E4CC7-BACB-4FAF-AC24-921B66D7327D}"/>
    <cellStyle name="40% - Accent1 9 2 2 2 2" xfId="30358" xr:uid="{E71BBD2C-1903-4E7C-B363-444BB6EE74E3}"/>
    <cellStyle name="40% - Accent1 9 2 2 3" xfId="22030" xr:uid="{E92D7CE5-F1FB-4768-86C3-AE1D0F9D7D7E}"/>
    <cellStyle name="40% - Accent1 9 2 3" xfId="8147" xr:uid="{963983D5-C014-4546-946A-CFC80857CC90}"/>
    <cellStyle name="40% - Accent1 9 2 3 2" xfId="16477" xr:uid="{5CFBA5A5-B029-496D-813E-31EE2AACFAA5}"/>
    <cellStyle name="40% - Accent1 9 2 3 2 2" xfId="33134" xr:uid="{A711DF4C-2AD4-4AC5-BB1C-55F5FB7C8D5E}"/>
    <cellStyle name="40% - Accent1 9 2 3 3" xfId="24806" xr:uid="{EBBEFE0F-CB42-4ABF-BA4B-3C142902F730}"/>
    <cellStyle name="40% - Accent1 9 2 4" xfId="10925" xr:uid="{804FECBC-4773-4C84-80C5-0FF3D45942E6}"/>
    <cellStyle name="40% - Accent1 9 2 4 2" xfId="27582" xr:uid="{9D7CFC96-0CA4-49BE-B2E6-5F5CD83E6A0F}"/>
    <cellStyle name="40% - Accent1 9 2 5" xfId="19254" xr:uid="{17125C83-6B23-4D81-92D2-15122843BB96}"/>
    <cellStyle name="40% - Accent1 9 3" xfId="4044" xr:uid="{725EFCA4-00E6-44BE-893D-997B3B2285C7}"/>
    <cellStyle name="40% - Accent1 9 3 2" xfId="12374" xr:uid="{6E7E8180-F0B5-447B-BFFA-64F6A6023ACE}"/>
    <cellStyle name="40% - Accent1 9 3 2 2" xfId="29031" xr:uid="{28AFB948-2B93-47FB-BF2A-B18C646A0820}"/>
    <cellStyle name="40% - Accent1 9 3 3" xfId="20703" xr:uid="{9947AE20-226A-4D4E-B097-7D355EB3CBA6}"/>
    <cellStyle name="40% - Accent1 9 4" xfId="6820" xr:uid="{9F1C7BA8-7D0F-4AD7-AAD4-4406E2AC7839}"/>
    <cellStyle name="40% - Accent1 9 4 2" xfId="15150" xr:uid="{408B7B95-221E-4ADE-AFD2-1A51AFC1343A}"/>
    <cellStyle name="40% - Accent1 9 4 2 2" xfId="31807" xr:uid="{D8FE5F7C-3AE8-4648-80E0-337F4FBD144F}"/>
    <cellStyle name="40% - Accent1 9 4 3" xfId="23479" xr:uid="{8952F42D-0140-45A1-AD1B-6EDAB27AF85F}"/>
    <cellStyle name="40% - Accent1 9 5" xfId="9598" xr:uid="{F3A000F2-CCD7-4048-A55E-0CE6B5EE1971}"/>
    <cellStyle name="40% - Accent1 9 5 2" xfId="26255" xr:uid="{9F5A9B22-9E8B-4426-958D-ADA6DD1D6206}"/>
    <cellStyle name="40% - Accent1 9 6" xfId="17927" xr:uid="{A866D4DC-68FA-473F-B18D-E373ABC7D3FF}"/>
    <cellStyle name="40% - Accent2" xfId="34" builtinId="35" customBuiltin="1"/>
    <cellStyle name="40% - Accent2 10" xfId="1374" xr:uid="{BDE145E6-A017-4B41-AD04-9C31AAC66B09}"/>
    <cellStyle name="40% - Accent2 10 2" xfId="4165" xr:uid="{61D1BE31-B8B2-41BE-B351-3F99C0038F6B}"/>
    <cellStyle name="40% - Accent2 10 2 2" xfId="12495" xr:uid="{5AEA761A-A31C-4F8C-A85E-C3B20171F33F}"/>
    <cellStyle name="40% - Accent2 10 2 2 2" xfId="29152" xr:uid="{7AA93DAB-A79B-491F-8E72-1DCC2CF8A229}"/>
    <cellStyle name="40% - Accent2 10 2 3" xfId="20824" xr:uid="{30E968FE-E269-42EB-97F0-47B71B57CC6B}"/>
    <cellStyle name="40% - Accent2 10 3" xfId="6941" xr:uid="{F5DD88DC-A7DF-46CB-9488-EF381A3ADECA}"/>
    <cellStyle name="40% - Accent2 10 3 2" xfId="15271" xr:uid="{9DA544D0-277A-468A-9FB5-8EE673B8BB48}"/>
    <cellStyle name="40% - Accent2 10 3 2 2" xfId="31928" xr:uid="{D6C789DC-0071-479D-A049-21125F174332}"/>
    <cellStyle name="40% - Accent2 10 3 3" xfId="23600" xr:uid="{77448E70-259A-42F8-8688-03D658F49730}"/>
    <cellStyle name="40% - Accent2 10 4" xfId="9719" xr:uid="{0107F25C-B7BE-4A11-B8D4-A654EA854C66}"/>
    <cellStyle name="40% - Accent2 10 4 2" xfId="26376" xr:uid="{E12BF82F-059A-44ED-914B-046FCD2C8875}"/>
    <cellStyle name="40% - Accent2 10 5" xfId="18048" xr:uid="{82DDE0CB-0ACA-4D56-A554-7E1CCF66F430}"/>
    <cellStyle name="40% - Accent2 11" xfId="2836" xr:uid="{8C829CF4-7E98-4B83-ADF1-431C1D84D815}"/>
    <cellStyle name="40% - Accent2 11 2" xfId="11168" xr:uid="{0936E2EA-84D1-4907-BD00-33BE41AEFB86}"/>
    <cellStyle name="40% - Accent2 11 2 2" xfId="27825" xr:uid="{8295D4D9-0DAE-48BB-9EC4-2C1F52F39D54}"/>
    <cellStyle name="40% - Accent2 11 3" xfId="19497" xr:uid="{54D78DDD-1FE9-4FEC-942F-F3B1322F8CDF}"/>
    <cellStyle name="40% - Accent2 12" xfId="5614" xr:uid="{A97CCB2E-2923-4904-92A4-62C6361380F7}"/>
    <cellStyle name="40% - Accent2 12 2" xfId="13944" xr:uid="{3E9F4CCB-00E1-481B-889F-0B5A267B5E1C}"/>
    <cellStyle name="40% - Accent2 12 2 2" xfId="30601" xr:uid="{A57A417F-4495-4D62-A344-7D7F85707C39}"/>
    <cellStyle name="40% - Accent2 12 3" xfId="22273" xr:uid="{FD1E9F14-2B9B-435D-9806-9BEA3F9EE36A}"/>
    <cellStyle name="40% - Accent2 13" xfId="8390" xr:uid="{702C6196-9A39-4CCA-921A-50504A511177}"/>
    <cellStyle name="40% - Accent2 13 2" xfId="25049" xr:uid="{0A131EC3-7B40-4825-9BEE-8ADF78679089}"/>
    <cellStyle name="40% - Accent2 14" xfId="16719" xr:uid="{A906ACB4-E2F4-4DC1-A723-CCC2985728B9}"/>
    <cellStyle name="40% - Accent2 15" xfId="34672" xr:uid="{F7AB4DB2-A6D5-4A13-B804-0DD24A131919}"/>
    <cellStyle name="40% - Accent2 2" xfId="70" xr:uid="{D0E1F68D-62B8-443A-85BE-20A75F0AC730}"/>
    <cellStyle name="40% - Accent2 2 10" xfId="5649" xr:uid="{65F81BF1-5A4B-4F18-8AF3-863F6F3C20BC}"/>
    <cellStyle name="40% - Accent2 2 10 2" xfId="13979" xr:uid="{65BEA330-D2F8-4572-A6CD-42069948515B}"/>
    <cellStyle name="40% - Accent2 2 10 2 2" xfId="30636" xr:uid="{5B7E1838-A083-44F9-BB66-94342EC225E1}"/>
    <cellStyle name="40% - Accent2 2 10 3" xfId="22308" xr:uid="{D0D74EC9-28A9-4B70-B2EA-6C1FEF455745}"/>
    <cellStyle name="40% - Accent2 2 11" xfId="8426" xr:uid="{ED02E3B2-9C59-4AD2-B7D9-C97BD9713B98}"/>
    <cellStyle name="40% - Accent2 2 11 2" xfId="25084" xr:uid="{130A1B5E-E32D-41EC-843A-D4538059458E}"/>
    <cellStyle name="40% - Accent2 2 12" xfId="16756" xr:uid="{CEFBCBC9-FE5D-4B83-A451-DD7B0A8D35F4}"/>
    <cellStyle name="40% - Accent2 2 13" xfId="33861" xr:uid="{C854FA55-57D2-4973-9691-976A279442FE}"/>
    <cellStyle name="40% - Accent2 2 2" xfId="131" xr:uid="{9AA8AB21-9AE7-49E1-B4ED-A34E45CA200C}"/>
    <cellStyle name="40% - Accent2 2 2 10" xfId="8485" xr:uid="{CE6781E5-4C93-4194-9119-F4F22EC863F7}"/>
    <cellStyle name="40% - Accent2 2 2 10 2" xfId="25142" xr:uid="{B27051FB-B0EE-4E8C-B2B1-CF4143DBD9E5}"/>
    <cellStyle name="40% - Accent2 2 2 11" xfId="16814" xr:uid="{9E87EAD6-D4A5-4254-9078-B6594FD444D2}"/>
    <cellStyle name="40% - Accent2 2 2 2" xfId="252" xr:uid="{791BD4D5-92DD-4BD6-99D3-27A4A09C9DD9}"/>
    <cellStyle name="40% - Accent2 2 2 2 2" xfId="495" xr:uid="{3E96943F-1FCC-4804-87D5-60D50B3D3662}"/>
    <cellStyle name="40% - Accent2 2 2 2 2 2" xfId="971" xr:uid="{2F056427-302C-483D-B724-E229B325BA4C}"/>
    <cellStyle name="40% - Accent2 2 2 2 2 2 2" xfId="2299" xr:uid="{81E1AF0D-EEB9-4AB2-A02A-076D2DF53E05}"/>
    <cellStyle name="40% - Accent2 2 2 2 2 2 2 2" xfId="5089" xr:uid="{F6C93368-2892-474D-B4B9-993B77894B13}"/>
    <cellStyle name="40% - Accent2 2 2 2 2 2 2 2 2" xfId="13419" xr:uid="{8F54A0B1-9B65-4AD9-8523-ABAB426E55B1}"/>
    <cellStyle name="40% - Accent2 2 2 2 2 2 2 2 2 2" xfId="30076" xr:uid="{B8EF4363-0D04-4190-8B50-A4DEB9103CFB}"/>
    <cellStyle name="40% - Accent2 2 2 2 2 2 2 2 3" xfId="21748" xr:uid="{CD5FE81E-B151-4D41-9244-4DEB9FC0C1DD}"/>
    <cellStyle name="40% - Accent2 2 2 2 2 2 2 3" xfId="7865" xr:uid="{0478880A-DE7F-4D83-9902-E019D3E84105}"/>
    <cellStyle name="40% - Accent2 2 2 2 2 2 2 3 2" xfId="16195" xr:uid="{D8E77926-A4B6-4341-924F-AAC9B0DF0986}"/>
    <cellStyle name="40% - Accent2 2 2 2 2 2 2 3 2 2" xfId="32852" xr:uid="{88849479-D7F9-45BF-AEB8-518EFF6BF907}"/>
    <cellStyle name="40% - Accent2 2 2 2 2 2 2 3 3" xfId="24524" xr:uid="{8E4AECC9-E153-4BEB-9CA2-48BEC0C4179D}"/>
    <cellStyle name="40% - Accent2 2 2 2 2 2 2 4" xfId="10643" xr:uid="{CF3598BE-49C9-433E-B304-8E6FD8A20860}"/>
    <cellStyle name="40% - Accent2 2 2 2 2 2 2 4 2" xfId="27300" xr:uid="{BD2A00FD-B76C-442C-939A-AD1DBD819C74}"/>
    <cellStyle name="40% - Accent2 2 2 2 2 2 2 5" xfId="18972" xr:uid="{FD2D1769-3670-407B-B02C-8C23266A13E0}"/>
    <cellStyle name="40% - Accent2 2 2 2 2 2 3" xfId="3762" xr:uid="{4E4B72E1-D449-45AE-8A0A-D903D49A458A}"/>
    <cellStyle name="40% - Accent2 2 2 2 2 2 3 2" xfId="12092" xr:uid="{E516D98E-4B20-4DA3-A13E-B2149ADDF026}"/>
    <cellStyle name="40% - Accent2 2 2 2 2 2 3 2 2" xfId="28749" xr:uid="{A533CDEC-BA0D-4876-9FA8-9AA8DC2E89E3}"/>
    <cellStyle name="40% - Accent2 2 2 2 2 2 3 3" xfId="20421" xr:uid="{D5805D4F-A9F0-40DA-A58D-A5F528EF8C33}"/>
    <cellStyle name="40% - Accent2 2 2 2 2 2 4" xfId="6538" xr:uid="{C76F2010-3EC2-4B76-8200-9234B327A0C6}"/>
    <cellStyle name="40% - Accent2 2 2 2 2 2 4 2" xfId="14868" xr:uid="{5B828766-DB6B-4DA9-9608-0932D294B280}"/>
    <cellStyle name="40% - Accent2 2 2 2 2 2 4 2 2" xfId="31525" xr:uid="{3AFA53E6-AAE5-4743-94E9-C9772B9460E5}"/>
    <cellStyle name="40% - Accent2 2 2 2 2 2 4 3" xfId="23197" xr:uid="{A31FD168-B597-463D-9806-2E4E6B2F22EA}"/>
    <cellStyle name="40% - Accent2 2 2 2 2 2 5" xfId="9316" xr:uid="{09FC5197-C16B-41B0-BA53-4072028EAC34}"/>
    <cellStyle name="40% - Accent2 2 2 2 2 2 5 2" xfId="25973" xr:uid="{B3079D29-0588-4649-9D5B-2B8014A98D0D}"/>
    <cellStyle name="40% - Accent2 2 2 2 2 2 6" xfId="17645" xr:uid="{F033ACF6-4711-4056-B8DA-16FA8A389661}"/>
    <cellStyle name="40% - Accent2 2 2 2 2 3" xfId="1825" xr:uid="{F16FCB1E-3CDD-421F-8C89-4B98737E6AFD}"/>
    <cellStyle name="40% - Accent2 2 2 2 2 3 2" xfId="4615" xr:uid="{7E4FCE5C-C9CC-44C6-98BF-B551D634EF2B}"/>
    <cellStyle name="40% - Accent2 2 2 2 2 3 2 2" xfId="12945" xr:uid="{077E9558-75B2-4353-B0B8-6E39B1F6E2C9}"/>
    <cellStyle name="40% - Accent2 2 2 2 2 3 2 2 2" xfId="29602" xr:uid="{142BE6A7-593D-49BE-909C-6444E4BA7956}"/>
    <cellStyle name="40% - Accent2 2 2 2 2 3 2 3" xfId="21274" xr:uid="{3186B475-C2A4-4FB4-95E1-917FC4C92B1C}"/>
    <cellStyle name="40% - Accent2 2 2 2 2 3 3" xfId="7391" xr:uid="{74F03E9B-C21E-452F-A79A-F2F65863D7E0}"/>
    <cellStyle name="40% - Accent2 2 2 2 2 3 3 2" xfId="15721" xr:uid="{7F931616-8BBB-431E-BC41-07BC7109156A}"/>
    <cellStyle name="40% - Accent2 2 2 2 2 3 3 2 2" xfId="32378" xr:uid="{3377A2D8-9D84-4973-A808-BF751B60D8CE}"/>
    <cellStyle name="40% - Accent2 2 2 2 2 3 3 3" xfId="24050" xr:uid="{C82B0DF1-8D52-4B24-8618-6ABEB1F431A5}"/>
    <cellStyle name="40% - Accent2 2 2 2 2 3 4" xfId="10169" xr:uid="{0ECBA721-03CF-4263-B3A7-6B42770DC326}"/>
    <cellStyle name="40% - Accent2 2 2 2 2 3 4 2" xfId="26826" xr:uid="{DBED2A3D-070E-414C-B371-E430C9D76789}"/>
    <cellStyle name="40% - Accent2 2 2 2 2 3 5" xfId="18498" xr:uid="{69B43B2D-A53A-4E9A-AFC2-40BC023FBC09}"/>
    <cellStyle name="40% - Accent2 2 2 2 2 4" xfId="3288" xr:uid="{325B845D-A9C4-448F-9B2F-E3DBF0B62E45}"/>
    <cellStyle name="40% - Accent2 2 2 2 2 4 2" xfId="11618" xr:uid="{41B5EC09-00C6-46EE-A267-FE5168FF0C92}"/>
    <cellStyle name="40% - Accent2 2 2 2 2 4 2 2" xfId="28275" xr:uid="{F9090B43-C4A0-4BDD-A017-2B57F616E239}"/>
    <cellStyle name="40% - Accent2 2 2 2 2 4 3" xfId="19947" xr:uid="{2A4147B8-86B8-4FD0-8390-11B90C16166E}"/>
    <cellStyle name="40% - Accent2 2 2 2 2 5" xfId="6064" xr:uid="{C1FA952A-9AD5-4D8A-9D4E-2E4A45C7730F}"/>
    <cellStyle name="40% - Accent2 2 2 2 2 5 2" xfId="14394" xr:uid="{56152762-B8BC-423F-AF6C-970A9C88E6EA}"/>
    <cellStyle name="40% - Accent2 2 2 2 2 5 2 2" xfId="31051" xr:uid="{E42892C4-6CAD-49D3-9F16-C22918402E76}"/>
    <cellStyle name="40% - Accent2 2 2 2 2 5 3" xfId="22723" xr:uid="{067A128C-3DB5-4F8E-ACD8-47883C6C370A}"/>
    <cellStyle name="40% - Accent2 2 2 2 2 6" xfId="8842" xr:uid="{BC5888B5-1634-4AC4-BF9E-903ADD762EE8}"/>
    <cellStyle name="40% - Accent2 2 2 2 2 6 2" xfId="25499" xr:uid="{23481EA6-D057-408F-AA93-4FE5CDF91052}"/>
    <cellStyle name="40% - Accent2 2 2 2 2 7" xfId="17171" xr:uid="{5304207C-2A3C-4D4F-AF81-2AE255D57B83}"/>
    <cellStyle name="40% - Accent2 2 2 2 3" xfId="731" xr:uid="{DD8D7327-B2BD-4CC0-869C-2C2CF29F2A16}"/>
    <cellStyle name="40% - Accent2 2 2 2 3 2" xfId="2061" xr:uid="{B70D22F1-D5DD-4DF1-88FD-A2780104DDC7}"/>
    <cellStyle name="40% - Accent2 2 2 2 3 2 2" xfId="4851" xr:uid="{F3BD418E-6B7D-4AE9-93B6-1419BDDB0834}"/>
    <cellStyle name="40% - Accent2 2 2 2 3 2 2 2" xfId="13181" xr:uid="{481EDC9A-309A-4A13-A689-570B60DBB641}"/>
    <cellStyle name="40% - Accent2 2 2 2 3 2 2 2 2" xfId="29838" xr:uid="{6F490D03-4C44-473B-B306-C69EAF47959A}"/>
    <cellStyle name="40% - Accent2 2 2 2 3 2 2 3" xfId="21510" xr:uid="{F9757639-9E44-4106-A3D0-B6663B31F176}"/>
    <cellStyle name="40% - Accent2 2 2 2 3 2 3" xfId="7627" xr:uid="{6DB15380-57F4-46E4-BA5F-FD85165F96A7}"/>
    <cellStyle name="40% - Accent2 2 2 2 3 2 3 2" xfId="15957" xr:uid="{F85CB148-676C-4AA7-A193-E307F9211DF8}"/>
    <cellStyle name="40% - Accent2 2 2 2 3 2 3 2 2" xfId="32614" xr:uid="{ECD49C33-1AF9-49D3-8267-B8B38F1696CE}"/>
    <cellStyle name="40% - Accent2 2 2 2 3 2 3 3" xfId="24286" xr:uid="{1CDC2BA0-9301-4258-AB60-5A9260B52F91}"/>
    <cellStyle name="40% - Accent2 2 2 2 3 2 4" xfId="10405" xr:uid="{93EEE519-DFED-4DE3-9870-6A7BEF841E75}"/>
    <cellStyle name="40% - Accent2 2 2 2 3 2 4 2" xfId="27062" xr:uid="{BF776FED-AE30-40E2-B0C4-23F3893D3EA5}"/>
    <cellStyle name="40% - Accent2 2 2 2 3 2 5" xfId="18734" xr:uid="{103734DC-3DE8-4299-9B18-C8C028226910}"/>
    <cellStyle name="40% - Accent2 2 2 2 3 3" xfId="3524" xr:uid="{E2FE2881-C22C-41B6-803E-CECED36B51B9}"/>
    <cellStyle name="40% - Accent2 2 2 2 3 3 2" xfId="11854" xr:uid="{9F0A7EB8-CDAD-4759-A023-86B0ECDCF19D}"/>
    <cellStyle name="40% - Accent2 2 2 2 3 3 2 2" xfId="28511" xr:uid="{FC77862D-D1A8-4ACC-BEBB-A7C1A4BE86CB}"/>
    <cellStyle name="40% - Accent2 2 2 2 3 3 3" xfId="20183" xr:uid="{AF6385C2-F6EA-4998-8EB5-55B2890E1F7E}"/>
    <cellStyle name="40% - Accent2 2 2 2 3 4" xfId="6300" xr:uid="{38B0ECC8-8051-4AB3-8AC9-EA4D3DA6BD74}"/>
    <cellStyle name="40% - Accent2 2 2 2 3 4 2" xfId="14630" xr:uid="{EC028061-5C5D-440E-B4CD-292CFEB0B045}"/>
    <cellStyle name="40% - Accent2 2 2 2 3 4 2 2" xfId="31287" xr:uid="{CD05590E-C2F9-475E-9009-759B222E327F}"/>
    <cellStyle name="40% - Accent2 2 2 2 3 4 3" xfId="22959" xr:uid="{3AC47CA3-4996-4F74-BF30-BB4BDDE3D024}"/>
    <cellStyle name="40% - Accent2 2 2 2 3 5" xfId="9078" xr:uid="{1BDD1EF2-9B8B-4566-A2AA-77F0C4DC8BE1}"/>
    <cellStyle name="40% - Accent2 2 2 2 3 5 2" xfId="25735" xr:uid="{45A75BA8-5B37-47D3-84BA-38EF26E20AD8}"/>
    <cellStyle name="40% - Accent2 2 2 2 3 6" xfId="17407" xr:uid="{4205C09F-30ED-44DC-BE54-1F0EFA45DBEA}"/>
    <cellStyle name="40% - Accent2 2 2 2 4" xfId="1208" xr:uid="{F14582BF-00B3-4A42-AC52-5E1E1A7B9D26}"/>
    <cellStyle name="40% - Accent2 2 2 2 4 2" xfId="2536" xr:uid="{E927BA64-3017-4CB6-8408-44D26F57A3E4}"/>
    <cellStyle name="40% - Accent2 2 2 2 4 2 2" xfId="5326" xr:uid="{09604183-029C-47C9-8721-9DBF78DB7383}"/>
    <cellStyle name="40% - Accent2 2 2 2 4 2 2 2" xfId="13656" xr:uid="{BF923BA5-8D9B-4DDA-9FDC-A54F1E3C88E3}"/>
    <cellStyle name="40% - Accent2 2 2 2 4 2 2 2 2" xfId="30313" xr:uid="{5A1A504F-8453-4A00-B975-8E3365F7013C}"/>
    <cellStyle name="40% - Accent2 2 2 2 4 2 2 3" xfId="21985" xr:uid="{24E3D510-BA8A-419F-AF01-97934240D939}"/>
    <cellStyle name="40% - Accent2 2 2 2 4 2 3" xfId="8102" xr:uid="{9F893750-6994-497B-B6CC-ED65107051D7}"/>
    <cellStyle name="40% - Accent2 2 2 2 4 2 3 2" xfId="16432" xr:uid="{15A39C00-C5DE-4427-94C1-BE101AA638F0}"/>
    <cellStyle name="40% - Accent2 2 2 2 4 2 3 2 2" xfId="33089" xr:uid="{F10E212B-7301-45FE-B2F3-15657C7EB3CF}"/>
    <cellStyle name="40% - Accent2 2 2 2 4 2 3 3" xfId="24761" xr:uid="{0E283213-4606-498F-A642-A063AA7131E8}"/>
    <cellStyle name="40% - Accent2 2 2 2 4 2 4" xfId="10880" xr:uid="{DE8762A0-79BC-4B74-99A2-26DA90A69EE3}"/>
    <cellStyle name="40% - Accent2 2 2 2 4 2 4 2" xfId="27537" xr:uid="{4FB41092-3EF3-4818-891D-65E1CB081A07}"/>
    <cellStyle name="40% - Accent2 2 2 2 4 2 5" xfId="19209" xr:uid="{B1EE9407-C8B5-4779-BAC4-EDE9E51EB02C}"/>
    <cellStyle name="40% - Accent2 2 2 2 4 3" xfId="3999" xr:uid="{07B4FE6B-171B-4772-9457-55FD8E9F2E16}"/>
    <cellStyle name="40% - Accent2 2 2 2 4 3 2" xfId="12329" xr:uid="{C3B61D93-9E6D-4968-A820-4CB3F30F2017}"/>
    <cellStyle name="40% - Accent2 2 2 2 4 3 2 2" xfId="28986" xr:uid="{CAE51D0F-7BD0-4E3C-9DAC-A6DF8DFCC528}"/>
    <cellStyle name="40% - Accent2 2 2 2 4 3 3" xfId="20658" xr:uid="{BCEB42CD-7579-4442-AFA0-3877C6736EAC}"/>
    <cellStyle name="40% - Accent2 2 2 2 4 4" xfId="6775" xr:uid="{19AE3C3B-D23B-4DDC-9AB1-28747187CDBC}"/>
    <cellStyle name="40% - Accent2 2 2 2 4 4 2" xfId="15105" xr:uid="{5F6BCEB9-E87E-4C48-B0FC-92D9E2C3E60A}"/>
    <cellStyle name="40% - Accent2 2 2 2 4 4 2 2" xfId="31762" xr:uid="{1E75914D-3D94-4506-92C8-E854EDD46A88}"/>
    <cellStyle name="40% - Accent2 2 2 2 4 4 3" xfId="23434" xr:uid="{5FCBE015-3D77-49EC-8C66-CD16EAC14BB5}"/>
    <cellStyle name="40% - Accent2 2 2 2 4 5" xfId="9553" xr:uid="{8929BB08-8BA4-4386-BCB8-C84A45347EA6}"/>
    <cellStyle name="40% - Accent2 2 2 2 4 5 2" xfId="26210" xr:uid="{6415EBB8-3F55-45F7-B5D6-43CB1F768B6D}"/>
    <cellStyle name="40% - Accent2 2 2 2 4 6" xfId="17882" xr:uid="{F40DA187-0E01-4DBC-9896-7CDDA0A4BF2E}"/>
    <cellStyle name="40% - Accent2 2 2 2 5" xfId="1588" xr:uid="{54ABEE35-4C63-40D5-9A06-09AC4BBAF144}"/>
    <cellStyle name="40% - Accent2 2 2 2 5 2" xfId="4378" xr:uid="{CB8668E9-FE4B-49DF-BEA9-ECD636DE1ED5}"/>
    <cellStyle name="40% - Accent2 2 2 2 5 2 2" xfId="12708" xr:uid="{EBF0F94C-F7BE-40A5-B735-705D39F7C9D3}"/>
    <cellStyle name="40% - Accent2 2 2 2 5 2 2 2" xfId="29365" xr:uid="{B50EC0FC-ECF9-49EF-A966-BA32F4A3E32A}"/>
    <cellStyle name="40% - Accent2 2 2 2 5 2 3" xfId="21037" xr:uid="{9A27AB5B-0F4B-4359-88E8-627652926B72}"/>
    <cellStyle name="40% - Accent2 2 2 2 5 3" xfId="7154" xr:uid="{0A15BFF6-897F-4C5A-B51A-362ED1165969}"/>
    <cellStyle name="40% - Accent2 2 2 2 5 3 2" xfId="15484" xr:uid="{102B670C-1E35-451C-9D65-1BF4E0EE6389}"/>
    <cellStyle name="40% - Accent2 2 2 2 5 3 2 2" xfId="32141" xr:uid="{84D8A1DE-8132-47A1-ADDA-AC20D696232A}"/>
    <cellStyle name="40% - Accent2 2 2 2 5 3 3" xfId="23813" xr:uid="{8BE7E641-56E2-4EDF-995E-0E7A09545F64}"/>
    <cellStyle name="40% - Accent2 2 2 2 5 4" xfId="9932" xr:uid="{FBAABE4E-0243-40DD-AE6A-28E347537FF9}"/>
    <cellStyle name="40% - Accent2 2 2 2 5 4 2" xfId="26589" xr:uid="{4AF7C901-1D48-4CBF-B4B8-8B07682936DC}"/>
    <cellStyle name="40% - Accent2 2 2 2 5 5" xfId="18261" xr:uid="{9CC8EF75-8D50-4468-9735-2F9CAF3DAEB2}"/>
    <cellStyle name="40% - Accent2 2 2 2 6" xfId="3051" xr:uid="{3C95CC0E-0E13-45AB-8151-F7D34B40EB9E}"/>
    <cellStyle name="40% - Accent2 2 2 2 6 2" xfId="11381" xr:uid="{2763868C-5BAA-4A68-B7B3-79C35BAC668D}"/>
    <cellStyle name="40% - Accent2 2 2 2 6 2 2" xfId="28038" xr:uid="{2BAEB401-9E65-42F3-A929-33F2237CE59B}"/>
    <cellStyle name="40% - Accent2 2 2 2 6 3" xfId="19710" xr:uid="{ABBA1395-1C41-4F3E-9763-065EE2A4CC3F}"/>
    <cellStyle name="40% - Accent2 2 2 2 7" xfId="5827" xr:uid="{1AB734A5-624F-4F11-B259-FFA2DF7B5F2A}"/>
    <cellStyle name="40% - Accent2 2 2 2 7 2" xfId="14157" xr:uid="{218C63B1-6ECA-4ACB-B404-51915562D52E}"/>
    <cellStyle name="40% - Accent2 2 2 2 7 2 2" xfId="30814" xr:uid="{4AD672A0-44E5-488A-9B62-E0F61456D1D7}"/>
    <cellStyle name="40% - Accent2 2 2 2 7 3" xfId="22486" xr:uid="{E8D30EE0-6CBD-40AB-8069-BCB9E4F9AC40}"/>
    <cellStyle name="40% - Accent2 2 2 2 8" xfId="8605" xr:uid="{A5A84AA4-2248-4145-8D14-59D647D31D5D}"/>
    <cellStyle name="40% - Accent2 2 2 2 8 2" xfId="25262" xr:uid="{BB57917D-8E0B-48E2-A5C2-A9F39F4F755E}"/>
    <cellStyle name="40% - Accent2 2 2 2 9" xfId="16934" xr:uid="{C8F1DD80-5A64-4F27-89B3-020DF64EA104}"/>
    <cellStyle name="40% - Accent2 2 2 3" xfId="375" xr:uid="{D86F2FED-1CE9-4D66-8859-ACBCFDAE1ABA}"/>
    <cellStyle name="40% - Accent2 2 2 3 2" xfId="853" xr:uid="{82E4A3D4-1F77-441C-932B-C10C769D145F}"/>
    <cellStyle name="40% - Accent2 2 2 3 2 2" xfId="2181" xr:uid="{FF1D508A-7F50-4A58-A075-44DAF5108509}"/>
    <cellStyle name="40% - Accent2 2 2 3 2 2 2" xfId="4971" xr:uid="{1543E91A-0599-47E2-8975-9A6814986166}"/>
    <cellStyle name="40% - Accent2 2 2 3 2 2 2 2" xfId="13301" xr:uid="{7FC0EDE1-8F64-4D57-BB9E-0A48CBCD2852}"/>
    <cellStyle name="40% - Accent2 2 2 3 2 2 2 2 2" xfId="29958" xr:uid="{7583FADF-B243-4AAF-845D-454198F8F750}"/>
    <cellStyle name="40% - Accent2 2 2 3 2 2 2 3" xfId="21630" xr:uid="{578CF598-EE3B-4090-9088-B49272F6F924}"/>
    <cellStyle name="40% - Accent2 2 2 3 2 2 3" xfId="7747" xr:uid="{96124734-6A90-4F85-8902-36741D4F2B32}"/>
    <cellStyle name="40% - Accent2 2 2 3 2 2 3 2" xfId="16077" xr:uid="{EC830EC2-19E4-4E41-9102-377D7390223B}"/>
    <cellStyle name="40% - Accent2 2 2 3 2 2 3 2 2" xfId="32734" xr:uid="{09484197-C24D-4038-81A2-9E5C6E09E801}"/>
    <cellStyle name="40% - Accent2 2 2 3 2 2 3 3" xfId="24406" xr:uid="{A982C730-C74D-4D23-9A8F-4C15F0221AE1}"/>
    <cellStyle name="40% - Accent2 2 2 3 2 2 4" xfId="10525" xr:uid="{570A7BF5-B10F-47FC-988A-BFD03F0D3D0D}"/>
    <cellStyle name="40% - Accent2 2 2 3 2 2 4 2" xfId="27182" xr:uid="{F929E1EA-FA35-4D92-8C06-14DEFDEFBCB7}"/>
    <cellStyle name="40% - Accent2 2 2 3 2 2 5" xfId="18854" xr:uid="{B1F44A35-7062-45E6-AFDA-036F475D403C}"/>
    <cellStyle name="40% - Accent2 2 2 3 2 3" xfId="3644" xr:uid="{3A7EAA53-D725-4F83-B2B0-C4676FACFECA}"/>
    <cellStyle name="40% - Accent2 2 2 3 2 3 2" xfId="11974" xr:uid="{4735EB4A-3FC2-45D5-AFD4-C6434E9112BB}"/>
    <cellStyle name="40% - Accent2 2 2 3 2 3 2 2" xfId="28631" xr:uid="{54B39D7D-6700-4F15-8BF6-403C75078F8A}"/>
    <cellStyle name="40% - Accent2 2 2 3 2 3 3" xfId="20303" xr:uid="{F4402271-3CA2-4F94-AAFE-8E66BD5983CD}"/>
    <cellStyle name="40% - Accent2 2 2 3 2 4" xfId="6420" xr:uid="{A7210C37-73C4-4372-AD1F-B48FFC312785}"/>
    <cellStyle name="40% - Accent2 2 2 3 2 4 2" xfId="14750" xr:uid="{3199EAFD-EBC8-47F4-8BD8-EEBB1DDB7FE5}"/>
    <cellStyle name="40% - Accent2 2 2 3 2 4 2 2" xfId="31407" xr:uid="{BA336780-C8D6-446C-BEC1-F4864AFF3DA8}"/>
    <cellStyle name="40% - Accent2 2 2 3 2 4 3" xfId="23079" xr:uid="{0668A715-2395-42AF-96B6-A83EB2F7FDFA}"/>
    <cellStyle name="40% - Accent2 2 2 3 2 5" xfId="9198" xr:uid="{A08BE894-CD0E-4739-AEA1-84D541FA4FA9}"/>
    <cellStyle name="40% - Accent2 2 2 3 2 5 2" xfId="25855" xr:uid="{BD93A6B2-B656-4445-9B83-607FCF4041FD}"/>
    <cellStyle name="40% - Accent2 2 2 3 2 6" xfId="17527" xr:uid="{48AB7AE7-F27A-4370-9D30-401E685A37C7}"/>
    <cellStyle name="40% - Accent2 2 2 3 3" xfId="1705" xr:uid="{5AB97EC4-0EF2-4D5C-9E55-D16D55D20B21}"/>
    <cellStyle name="40% - Accent2 2 2 3 3 2" xfId="4495" xr:uid="{EC271BAC-18AD-40A5-93E5-0632C2E099AA}"/>
    <cellStyle name="40% - Accent2 2 2 3 3 2 2" xfId="12825" xr:uid="{92C983B4-F34F-4E83-8CD6-329E7E09637A}"/>
    <cellStyle name="40% - Accent2 2 2 3 3 2 2 2" xfId="29482" xr:uid="{1767D3C5-3C1D-4706-9A53-F8B6DBA852B8}"/>
    <cellStyle name="40% - Accent2 2 2 3 3 2 3" xfId="21154" xr:uid="{A2DF6D60-4131-4C8E-968C-DC19BEF00002}"/>
    <cellStyle name="40% - Accent2 2 2 3 3 3" xfId="7271" xr:uid="{E70AF71E-0863-4449-9DE8-D40ABCF2000D}"/>
    <cellStyle name="40% - Accent2 2 2 3 3 3 2" xfId="15601" xr:uid="{FBD365F6-0B56-4471-B23E-5CDF05677B91}"/>
    <cellStyle name="40% - Accent2 2 2 3 3 3 2 2" xfId="32258" xr:uid="{22D72B42-AD21-4360-90D4-BB0C0B5FF84F}"/>
    <cellStyle name="40% - Accent2 2 2 3 3 3 3" xfId="23930" xr:uid="{D4483ACF-5B73-4A1A-A3EB-25FC04A43E6A}"/>
    <cellStyle name="40% - Accent2 2 2 3 3 4" xfId="10049" xr:uid="{BBC05A10-1939-445B-973E-992180A1DF22}"/>
    <cellStyle name="40% - Accent2 2 2 3 3 4 2" xfId="26706" xr:uid="{D310D04A-53F5-41D1-8753-9D7B133EF042}"/>
    <cellStyle name="40% - Accent2 2 2 3 3 5" xfId="18378" xr:uid="{EFE44593-E9CC-4A6D-8D72-2D6A24EB2F57}"/>
    <cellStyle name="40% - Accent2 2 2 3 4" xfId="3168" xr:uid="{D1E263CD-F773-4AD2-B339-24FB33CF3754}"/>
    <cellStyle name="40% - Accent2 2 2 3 4 2" xfId="11498" xr:uid="{07BDA63E-9C69-4290-BCE4-9D2ABE3B968E}"/>
    <cellStyle name="40% - Accent2 2 2 3 4 2 2" xfId="28155" xr:uid="{2CF9D2EA-3BE3-485B-85CF-5B62ACCBAE5C}"/>
    <cellStyle name="40% - Accent2 2 2 3 4 3" xfId="19827" xr:uid="{18470066-A50E-4809-A063-01E15A50C3B7}"/>
    <cellStyle name="40% - Accent2 2 2 3 5" xfId="5944" xr:uid="{C25D8790-D037-4B01-ACA6-D9D324E877AC}"/>
    <cellStyle name="40% - Accent2 2 2 3 5 2" xfId="14274" xr:uid="{9339B0AF-0239-4142-B83E-915AE0CBDE47}"/>
    <cellStyle name="40% - Accent2 2 2 3 5 2 2" xfId="30931" xr:uid="{EC5079D7-5B3D-482E-BEB0-30618FB43064}"/>
    <cellStyle name="40% - Accent2 2 2 3 5 3" xfId="22603" xr:uid="{1A7AA79E-32C0-4A5F-9DB4-CC7019A05F7A}"/>
    <cellStyle name="40% - Accent2 2 2 3 6" xfId="8722" xr:uid="{14513D78-6912-49E2-9C4F-273EDEB4DB03}"/>
    <cellStyle name="40% - Accent2 2 2 3 6 2" xfId="25379" xr:uid="{0D82E01B-942D-449B-A007-35E558511E03}"/>
    <cellStyle name="40% - Accent2 2 2 3 7" xfId="17051" xr:uid="{DB6756EA-CBA0-4D81-995F-110CCCBAB93A}"/>
    <cellStyle name="40% - Accent2 2 2 4" xfId="611" xr:uid="{58BDB429-F8CA-4C80-A5B8-AD472CC646EE}"/>
    <cellStyle name="40% - Accent2 2 2 4 2" xfId="1941" xr:uid="{675136C2-FD1A-4C86-AC58-C573FAB0D645}"/>
    <cellStyle name="40% - Accent2 2 2 4 2 2" xfId="4731" xr:uid="{AA300478-2EA5-408C-93A8-3D071F8EC9D0}"/>
    <cellStyle name="40% - Accent2 2 2 4 2 2 2" xfId="13061" xr:uid="{2C107FB1-7F91-4900-B912-D8F443442AB7}"/>
    <cellStyle name="40% - Accent2 2 2 4 2 2 2 2" xfId="29718" xr:uid="{C45C04A2-2491-4CC2-8AE9-53901C304FFE}"/>
    <cellStyle name="40% - Accent2 2 2 4 2 2 3" xfId="21390" xr:uid="{4CEB6DD3-009C-4F9C-B5FD-59FCC3EB40A9}"/>
    <cellStyle name="40% - Accent2 2 2 4 2 3" xfId="7507" xr:uid="{76E8006B-B6F1-416F-992A-996D85773FAD}"/>
    <cellStyle name="40% - Accent2 2 2 4 2 3 2" xfId="15837" xr:uid="{09C0935A-356E-4116-A78D-6AD6EB9A2B04}"/>
    <cellStyle name="40% - Accent2 2 2 4 2 3 2 2" xfId="32494" xr:uid="{AE5BD152-A3C4-466D-98B1-3DD00CD68C91}"/>
    <cellStyle name="40% - Accent2 2 2 4 2 3 3" xfId="24166" xr:uid="{591206A5-1F86-49CF-8D57-03929C329AD4}"/>
    <cellStyle name="40% - Accent2 2 2 4 2 4" xfId="10285" xr:uid="{464B3797-D797-4979-BA27-B17DCE7F35A7}"/>
    <cellStyle name="40% - Accent2 2 2 4 2 4 2" xfId="26942" xr:uid="{862318DA-473F-48B0-8FC2-0B3E7F28536D}"/>
    <cellStyle name="40% - Accent2 2 2 4 2 5" xfId="18614" xr:uid="{2F4B9BCD-DD0A-4BC0-BD3C-F7D6F22A0CD8}"/>
    <cellStyle name="40% - Accent2 2 2 4 3" xfId="3404" xr:uid="{E30FF7F7-C992-4944-90B5-2B2B6AF22A25}"/>
    <cellStyle name="40% - Accent2 2 2 4 3 2" xfId="11734" xr:uid="{A6F8B05B-2466-44BE-A569-17ADF6B296E1}"/>
    <cellStyle name="40% - Accent2 2 2 4 3 2 2" xfId="28391" xr:uid="{3F3BDF5D-D730-4B11-B7FF-5568F717A85D}"/>
    <cellStyle name="40% - Accent2 2 2 4 3 3" xfId="20063" xr:uid="{4C7AA8A5-5A7E-4E3B-8D73-8A31ABA4DE89}"/>
    <cellStyle name="40% - Accent2 2 2 4 4" xfId="6180" xr:uid="{E7939FBE-0977-422D-AA8E-AFAE64E0C0F3}"/>
    <cellStyle name="40% - Accent2 2 2 4 4 2" xfId="14510" xr:uid="{5962D738-372B-47BE-A91E-38BDCC9C7A4D}"/>
    <cellStyle name="40% - Accent2 2 2 4 4 2 2" xfId="31167" xr:uid="{3EEBCB32-95D2-45E3-98FE-0221273250C1}"/>
    <cellStyle name="40% - Accent2 2 2 4 4 3" xfId="22839" xr:uid="{F8369DC3-F08D-4714-BFF8-9638DE24B8E2}"/>
    <cellStyle name="40% - Accent2 2 2 4 5" xfId="8958" xr:uid="{21693EDD-EC5B-4547-B88B-378E56243BEB}"/>
    <cellStyle name="40% - Accent2 2 2 4 5 2" xfId="25615" xr:uid="{EB172EDB-F01D-4DBC-9A22-8EC64AC568DC}"/>
    <cellStyle name="40% - Accent2 2 2 4 6" xfId="17287" xr:uid="{3AA84094-72E3-48B2-965C-633480D2CA69}"/>
    <cellStyle name="40% - Accent2 2 2 5" xfId="1088" xr:uid="{CE44F193-22F8-4254-90A8-A2DAE0A79D4A}"/>
    <cellStyle name="40% - Accent2 2 2 5 2" xfId="2416" xr:uid="{1864C544-ACFE-413B-8408-EF83A648F4FD}"/>
    <cellStyle name="40% - Accent2 2 2 5 2 2" xfId="5206" xr:uid="{DFB2541A-F7B5-45C3-A2C2-1AB6F2C23192}"/>
    <cellStyle name="40% - Accent2 2 2 5 2 2 2" xfId="13536" xr:uid="{589FD563-8973-45AF-9AD9-113EF542A013}"/>
    <cellStyle name="40% - Accent2 2 2 5 2 2 2 2" xfId="30193" xr:uid="{052CB9E6-83B5-459A-BDA0-D31519591E19}"/>
    <cellStyle name="40% - Accent2 2 2 5 2 2 3" xfId="21865" xr:uid="{42FA75A7-40BF-4BFA-81F7-A977768887D5}"/>
    <cellStyle name="40% - Accent2 2 2 5 2 3" xfId="7982" xr:uid="{64BAEEF4-CE69-4588-8D80-675F95E22C12}"/>
    <cellStyle name="40% - Accent2 2 2 5 2 3 2" xfId="16312" xr:uid="{A549BEC2-9D9E-4400-9A56-24DA16A2AE43}"/>
    <cellStyle name="40% - Accent2 2 2 5 2 3 2 2" xfId="32969" xr:uid="{FF408E35-83C0-4DAE-B665-5B0716FA2C42}"/>
    <cellStyle name="40% - Accent2 2 2 5 2 3 3" xfId="24641" xr:uid="{20E01336-D02B-4411-874C-F9C8FBB3AE86}"/>
    <cellStyle name="40% - Accent2 2 2 5 2 4" xfId="10760" xr:uid="{A0583A9D-6BEE-4336-855F-357D993DC21E}"/>
    <cellStyle name="40% - Accent2 2 2 5 2 4 2" xfId="27417" xr:uid="{45A6CB85-392B-46B9-8B82-1548A0B7366F}"/>
    <cellStyle name="40% - Accent2 2 2 5 2 5" xfId="19089" xr:uid="{8708BAF7-56E8-4E73-AB13-3966D86BBE17}"/>
    <cellStyle name="40% - Accent2 2 2 5 3" xfId="3879" xr:uid="{8749DDBA-A93A-4FD3-9F51-69148E471491}"/>
    <cellStyle name="40% - Accent2 2 2 5 3 2" xfId="12209" xr:uid="{F9654FE5-ECE1-4B8E-9AFD-6D15FC2C4097}"/>
    <cellStyle name="40% - Accent2 2 2 5 3 2 2" xfId="28866" xr:uid="{DD7AD699-F0F6-47E8-83D2-A19F311C65BB}"/>
    <cellStyle name="40% - Accent2 2 2 5 3 3" xfId="20538" xr:uid="{90825B25-A5A9-41B7-80ED-748436E385C2}"/>
    <cellStyle name="40% - Accent2 2 2 5 4" xfId="6655" xr:uid="{34C11777-0502-4F62-B651-6F7A95CB0620}"/>
    <cellStyle name="40% - Accent2 2 2 5 4 2" xfId="14985" xr:uid="{67356AE2-ACB2-4514-AE57-013B96F54403}"/>
    <cellStyle name="40% - Accent2 2 2 5 4 2 2" xfId="31642" xr:uid="{5FD6BA17-FBC4-4962-BD0B-99C07AEF768A}"/>
    <cellStyle name="40% - Accent2 2 2 5 4 3" xfId="23314" xr:uid="{71BA912E-631A-4AA7-95D9-B1C9B46A397F}"/>
    <cellStyle name="40% - Accent2 2 2 5 5" xfId="9433" xr:uid="{C812438F-B38B-4309-A311-42FCD1ECB33F}"/>
    <cellStyle name="40% - Accent2 2 2 5 5 2" xfId="26090" xr:uid="{1A46F0E4-DD93-4488-A352-665A599894FC}"/>
    <cellStyle name="40% - Accent2 2 2 5 6" xfId="17762" xr:uid="{15BAEC0B-F3EF-4605-9D77-5486FBA808EA}"/>
    <cellStyle name="40% - Accent2 2 2 6" xfId="1353" xr:uid="{E4C0439C-738A-40A5-B90B-2C3F9F789EEE}"/>
    <cellStyle name="40% - Accent2 2 2 6 2" xfId="2681" xr:uid="{D12891C2-CE02-4E1C-8B99-EBCC90A768E1}"/>
    <cellStyle name="40% - Accent2 2 2 6 2 2" xfId="5471" xr:uid="{4B259B54-0141-4602-97AF-765AEA125B17}"/>
    <cellStyle name="40% - Accent2 2 2 6 2 2 2" xfId="13801" xr:uid="{18373DA0-4B6B-41B3-8ECE-AF926AAE7F7A}"/>
    <cellStyle name="40% - Accent2 2 2 6 2 2 2 2" xfId="30458" xr:uid="{CBF72AE1-C6C3-4F5C-A13B-B7E7CF720AAF}"/>
    <cellStyle name="40% - Accent2 2 2 6 2 2 3" xfId="22130" xr:uid="{50BD23A6-4616-4808-9E3A-E6D6A3EA4479}"/>
    <cellStyle name="40% - Accent2 2 2 6 2 3" xfId="8247" xr:uid="{22A122B7-DF0F-42F5-B413-B7BF790A239F}"/>
    <cellStyle name="40% - Accent2 2 2 6 2 3 2" xfId="16577" xr:uid="{AB529730-C262-4C0B-A723-5CF77C7B0F28}"/>
    <cellStyle name="40% - Accent2 2 2 6 2 3 2 2" xfId="33234" xr:uid="{D9D324A7-CA94-4424-8B81-6AD2BD77048D}"/>
    <cellStyle name="40% - Accent2 2 2 6 2 3 3" xfId="24906" xr:uid="{A6E8B6FA-2ADB-4B7E-B8DD-132EA0933A0D}"/>
    <cellStyle name="40% - Accent2 2 2 6 2 4" xfId="11025" xr:uid="{57C285DA-5E88-4063-A498-1653D4769D55}"/>
    <cellStyle name="40% - Accent2 2 2 6 2 4 2" xfId="27682" xr:uid="{58A0D89D-DE4C-4BD3-AB01-B0F1BB53D889}"/>
    <cellStyle name="40% - Accent2 2 2 6 2 5" xfId="19354" xr:uid="{0FB2BB66-23B7-4CDF-BC43-D38CC0B51AB1}"/>
    <cellStyle name="40% - Accent2 2 2 6 3" xfId="4144" xr:uid="{C8EC6B15-A927-430C-8723-2B9D9D3F1BD0}"/>
    <cellStyle name="40% - Accent2 2 2 6 3 2" xfId="12474" xr:uid="{6F3B52FF-9EB2-484F-83C1-6E270E581EF1}"/>
    <cellStyle name="40% - Accent2 2 2 6 3 2 2" xfId="29131" xr:uid="{E4CEA7DE-03E9-4E4C-A7E4-84A4A5CDCEDB}"/>
    <cellStyle name="40% - Accent2 2 2 6 3 3" xfId="20803" xr:uid="{F8B8266C-90F3-4FA9-AAB1-86B95979A52F}"/>
    <cellStyle name="40% - Accent2 2 2 6 4" xfId="6920" xr:uid="{E6A00879-DEF0-476F-ABB2-0D3357385132}"/>
    <cellStyle name="40% - Accent2 2 2 6 4 2" xfId="15250" xr:uid="{7DC6949C-7AC3-4054-A065-81325813134B}"/>
    <cellStyle name="40% - Accent2 2 2 6 4 2 2" xfId="31907" xr:uid="{3E691A81-601F-4D0D-8442-E5FB5EF86EF8}"/>
    <cellStyle name="40% - Accent2 2 2 6 4 3" xfId="23579" xr:uid="{2019CA8A-0807-40AA-9CB9-5EAFFF5F7592}"/>
    <cellStyle name="40% - Accent2 2 2 6 5" xfId="9698" xr:uid="{2E13E6DA-225D-4806-8105-0CE485762092}"/>
    <cellStyle name="40% - Accent2 2 2 6 5 2" xfId="26355" xr:uid="{828534CF-52CB-49BF-BBAC-3720907BAB73}"/>
    <cellStyle name="40% - Accent2 2 2 6 6" xfId="18027" xr:uid="{E33FBF1B-C94A-4F32-972C-B1C713BF1E89}"/>
    <cellStyle name="40% - Accent2 2 2 7" xfId="1468" xr:uid="{FAC2A973-C3B4-40A6-9CBC-981F63CB7259}"/>
    <cellStyle name="40% - Accent2 2 2 7 2" xfId="4258" xr:uid="{90CF21D1-CFF1-4DD0-A11E-24C29466BA45}"/>
    <cellStyle name="40% - Accent2 2 2 7 2 2" xfId="12588" xr:uid="{E6D45279-1BB6-498E-8EA6-2D9D88B684FC}"/>
    <cellStyle name="40% - Accent2 2 2 7 2 2 2" xfId="29245" xr:uid="{83132150-8C6B-46AE-B2E1-ECF6F61B4FA5}"/>
    <cellStyle name="40% - Accent2 2 2 7 2 3" xfId="20917" xr:uid="{369E44B6-52DB-48DB-90EC-7D2129AD2217}"/>
    <cellStyle name="40% - Accent2 2 2 7 3" xfId="7034" xr:uid="{8A5A4987-54E8-4AEB-A1A7-26622471334C}"/>
    <cellStyle name="40% - Accent2 2 2 7 3 2" xfId="15364" xr:uid="{4932ECAC-C125-4356-9236-503785F0B9B6}"/>
    <cellStyle name="40% - Accent2 2 2 7 3 2 2" xfId="32021" xr:uid="{00E60672-0F5D-4457-A3E7-BBEB448EB973}"/>
    <cellStyle name="40% - Accent2 2 2 7 3 3" xfId="23693" xr:uid="{7BF60C99-F4E8-4EE5-BE13-BF56C9593BEB}"/>
    <cellStyle name="40% - Accent2 2 2 7 4" xfId="9812" xr:uid="{9BF45447-E525-4249-973D-3008974F22A2}"/>
    <cellStyle name="40% - Accent2 2 2 7 4 2" xfId="26469" xr:uid="{58574580-6AFE-4854-AE2B-E892B56F8501}"/>
    <cellStyle name="40% - Accent2 2 2 7 5" xfId="18141" xr:uid="{6CF75357-5386-4885-BAB9-4F3C27596C90}"/>
    <cellStyle name="40% - Accent2 2 2 8" xfId="2931" xr:uid="{2138CDA2-479D-48C8-A74F-D954E6A77C07}"/>
    <cellStyle name="40% - Accent2 2 2 8 2" xfId="11261" xr:uid="{606B0AC9-72CE-4A0D-A405-A8FE4532D69C}"/>
    <cellStyle name="40% - Accent2 2 2 8 2 2" xfId="27918" xr:uid="{1785F7C5-EE29-489D-B7DE-5E390F44044E}"/>
    <cellStyle name="40% - Accent2 2 2 8 3" xfId="19590" xr:uid="{1588BA21-12E2-4F5B-87F6-2B5D4C13F67C}"/>
    <cellStyle name="40% - Accent2 2 2 9" xfId="5707" xr:uid="{3A7BD2CE-E95E-40D2-8653-814EB07802AC}"/>
    <cellStyle name="40% - Accent2 2 2 9 2" xfId="14037" xr:uid="{B39EBCC1-6FC7-40BD-BCF4-431E4C4F64D2}"/>
    <cellStyle name="40% - Accent2 2 2 9 2 2" xfId="30694" xr:uid="{CC72BA40-745A-4E12-9D3C-3ED1DD826AB5}"/>
    <cellStyle name="40% - Accent2 2 2 9 3" xfId="22366" xr:uid="{8F541FD5-503B-4436-9090-32342CC614BB}"/>
    <cellStyle name="40% - Accent2 2 3" xfId="190" xr:uid="{51C95737-D5A6-461C-9418-C0AC6E6C461F}"/>
    <cellStyle name="40% - Accent2 2 3 2" xfId="433" xr:uid="{480A2920-CA3B-46F8-A042-97946BB9396D}"/>
    <cellStyle name="40% - Accent2 2 3 2 2" xfId="910" xr:uid="{3141A704-A16C-43EF-902A-BBEACBFFF78F}"/>
    <cellStyle name="40% - Accent2 2 3 2 2 2" xfId="2238" xr:uid="{4628E401-05F2-4EC0-8DA8-215B6C74465A}"/>
    <cellStyle name="40% - Accent2 2 3 2 2 2 2" xfId="5028" xr:uid="{003A7401-B32B-43A9-A60C-D8340496F40D}"/>
    <cellStyle name="40% - Accent2 2 3 2 2 2 2 2" xfId="13358" xr:uid="{AD42A81E-9337-4EBE-9D57-7C64745E370D}"/>
    <cellStyle name="40% - Accent2 2 3 2 2 2 2 2 2" xfId="30015" xr:uid="{DC2DF0EB-094D-4E6A-B461-CC4B26D373CD}"/>
    <cellStyle name="40% - Accent2 2 3 2 2 2 2 3" xfId="21687" xr:uid="{855750CB-686D-4B78-9573-B2C2B18F052D}"/>
    <cellStyle name="40% - Accent2 2 3 2 2 2 3" xfId="7804" xr:uid="{5EF4CF21-CD8F-4B25-B9D1-6C1A830BED83}"/>
    <cellStyle name="40% - Accent2 2 3 2 2 2 3 2" xfId="16134" xr:uid="{1A3AEFF8-11AD-409D-AFE8-4763891D6C92}"/>
    <cellStyle name="40% - Accent2 2 3 2 2 2 3 2 2" xfId="32791" xr:uid="{E143B73D-FE37-4375-9683-64FD7D0A238D}"/>
    <cellStyle name="40% - Accent2 2 3 2 2 2 3 3" xfId="24463" xr:uid="{4BC98A1C-D4E4-4879-84EC-7D07B9ED2334}"/>
    <cellStyle name="40% - Accent2 2 3 2 2 2 4" xfId="10582" xr:uid="{D51F551A-7420-4370-8C92-FFA1D34472AC}"/>
    <cellStyle name="40% - Accent2 2 3 2 2 2 4 2" xfId="27239" xr:uid="{DBF72685-67C5-4EE9-9DA6-04B4E42C53AD}"/>
    <cellStyle name="40% - Accent2 2 3 2 2 2 5" xfId="18911" xr:uid="{B78F60E5-5D17-45A7-ACBC-0FBAA034398A}"/>
    <cellStyle name="40% - Accent2 2 3 2 2 3" xfId="3701" xr:uid="{4369E28B-585C-4137-9C3D-73DBCA9A3F41}"/>
    <cellStyle name="40% - Accent2 2 3 2 2 3 2" xfId="12031" xr:uid="{7D658A25-273F-4B93-ADAA-C358DBC2168B}"/>
    <cellStyle name="40% - Accent2 2 3 2 2 3 2 2" xfId="28688" xr:uid="{95606C90-B279-455C-9D27-1384CA1144E7}"/>
    <cellStyle name="40% - Accent2 2 3 2 2 3 3" xfId="20360" xr:uid="{D7D2C239-F02F-4BC9-BA1B-682ED040BF37}"/>
    <cellStyle name="40% - Accent2 2 3 2 2 4" xfId="6477" xr:uid="{80C72111-5E75-48A9-BDD0-09C78849D691}"/>
    <cellStyle name="40% - Accent2 2 3 2 2 4 2" xfId="14807" xr:uid="{39FF3CE0-A83B-405F-AFC7-D346736E2687}"/>
    <cellStyle name="40% - Accent2 2 3 2 2 4 2 2" xfId="31464" xr:uid="{DCD4AC17-7567-407C-A338-85EA27E27114}"/>
    <cellStyle name="40% - Accent2 2 3 2 2 4 3" xfId="23136" xr:uid="{F2FBD681-77FE-4A63-859F-E2D3142267C5}"/>
    <cellStyle name="40% - Accent2 2 3 2 2 5" xfId="9255" xr:uid="{8E95C61A-4D29-4AB8-876F-8893DA2F2381}"/>
    <cellStyle name="40% - Accent2 2 3 2 2 5 2" xfId="25912" xr:uid="{92B5F74A-DFE8-4491-B0B0-D0AA59838A6B}"/>
    <cellStyle name="40% - Accent2 2 3 2 2 6" xfId="17584" xr:uid="{A2FEB103-80BB-444C-9C8D-FCF80EC18116}"/>
    <cellStyle name="40% - Accent2 2 3 2 3" xfId="1763" xr:uid="{16B6617E-BB13-4448-8564-CA8071C34C3E}"/>
    <cellStyle name="40% - Accent2 2 3 2 3 2" xfId="4553" xr:uid="{C7E19CE2-3EBB-4CE0-9D58-1D3D66738C39}"/>
    <cellStyle name="40% - Accent2 2 3 2 3 2 2" xfId="12883" xr:uid="{866BF41B-F2A9-46BE-8FE1-43A2FAF51640}"/>
    <cellStyle name="40% - Accent2 2 3 2 3 2 2 2" xfId="29540" xr:uid="{982961B8-675A-40D8-A588-3B2CBF4174CB}"/>
    <cellStyle name="40% - Accent2 2 3 2 3 2 3" xfId="21212" xr:uid="{6FEAB9CE-35A6-4946-AEF9-FE8B8FD04D5F}"/>
    <cellStyle name="40% - Accent2 2 3 2 3 3" xfId="7329" xr:uid="{5BC30670-2718-438E-A6F2-1E188FD2BBCE}"/>
    <cellStyle name="40% - Accent2 2 3 2 3 3 2" xfId="15659" xr:uid="{425FD01A-7A28-4077-8A26-FD00DD23D0DC}"/>
    <cellStyle name="40% - Accent2 2 3 2 3 3 2 2" xfId="32316" xr:uid="{1614CFF5-6532-4246-AD33-AE19530C5342}"/>
    <cellStyle name="40% - Accent2 2 3 2 3 3 3" xfId="23988" xr:uid="{4983007C-6499-45E2-91EC-991D65E54E18}"/>
    <cellStyle name="40% - Accent2 2 3 2 3 4" xfId="10107" xr:uid="{063E42FB-1E95-497C-999C-1D4892796907}"/>
    <cellStyle name="40% - Accent2 2 3 2 3 4 2" xfId="26764" xr:uid="{333E736C-60E7-4F81-A7EA-F6C317620148}"/>
    <cellStyle name="40% - Accent2 2 3 2 3 5" xfId="18436" xr:uid="{55533779-6FE4-46DE-9C51-CAE6EC2E6CA2}"/>
    <cellStyle name="40% - Accent2 2 3 2 4" xfId="3226" xr:uid="{0C8C1C7D-C9DE-4FDB-AA99-0BAA073F100D}"/>
    <cellStyle name="40% - Accent2 2 3 2 4 2" xfId="11556" xr:uid="{158A55EE-887D-4896-B95E-DD688E42D4A7}"/>
    <cellStyle name="40% - Accent2 2 3 2 4 2 2" xfId="28213" xr:uid="{B8E5AE4D-8A82-4B7D-8FC8-F3BBF46E65FB}"/>
    <cellStyle name="40% - Accent2 2 3 2 4 3" xfId="19885" xr:uid="{54813BD5-DAF4-4DF2-8F4B-AD05089F3326}"/>
    <cellStyle name="40% - Accent2 2 3 2 5" xfId="6002" xr:uid="{DD90BF7F-9E2C-46E9-A8DE-DF340E09CBA8}"/>
    <cellStyle name="40% - Accent2 2 3 2 5 2" xfId="14332" xr:uid="{94F6F2FD-1A16-454C-B73B-85BF44DA5583}"/>
    <cellStyle name="40% - Accent2 2 3 2 5 2 2" xfId="30989" xr:uid="{F56265B0-7C90-46C7-92D0-34B70F84EC97}"/>
    <cellStyle name="40% - Accent2 2 3 2 5 3" xfId="22661" xr:uid="{E2120E83-2BE6-44A7-9D56-8E657609E4F6}"/>
    <cellStyle name="40% - Accent2 2 3 2 6" xfId="8780" xr:uid="{92CF60DF-8281-4B25-909C-6BBABF3905EA}"/>
    <cellStyle name="40% - Accent2 2 3 2 6 2" xfId="25437" xr:uid="{68EA95DF-6439-4196-8187-EF609D951449}"/>
    <cellStyle name="40% - Accent2 2 3 2 7" xfId="17109" xr:uid="{B5BA56DB-BB52-43CE-9F04-0C7BC56342C7}"/>
    <cellStyle name="40% - Accent2 2 3 3" xfId="669" xr:uid="{CF760D0E-8003-4B01-B205-C4AD9443D3AA}"/>
    <cellStyle name="40% - Accent2 2 3 3 2" xfId="1999" xr:uid="{A608E9C4-4A52-4B79-9F4D-1788DB5D8BDE}"/>
    <cellStyle name="40% - Accent2 2 3 3 2 2" xfId="4789" xr:uid="{01702FC1-CC03-4E8B-AEF0-18B7B021C76E}"/>
    <cellStyle name="40% - Accent2 2 3 3 2 2 2" xfId="13119" xr:uid="{C0048D6E-CB0D-4A36-8853-B4E274F34F16}"/>
    <cellStyle name="40% - Accent2 2 3 3 2 2 2 2" xfId="29776" xr:uid="{CD19FE88-C753-415D-A414-63C5A572218E}"/>
    <cellStyle name="40% - Accent2 2 3 3 2 2 3" xfId="21448" xr:uid="{0C52167F-04F0-4A6E-86BE-3D47D96960CE}"/>
    <cellStyle name="40% - Accent2 2 3 3 2 3" xfId="7565" xr:uid="{85940453-F229-4058-A18B-0C0E62529B37}"/>
    <cellStyle name="40% - Accent2 2 3 3 2 3 2" xfId="15895" xr:uid="{AF4EE450-A323-4AEA-B9D6-A44658E2EED6}"/>
    <cellStyle name="40% - Accent2 2 3 3 2 3 2 2" xfId="32552" xr:uid="{E802F0B0-965C-48BB-BBD6-9A64A63E1434}"/>
    <cellStyle name="40% - Accent2 2 3 3 2 3 3" xfId="24224" xr:uid="{1B63C2D8-92EA-489F-A236-130DE123B8E1}"/>
    <cellStyle name="40% - Accent2 2 3 3 2 4" xfId="10343" xr:uid="{6EE94658-AD96-4ECF-8B3F-A0FAB74018F5}"/>
    <cellStyle name="40% - Accent2 2 3 3 2 4 2" xfId="27000" xr:uid="{31846922-617B-42F6-A35E-7088D9015F5B}"/>
    <cellStyle name="40% - Accent2 2 3 3 2 5" xfId="18672" xr:uid="{AE796041-55F1-4C98-8BE1-2F3B4C745401}"/>
    <cellStyle name="40% - Accent2 2 3 3 3" xfId="3462" xr:uid="{EAC31121-9F2C-4616-97DF-FB04F85FE9AF}"/>
    <cellStyle name="40% - Accent2 2 3 3 3 2" xfId="11792" xr:uid="{3C439BF6-EBD7-4EA5-8BE3-390BBDEFD678}"/>
    <cellStyle name="40% - Accent2 2 3 3 3 2 2" xfId="28449" xr:uid="{1288A2F3-0CBC-483A-BE91-8A3CA6873E65}"/>
    <cellStyle name="40% - Accent2 2 3 3 3 3" xfId="20121" xr:uid="{B81E710F-568F-4B35-ACC1-1300EC51F91E}"/>
    <cellStyle name="40% - Accent2 2 3 3 4" xfId="6238" xr:uid="{61AD2168-94B6-42B3-9971-3E77F8983A07}"/>
    <cellStyle name="40% - Accent2 2 3 3 4 2" xfId="14568" xr:uid="{62260F1C-C15B-4352-9C3E-9BA525F64EB9}"/>
    <cellStyle name="40% - Accent2 2 3 3 4 2 2" xfId="31225" xr:uid="{90C8344E-4AE4-477D-B1DD-D84B3D6AC96F}"/>
    <cellStyle name="40% - Accent2 2 3 3 4 3" xfId="22897" xr:uid="{C0EE0FF7-BFC2-45F4-9E5B-19666C6C8180}"/>
    <cellStyle name="40% - Accent2 2 3 3 5" xfId="9016" xr:uid="{B9800596-B091-4FDC-8D77-540B76A82F4A}"/>
    <cellStyle name="40% - Accent2 2 3 3 5 2" xfId="25673" xr:uid="{FAE0EF52-9964-4484-B9F0-C8FC23C984A3}"/>
    <cellStyle name="40% - Accent2 2 3 3 6" xfId="17345" xr:uid="{A638FF1C-B7D7-4592-BEF4-5EEE60F07E72}"/>
    <cellStyle name="40% - Accent2 2 3 4" xfId="1146" xr:uid="{3D2A20C5-5657-4B17-9CD1-A9252A00CC0D}"/>
    <cellStyle name="40% - Accent2 2 3 4 2" xfId="2474" xr:uid="{296A2669-DFD7-4E0B-93CB-1231F36422BC}"/>
    <cellStyle name="40% - Accent2 2 3 4 2 2" xfId="5264" xr:uid="{109F7C34-46C2-4158-8735-1BE930FA07D5}"/>
    <cellStyle name="40% - Accent2 2 3 4 2 2 2" xfId="13594" xr:uid="{9D53EA95-35E1-4275-8790-81136DADE16C}"/>
    <cellStyle name="40% - Accent2 2 3 4 2 2 2 2" xfId="30251" xr:uid="{8A9EA62C-8EA9-43FF-B989-8001B38771C7}"/>
    <cellStyle name="40% - Accent2 2 3 4 2 2 3" xfId="21923" xr:uid="{E475EA56-A616-4759-9808-84F3CC349E11}"/>
    <cellStyle name="40% - Accent2 2 3 4 2 3" xfId="8040" xr:uid="{F9FFB2C3-CD30-40EA-B3FA-10915B4C43FA}"/>
    <cellStyle name="40% - Accent2 2 3 4 2 3 2" xfId="16370" xr:uid="{FA7A04B8-32F5-4B32-A246-6FEC906E0046}"/>
    <cellStyle name="40% - Accent2 2 3 4 2 3 2 2" xfId="33027" xr:uid="{88167093-3241-4CD4-BE4F-0F41C8FCCFD4}"/>
    <cellStyle name="40% - Accent2 2 3 4 2 3 3" xfId="24699" xr:uid="{F8610E81-4757-4C38-A568-C1251880CB31}"/>
    <cellStyle name="40% - Accent2 2 3 4 2 4" xfId="10818" xr:uid="{9818E72D-C5F9-41F1-B5AE-E053F47416F6}"/>
    <cellStyle name="40% - Accent2 2 3 4 2 4 2" xfId="27475" xr:uid="{7992A3B4-A7F1-4C08-A881-6A1C41BB23FD}"/>
    <cellStyle name="40% - Accent2 2 3 4 2 5" xfId="19147" xr:uid="{192056BF-EA4D-4EA5-9E3E-DEE81C2C0F20}"/>
    <cellStyle name="40% - Accent2 2 3 4 3" xfId="3937" xr:uid="{EEDA6432-E130-4EDC-A8B8-449D561CCE08}"/>
    <cellStyle name="40% - Accent2 2 3 4 3 2" xfId="12267" xr:uid="{25F2FDF3-4F28-4590-B6AC-CE060BCC289A}"/>
    <cellStyle name="40% - Accent2 2 3 4 3 2 2" xfId="28924" xr:uid="{A3B82484-1494-4A28-B6E5-6129B521AF6D}"/>
    <cellStyle name="40% - Accent2 2 3 4 3 3" xfId="20596" xr:uid="{8C6F80FF-A7C3-4286-8E37-86DFF93ECE75}"/>
    <cellStyle name="40% - Accent2 2 3 4 4" xfId="6713" xr:uid="{7018AAF3-D944-4423-902B-8EB8335BBA65}"/>
    <cellStyle name="40% - Accent2 2 3 4 4 2" xfId="15043" xr:uid="{8AD927BA-B6D9-4192-AF3C-CC14E464086C}"/>
    <cellStyle name="40% - Accent2 2 3 4 4 2 2" xfId="31700" xr:uid="{32BDA696-3FB7-45B3-8249-7F5AC8F55484}"/>
    <cellStyle name="40% - Accent2 2 3 4 4 3" xfId="23372" xr:uid="{F43B08CF-6CB3-41F3-B4F0-02856350EEA9}"/>
    <cellStyle name="40% - Accent2 2 3 4 5" xfId="9491" xr:uid="{2E366839-ABC0-4F25-9533-3E43A256B56C}"/>
    <cellStyle name="40% - Accent2 2 3 4 5 2" xfId="26148" xr:uid="{7CE75C4F-C518-4D50-8E21-3BB5B46FF1A2}"/>
    <cellStyle name="40% - Accent2 2 3 4 6" xfId="17820" xr:uid="{A9AF48ED-590A-4F89-8A99-89E1E0770D52}"/>
    <cellStyle name="40% - Accent2 2 3 5" xfId="1526" xr:uid="{76BD2B2A-24BB-448C-AC76-98A0A2E61D01}"/>
    <cellStyle name="40% - Accent2 2 3 5 2" xfId="4316" xr:uid="{FEBD5FF4-25BD-4DB7-AE1F-8B634C16F31B}"/>
    <cellStyle name="40% - Accent2 2 3 5 2 2" xfId="12646" xr:uid="{88472C6D-BF05-47E8-A5E1-C98FAE34766E}"/>
    <cellStyle name="40% - Accent2 2 3 5 2 2 2" xfId="29303" xr:uid="{143BC9B9-A6F7-42C3-942C-6E827E5C3F9E}"/>
    <cellStyle name="40% - Accent2 2 3 5 2 3" xfId="20975" xr:uid="{3998D0A2-0842-4ADF-B635-C76A9C12EC9B}"/>
    <cellStyle name="40% - Accent2 2 3 5 3" xfId="7092" xr:uid="{D0D021E3-EFC5-4AB4-AA68-D40FA90C83BE}"/>
    <cellStyle name="40% - Accent2 2 3 5 3 2" xfId="15422" xr:uid="{57F4980C-23AE-4391-8789-3DD674147541}"/>
    <cellStyle name="40% - Accent2 2 3 5 3 2 2" xfId="32079" xr:uid="{FB044E2B-11EC-440D-BF96-EF92D4F4E6C6}"/>
    <cellStyle name="40% - Accent2 2 3 5 3 3" xfId="23751" xr:uid="{BF70F6B2-ECD5-4350-A971-311BE35BDD80}"/>
    <cellStyle name="40% - Accent2 2 3 5 4" xfId="9870" xr:uid="{DE9D5D14-56B3-4555-BDC7-A986D2020E31}"/>
    <cellStyle name="40% - Accent2 2 3 5 4 2" xfId="26527" xr:uid="{3997A546-888A-4C3B-A82B-DC9D4E17D2BA}"/>
    <cellStyle name="40% - Accent2 2 3 5 5" xfId="18199" xr:uid="{17E6D86D-CDF2-4040-B61B-845602C9748E}"/>
    <cellStyle name="40% - Accent2 2 3 6" xfId="2989" xr:uid="{A24E44F5-942E-48FE-BEAD-87BC34195582}"/>
    <cellStyle name="40% - Accent2 2 3 6 2" xfId="11319" xr:uid="{56CE85BF-553D-43CC-B0E4-51C5A6AB3649}"/>
    <cellStyle name="40% - Accent2 2 3 6 2 2" xfId="27976" xr:uid="{E2307C12-0AFC-4BB7-9E0F-C2AF582EB2BE}"/>
    <cellStyle name="40% - Accent2 2 3 6 3" xfId="19648" xr:uid="{A899EAAE-C959-47D9-A13A-4BC3A6C0CC03}"/>
    <cellStyle name="40% - Accent2 2 3 7" xfId="5765" xr:uid="{A7703535-A753-427E-8E95-27714E2EEE8E}"/>
    <cellStyle name="40% - Accent2 2 3 7 2" xfId="14095" xr:uid="{1118EB76-8F6C-4AB0-A079-33F9C3EB56BD}"/>
    <cellStyle name="40% - Accent2 2 3 7 2 2" xfId="30752" xr:uid="{E3DCC511-8DEB-43D6-A149-33FE3C0F68C2}"/>
    <cellStyle name="40% - Accent2 2 3 7 3" xfId="22424" xr:uid="{25ABBC3D-FB72-45D7-BB01-DADA40159816}"/>
    <cellStyle name="40% - Accent2 2 3 8" xfId="8543" xr:uid="{03F27C5C-6BD6-4730-A9A5-AA9EF483DA9D}"/>
    <cellStyle name="40% - Accent2 2 3 8 2" xfId="25200" xr:uid="{839671BD-24BB-46C4-89D0-1AC88D3D76ED}"/>
    <cellStyle name="40% - Accent2 2 3 9" xfId="16872" xr:uid="{411982E6-72B4-46C8-B78B-1B6FB32FBB4C}"/>
    <cellStyle name="40% - Accent2 2 4" xfId="317" xr:uid="{0F32397E-CCAA-4A38-9FED-B378C5D27815}"/>
    <cellStyle name="40% - Accent2 2 4 2" xfId="797" xr:uid="{C26A1817-AE3E-4723-B866-C3BBA3F01F92}"/>
    <cellStyle name="40% - Accent2 2 4 2 2" xfId="2125" xr:uid="{16C7AC6D-7A1B-49E2-A31F-14937FD0326E}"/>
    <cellStyle name="40% - Accent2 2 4 2 2 2" xfId="4915" xr:uid="{7F6A4B51-3D94-4743-89B2-5FDDD3998D02}"/>
    <cellStyle name="40% - Accent2 2 4 2 2 2 2" xfId="13245" xr:uid="{D0E730AA-0ABF-4EEF-889B-1E3756AA8579}"/>
    <cellStyle name="40% - Accent2 2 4 2 2 2 2 2" xfId="29902" xr:uid="{63DFACD4-607C-4BFE-BCD9-C35AA81CA209}"/>
    <cellStyle name="40% - Accent2 2 4 2 2 2 3" xfId="21574" xr:uid="{35CFD5CF-AE50-464C-BC77-8C47D6A3B050}"/>
    <cellStyle name="40% - Accent2 2 4 2 2 3" xfId="7691" xr:uid="{004D553D-F9EA-4C19-87E1-D2578B868737}"/>
    <cellStyle name="40% - Accent2 2 4 2 2 3 2" xfId="16021" xr:uid="{FE6C121D-D6DC-4C6E-98FF-59AC14835B97}"/>
    <cellStyle name="40% - Accent2 2 4 2 2 3 2 2" xfId="32678" xr:uid="{C4308F66-5557-43AF-984F-CA987791DE95}"/>
    <cellStyle name="40% - Accent2 2 4 2 2 3 3" xfId="24350" xr:uid="{28E43879-8394-48F2-BCF4-F1FD3B8C8500}"/>
    <cellStyle name="40% - Accent2 2 4 2 2 4" xfId="10469" xr:uid="{9B4718F8-CA31-4E23-B236-4ED5F9341441}"/>
    <cellStyle name="40% - Accent2 2 4 2 2 4 2" xfId="27126" xr:uid="{A70DF613-3BA5-471E-9553-C27456FE13C8}"/>
    <cellStyle name="40% - Accent2 2 4 2 2 5" xfId="18798" xr:uid="{EED2962A-FBB7-483C-8226-D4D8D7901F49}"/>
    <cellStyle name="40% - Accent2 2 4 2 3" xfId="3588" xr:uid="{50C35F95-36DE-439B-9CD2-24F0A69751C8}"/>
    <cellStyle name="40% - Accent2 2 4 2 3 2" xfId="11918" xr:uid="{897062E3-4A96-4126-BB05-4E0EAFFF2154}"/>
    <cellStyle name="40% - Accent2 2 4 2 3 2 2" xfId="28575" xr:uid="{0084569D-FB8E-4C8C-906E-8E3A1DB07A1F}"/>
    <cellStyle name="40% - Accent2 2 4 2 3 3" xfId="20247" xr:uid="{AD702D75-3E37-4A54-8839-24E4B5DED725}"/>
    <cellStyle name="40% - Accent2 2 4 2 4" xfId="6364" xr:uid="{390A2735-B33E-4884-8049-08E031705CF7}"/>
    <cellStyle name="40% - Accent2 2 4 2 4 2" xfId="14694" xr:uid="{925AA717-3362-4B10-B460-6E79070048C6}"/>
    <cellStyle name="40% - Accent2 2 4 2 4 2 2" xfId="31351" xr:uid="{AF8AFBC5-A351-4529-95FF-A998CEB59E6E}"/>
    <cellStyle name="40% - Accent2 2 4 2 4 3" xfId="23023" xr:uid="{5E35692E-5BC5-45F5-9B8D-16FCB00F632E}"/>
    <cellStyle name="40% - Accent2 2 4 2 5" xfId="9142" xr:uid="{B4EDB38A-F90D-49DA-8694-20D30C07A38C}"/>
    <cellStyle name="40% - Accent2 2 4 2 5 2" xfId="25799" xr:uid="{67DF4B42-03D9-4237-9E88-F5039599220B}"/>
    <cellStyle name="40% - Accent2 2 4 2 6" xfId="17471" xr:uid="{8049A469-5A86-4050-9890-D0D38A358BF2}"/>
    <cellStyle name="40% - Accent2 2 4 3" xfId="1647" xr:uid="{BC6BF8BB-90AD-4D7F-B16D-3A35C49ADA68}"/>
    <cellStyle name="40% - Accent2 2 4 3 2" xfId="4437" xr:uid="{C127E52F-C31B-440B-98C7-4646C9CCE767}"/>
    <cellStyle name="40% - Accent2 2 4 3 2 2" xfId="12767" xr:uid="{051E5FB5-DE0B-4A4A-B8A8-CB85F406C71F}"/>
    <cellStyle name="40% - Accent2 2 4 3 2 2 2" xfId="29424" xr:uid="{F4ABA6FD-50B6-43F4-BC60-32FFE75FD942}"/>
    <cellStyle name="40% - Accent2 2 4 3 2 3" xfId="21096" xr:uid="{CD3FE6F1-3E4A-4C15-9598-B9DC17BE5D84}"/>
    <cellStyle name="40% - Accent2 2 4 3 3" xfId="7213" xr:uid="{9D637B3B-7B3D-4919-A463-E2067A36E7A3}"/>
    <cellStyle name="40% - Accent2 2 4 3 3 2" xfId="15543" xr:uid="{7912479B-C35F-4638-8221-42B2EA77A385}"/>
    <cellStyle name="40% - Accent2 2 4 3 3 2 2" xfId="32200" xr:uid="{59CCDC30-4AB9-4923-8A78-3DF82E26816D}"/>
    <cellStyle name="40% - Accent2 2 4 3 3 3" xfId="23872" xr:uid="{050598E9-4D40-4ACB-924B-75C4474B1E42}"/>
    <cellStyle name="40% - Accent2 2 4 3 4" xfId="9991" xr:uid="{5AD148FB-CE88-40E6-BFFA-B4BD42060DEA}"/>
    <cellStyle name="40% - Accent2 2 4 3 4 2" xfId="26648" xr:uid="{56DB59AD-C37E-4A7C-ABDA-53A55E0C55C6}"/>
    <cellStyle name="40% - Accent2 2 4 3 5" xfId="18320" xr:uid="{E81DF391-09A1-48C8-9029-AD0886A5E0C0}"/>
    <cellStyle name="40% - Accent2 2 4 4" xfId="3110" xr:uid="{424B4145-77AD-4915-BC52-5AFC1BCA1E90}"/>
    <cellStyle name="40% - Accent2 2 4 4 2" xfId="11440" xr:uid="{1DE05123-577F-42E6-826A-D0FB90B91F74}"/>
    <cellStyle name="40% - Accent2 2 4 4 2 2" xfId="28097" xr:uid="{CFA1CF2A-1445-4291-A79F-AE8E7E3A55FB}"/>
    <cellStyle name="40% - Accent2 2 4 4 3" xfId="19769" xr:uid="{026C7DCB-444B-42E7-ABE7-6B53CF61A90B}"/>
    <cellStyle name="40% - Accent2 2 4 5" xfId="5886" xr:uid="{A1DD8775-1C05-4F53-A430-A4DB9588498F}"/>
    <cellStyle name="40% - Accent2 2 4 5 2" xfId="14216" xr:uid="{DCE58175-2B97-4FF2-835F-8BF3C2A8C045}"/>
    <cellStyle name="40% - Accent2 2 4 5 2 2" xfId="30873" xr:uid="{3BB9AC2E-8BF0-4901-94CF-B8446D737BBE}"/>
    <cellStyle name="40% - Accent2 2 4 5 3" xfId="22545" xr:uid="{C9CB3ED3-6F7E-46BA-B38F-918F7936EEF1}"/>
    <cellStyle name="40% - Accent2 2 4 6" xfId="8664" xr:uid="{332416EA-0DCB-4AC8-B4D2-7490000C1BAB}"/>
    <cellStyle name="40% - Accent2 2 4 6 2" xfId="25321" xr:uid="{34999AE8-CF02-47C8-8D86-8A32EEA87D09}"/>
    <cellStyle name="40% - Accent2 2 4 7" xfId="16993" xr:uid="{ED7A123B-A083-4CB6-AFE0-25BA7C01DBE9}"/>
    <cellStyle name="40% - Accent2 2 5" xfId="553" xr:uid="{08A30EC6-D050-4DE9-8767-C89999D815E1}"/>
    <cellStyle name="40% - Accent2 2 5 2" xfId="1883" xr:uid="{5C988C38-EC97-481C-A48A-6AD2C68113D5}"/>
    <cellStyle name="40% - Accent2 2 5 2 2" xfId="4673" xr:uid="{C0A973BA-1E92-4D5A-981A-E7A881EE0368}"/>
    <cellStyle name="40% - Accent2 2 5 2 2 2" xfId="13003" xr:uid="{39BFB86C-5C15-4ABF-9090-C959A56F5034}"/>
    <cellStyle name="40% - Accent2 2 5 2 2 2 2" xfId="29660" xr:uid="{25B79338-5F5D-4ECE-AA8F-DFDCBFD45510}"/>
    <cellStyle name="40% - Accent2 2 5 2 2 3" xfId="21332" xr:uid="{466CC939-40BD-4989-BC8F-65B83BA44AD2}"/>
    <cellStyle name="40% - Accent2 2 5 2 3" xfId="7449" xr:uid="{BBFC3714-A8F6-4AB5-9331-8CAA37897465}"/>
    <cellStyle name="40% - Accent2 2 5 2 3 2" xfId="15779" xr:uid="{FCBE899D-C231-4B04-BE14-2AE28E9B2400}"/>
    <cellStyle name="40% - Accent2 2 5 2 3 2 2" xfId="32436" xr:uid="{BE98C16E-8ECC-4F36-8541-627305E81D0B}"/>
    <cellStyle name="40% - Accent2 2 5 2 3 3" xfId="24108" xr:uid="{0C8EC3B8-A443-456F-8D81-65AC02A99E2B}"/>
    <cellStyle name="40% - Accent2 2 5 2 4" xfId="10227" xr:uid="{FD15DC28-0310-4BC9-9627-7EAEECC9AFB7}"/>
    <cellStyle name="40% - Accent2 2 5 2 4 2" xfId="26884" xr:uid="{0215D122-E182-44CD-8A62-5C094D216599}"/>
    <cellStyle name="40% - Accent2 2 5 2 5" xfId="18556" xr:uid="{EC795C35-6FF7-41D3-94EC-ECA4CD33645E}"/>
    <cellStyle name="40% - Accent2 2 5 3" xfId="3346" xr:uid="{98414593-BAA9-4869-B853-A961211CE762}"/>
    <cellStyle name="40% - Accent2 2 5 3 2" xfId="11676" xr:uid="{3F3AF819-A0F5-496D-BAA3-8658F1EB5EDD}"/>
    <cellStyle name="40% - Accent2 2 5 3 2 2" xfId="28333" xr:uid="{A0AF8F9D-4A9B-48E2-B34D-09C4EB23E8C1}"/>
    <cellStyle name="40% - Accent2 2 5 3 3" xfId="20005" xr:uid="{1CD36F57-02A7-4B91-A1F3-9884ACC4B19C}"/>
    <cellStyle name="40% - Accent2 2 5 4" xfId="6122" xr:uid="{CDAFC3C3-1770-4462-B51B-85DB0C8534CE}"/>
    <cellStyle name="40% - Accent2 2 5 4 2" xfId="14452" xr:uid="{B4991F3F-8580-4DC3-9592-ADA4060CFF1F}"/>
    <cellStyle name="40% - Accent2 2 5 4 2 2" xfId="31109" xr:uid="{354C11E4-0EC4-4851-BCE2-1E4E4F21C372}"/>
    <cellStyle name="40% - Accent2 2 5 4 3" xfId="22781" xr:uid="{717CD05C-7EA9-432A-A3FA-AD4BD67B2E2D}"/>
    <cellStyle name="40% - Accent2 2 5 5" xfId="8900" xr:uid="{AB3A67B8-4FC7-43B9-A874-0C1161E8B4C5}"/>
    <cellStyle name="40% - Accent2 2 5 5 2" xfId="25557" xr:uid="{61DDC61E-4EC8-404C-A268-EC090DE0BE4A}"/>
    <cellStyle name="40% - Accent2 2 5 6" xfId="17229" xr:uid="{4E98252B-71F4-441E-8976-8932275C1BBB}"/>
    <cellStyle name="40% - Accent2 2 6" xfId="1030" xr:uid="{B1AD79FB-2EF1-4DC5-A435-AD07989C330C}"/>
    <cellStyle name="40% - Accent2 2 6 2" xfId="2358" xr:uid="{7356B8F6-C3AE-42A1-8405-7DD4996F1831}"/>
    <cellStyle name="40% - Accent2 2 6 2 2" xfId="5148" xr:uid="{D92927A0-31CB-4FD1-8334-8F25060E9BB4}"/>
    <cellStyle name="40% - Accent2 2 6 2 2 2" xfId="13478" xr:uid="{DAC6CC09-54BC-4766-8EC6-808061FDF74A}"/>
    <cellStyle name="40% - Accent2 2 6 2 2 2 2" xfId="30135" xr:uid="{878B9416-D25E-4696-A268-75C687A74C8C}"/>
    <cellStyle name="40% - Accent2 2 6 2 2 3" xfId="21807" xr:uid="{1AAC7E1B-0B82-4F4B-A9DA-A934D680AAEA}"/>
    <cellStyle name="40% - Accent2 2 6 2 3" xfId="7924" xr:uid="{EF625680-E16F-427A-BE2E-6D988D499524}"/>
    <cellStyle name="40% - Accent2 2 6 2 3 2" xfId="16254" xr:uid="{6E3DE134-B4B8-4B79-9389-AFEAF7B9A6FA}"/>
    <cellStyle name="40% - Accent2 2 6 2 3 2 2" xfId="32911" xr:uid="{B4BADA74-C9E9-4B4B-8690-54C3B45330C1}"/>
    <cellStyle name="40% - Accent2 2 6 2 3 3" xfId="24583" xr:uid="{21B9A96B-DC91-4272-8219-4F62C284AFD9}"/>
    <cellStyle name="40% - Accent2 2 6 2 4" xfId="10702" xr:uid="{489AD076-2310-479B-BFE7-3A8E0C4381D8}"/>
    <cellStyle name="40% - Accent2 2 6 2 4 2" xfId="27359" xr:uid="{969FC908-7894-40FB-8003-555C1185FC34}"/>
    <cellStyle name="40% - Accent2 2 6 2 5" xfId="19031" xr:uid="{BF7A0B30-2360-4731-B6A3-6B9C0D52EF56}"/>
    <cellStyle name="40% - Accent2 2 6 3" xfId="3821" xr:uid="{92978DF2-1357-4079-8F15-96FBA4F6517F}"/>
    <cellStyle name="40% - Accent2 2 6 3 2" xfId="12151" xr:uid="{462C0419-ABCB-4E60-BF9C-D0A2226C0FEC}"/>
    <cellStyle name="40% - Accent2 2 6 3 2 2" xfId="28808" xr:uid="{FDF6A8BE-ABB8-4B39-9A01-1586A79E20AA}"/>
    <cellStyle name="40% - Accent2 2 6 3 3" xfId="20480" xr:uid="{6CDBD9AB-1164-4965-AF9A-5551E9562225}"/>
    <cellStyle name="40% - Accent2 2 6 4" xfId="6597" xr:uid="{14E46E2F-2AA5-4DF3-93B5-95A7C5803828}"/>
    <cellStyle name="40% - Accent2 2 6 4 2" xfId="14927" xr:uid="{94061506-1B8B-4D95-AA1F-AF92E4CCEA3B}"/>
    <cellStyle name="40% - Accent2 2 6 4 2 2" xfId="31584" xr:uid="{3229A5C4-CE08-4F05-BCE8-B62358B09B3D}"/>
    <cellStyle name="40% - Accent2 2 6 4 3" xfId="23256" xr:uid="{1DD33B49-49FE-43AF-A107-3DDD3618D120}"/>
    <cellStyle name="40% - Accent2 2 6 5" xfId="9375" xr:uid="{57D5D448-9A03-444E-9717-FE1E77608F75}"/>
    <cellStyle name="40% - Accent2 2 6 5 2" xfId="26032" xr:uid="{1B334B9D-29CE-45E5-8433-09D931B698AB}"/>
    <cellStyle name="40% - Accent2 2 6 6" xfId="17704" xr:uid="{BA3126A7-A51B-4624-B355-8149432B9BAE}"/>
    <cellStyle name="40% - Accent2 2 7" xfId="1291" xr:uid="{FA37A72A-6531-484F-86CE-11C372E82C8E}"/>
    <cellStyle name="40% - Accent2 2 7 2" xfId="2619" xr:uid="{1C4798E5-20B1-4583-BF5E-FC8C267BB0F8}"/>
    <cellStyle name="40% - Accent2 2 7 2 2" xfId="5409" xr:uid="{7C68CCFC-43A8-4B3B-AC55-CABFCAFFCC4C}"/>
    <cellStyle name="40% - Accent2 2 7 2 2 2" xfId="13739" xr:uid="{FBE07C3F-C454-4BAF-871D-95A0D6DDCE35}"/>
    <cellStyle name="40% - Accent2 2 7 2 2 2 2" xfId="30396" xr:uid="{518895ED-CB1B-46AF-B477-BE3C014A4297}"/>
    <cellStyle name="40% - Accent2 2 7 2 2 3" xfId="22068" xr:uid="{96F40D5A-DC29-41E2-AF57-687893CF3FA5}"/>
    <cellStyle name="40% - Accent2 2 7 2 3" xfId="8185" xr:uid="{21F09ABB-8F25-4C67-A750-CC80EFC4B317}"/>
    <cellStyle name="40% - Accent2 2 7 2 3 2" xfId="16515" xr:uid="{D24E3CA6-D8B4-448B-8344-E69EABE88F71}"/>
    <cellStyle name="40% - Accent2 2 7 2 3 2 2" xfId="33172" xr:uid="{DF52B63B-0327-4AB0-849E-56D87F713D59}"/>
    <cellStyle name="40% - Accent2 2 7 2 3 3" xfId="24844" xr:uid="{660A298C-BC35-4FA5-9D39-B0DBC6470FEB}"/>
    <cellStyle name="40% - Accent2 2 7 2 4" xfId="10963" xr:uid="{D17ADA72-55BD-4850-B3E1-E7315D82DD68}"/>
    <cellStyle name="40% - Accent2 2 7 2 4 2" xfId="27620" xr:uid="{24E853CF-3574-4EE5-96A6-B179AAE6965C}"/>
    <cellStyle name="40% - Accent2 2 7 2 5" xfId="19292" xr:uid="{08D4FF79-31B5-4758-81C7-22F396E3BC8C}"/>
    <cellStyle name="40% - Accent2 2 7 3" xfId="4082" xr:uid="{453504D7-19D8-4768-85AC-9A649E74E5C6}"/>
    <cellStyle name="40% - Accent2 2 7 3 2" xfId="12412" xr:uid="{0E24E52E-267C-4BC9-9C53-35A25DFC6115}"/>
    <cellStyle name="40% - Accent2 2 7 3 2 2" xfId="29069" xr:uid="{700988B0-5972-4F65-99BA-225A88CE23A8}"/>
    <cellStyle name="40% - Accent2 2 7 3 3" xfId="20741" xr:uid="{DA6C7556-B0FB-418E-AA8C-ED4F81D50EEE}"/>
    <cellStyle name="40% - Accent2 2 7 4" xfId="6858" xr:uid="{791FB447-DE09-41DA-B0C4-D8BBCF035800}"/>
    <cellStyle name="40% - Accent2 2 7 4 2" xfId="15188" xr:uid="{B6E123D6-8A24-4EDC-AA21-A57212A71EE3}"/>
    <cellStyle name="40% - Accent2 2 7 4 2 2" xfId="31845" xr:uid="{89A30533-B36F-4D3C-815D-B23EF4A216D3}"/>
    <cellStyle name="40% - Accent2 2 7 4 3" xfId="23517" xr:uid="{BDC7E0CD-20C8-44E6-8A25-C2239EA2ABAB}"/>
    <cellStyle name="40% - Accent2 2 7 5" xfId="9636" xr:uid="{E22F55C5-7BDC-4830-A378-EFFA071AA8D7}"/>
    <cellStyle name="40% - Accent2 2 7 5 2" xfId="26293" xr:uid="{0FFFB91A-4738-4783-B183-03E5B437223F}"/>
    <cellStyle name="40% - Accent2 2 7 6" xfId="17965" xr:uid="{BEB7245D-06A0-4BC0-854E-A525790CF9A5}"/>
    <cellStyle name="40% - Accent2 2 8" xfId="1409" xr:uid="{D58CD8B1-3555-4F47-80A3-5AD4A45B1B7D}"/>
    <cellStyle name="40% - Accent2 2 8 2" xfId="4200" xr:uid="{C69D4CD2-A6ED-4794-ADCB-94A9CF8F06C6}"/>
    <cellStyle name="40% - Accent2 2 8 2 2" xfId="12530" xr:uid="{977AE84E-0224-4B17-A886-7301D405DD13}"/>
    <cellStyle name="40% - Accent2 2 8 2 2 2" xfId="29187" xr:uid="{EC5B65A9-3801-4B6A-B71A-72845ED4D24C}"/>
    <cellStyle name="40% - Accent2 2 8 2 3" xfId="20859" xr:uid="{E53C5C22-6DC1-44F5-800B-20AFF594A3AC}"/>
    <cellStyle name="40% - Accent2 2 8 3" xfId="6976" xr:uid="{92F5AA2F-F400-42D4-A220-AA81E36D2362}"/>
    <cellStyle name="40% - Accent2 2 8 3 2" xfId="15306" xr:uid="{BD7BF71D-4C15-4E76-99AB-A4EF641B370D}"/>
    <cellStyle name="40% - Accent2 2 8 3 2 2" xfId="31963" xr:uid="{7A53D3D8-1F86-40BE-B541-C619540A8B7E}"/>
    <cellStyle name="40% - Accent2 2 8 3 3" xfId="23635" xr:uid="{242280F6-A1CE-4D4C-B474-F89D943DB50A}"/>
    <cellStyle name="40% - Accent2 2 8 4" xfId="9754" xr:uid="{49E98FF1-2C61-474C-84CD-C6FD0EDB94EC}"/>
    <cellStyle name="40% - Accent2 2 8 4 2" xfId="26411" xr:uid="{078612F1-B6F9-4FB0-AE86-85F249A7BF3C}"/>
    <cellStyle name="40% - Accent2 2 8 5" xfId="18083" xr:uid="{38A41BA5-7561-4723-B0F7-11E67317B6D6}"/>
    <cellStyle name="40% - Accent2 2 9" xfId="2872" xr:uid="{CE81FA9F-9438-4AED-BFE1-A8748B9ED9AD}"/>
    <cellStyle name="40% - Accent2 2 9 2" xfId="11203" xr:uid="{6888779B-A110-4EE0-B6E9-36318B876D11}"/>
    <cellStyle name="40% - Accent2 2 9 2 2" xfId="27860" xr:uid="{33F2FCC7-D0AF-4B4E-939B-BB67A72D2F84}"/>
    <cellStyle name="40% - Accent2 2 9 3" xfId="19532" xr:uid="{B4A8F2F7-6927-418C-A004-56B894062F0D}"/>
    <cellStyle name="40% - Accent2 3" xfId="94" xr:uid="{E15D252F-E798-4907-A683-A72D2D3340B4}"/>
    <cellStyle name="40% - Accent2 3 10" xfId="8450" xr:uid="{BD9869E6-B8B8-4037-B0A2-67BBF13F3B69}"/>
    <cellStyle name="40% - Accent2 3 10 2" xfId="25107" xr:uid="{1EE8B68B-C670-4625-AE8D-041BEC99CE1E}"/>
    <cellStyle name="40% - Accent2 3 11" xfId="16779" xr:uid="{24C4A550-86BA-489D-9DC0-9ECFFD8DB76C}"/>
    <cellStyle name="40% - Accent2 3 12" xfId="33973" xr:uid="{67BDE544-E41D-4423-BCC7-410ECB78E385}"/>
    <cellStyle name="40% - Accent2 3 2" xfId="217" xr:uid="{96607A19-4527-470F-BD62-24B6363B7745}"/>
    <cellStyle name="40% - Accent2 3 2 2" xfId="460" xr:uid="{EE55DBB3-B932-476E-8525-DD35AA799C66}"/>
    <cellStyle name="40% - Accent2 3 2 2 2" xfId="937" xr:uid="{F9C9E01A-1388-4033-A61F-FDF19F83728D}"/>
    <cellStyle name="40% - Accent2 3 2 2 2 2" xfId="2265" xr:uid="{BFF03B47-6A2F-4209-8DE4-FFFE65C3549B}"/>
    <cellStyle name="40% - Accent2 3 2 2 2 2 2" xfId="5055" xr:uid="{7A70AF77-F2A8-4F33-AFFF-AC7FFB92749F}"/>
    <cellStyle name="40% - Accent2 3 2 2 2 2 2 2" xfId="13385" xr:uid="{9037F445-6312-451F-978F-D6EAEDE0848F}"/>
    <cellStyle name="40% - Accent2 3 2 2 2 2 2 2 2" xfId="30042" xr:uid="{DAA6EBF7-2013-4220-BF8B-4065BD8E0C71}"/>
    <cellStyle name="40% - Accent2 3 2 2 2 2 2 3" xfId="21714" xr:uid="{5C62D220-3BE1-498A-A001-6F8C20D50E20}"/>
    <cellStyle name="40% - Accent2 3 2 2 2 2 3" xfId="7831" xr:uid="{36C1AA68-CA59-4C69-B496-FFE7488ACA97}"/>
    <cellStyle name="40% - Accent2 3 2 2 2 2 3 2" xfId="16161" xr:uid="{94B04BF7-9BAC-41C6-B5E6-DDA1A741D0FD}"/>
    <cellStyle name="40% - Accent2 3 2 2 2 2 3 2 2" xfId="32818" xr:uid="{DA160FC3-DAFB-45A1-A77D-A83F7A241032}"/>
    <cellStyle name="40% - Accent2 3 2 2 2 2 3 3" xfId="24490" xr:uid="{A12684C7-E371-4F2C-B8EF-3AC3EAA93305}"/>
    <cellStyle name="40% - Accent2 3 2 2 2 2 4" xfId="10609" xr:uid="{BD434632-F5A9-4416-9CF3-055C382D5FF1}"/>
    <cellStyle name="40% - Accent2 3 2 2 2 2 4 2" xfId="27266" xr:uid="{6E6BADAA-DA58-4DEC-A88E-E095BFD0666C}"/>
    <cellStyle name="40% - Accent2 3 2 2 2 2 5" xfId="18938" xr:uid="{0168FA57-9654-40DC-A48F-9C85B8552235}"/>
    <cellStyle name="40% - Accent2 3 2 2 2 3" xfId="3728" xr:uid="{FEA2D105-CCA3-4D0C-9892-C6A021DD4809}"/>
    <cellStyle name="40% - Accent2 3 2 2 2 3 2" xfId="12058" xr:uid="{698D0B04-A201-40A8-A342-5C4901B46913}"/>
    <cellStyle name="40% - Accent2 3 2 2 2 3 2 2" xfId="28715" xr:uid="{4E857FEE-814E-4B9A-A8F4-37E6D7B986D8}"/>
    <cellStyle name="40% - Accent2 3 2 2 2 3 3" xfId="20387" xr:uid="{27A03149-8873-49D3-B03D-44FE1D2B3235}"/>
    <cellStyle name="40% - Accent2 3 2 2 2 4" xfId="6504" xr:uid="{74833835-3D43-4ACC-B05B-A42405F13829}"/>
    <cellStyle name="40% - Accent2 3 2 2 2 4 2" xfId="14834" xr:uid="{3ACCCB79-D7D4-49B2-A78D-F9DEAF55DFF0}"/>
    <cellStyle name="40% - Accent2 3 2 2 2 4 2 2" xfId="31491" xr:uid="{A988591F-A2E5-427F-A4A9-025FA6D16740}"/>
    <cellStyle name="40% - Accent2 3 2 2 2 4 3" xfId="23163" xr:uid="{D9852C47-57A6-4AC4-8E7D-561033EC2DDC}"/>
    <cellStyle name="40% - Accent2 3 2 2 2 5" xfId="9282" xr:uid="{128F4F4B-8312-4E1F-AD89-4EF88CB1CC16}"/>
    <cellStyle name="40% - Accent2 3 2 2 2 5 2" xfId="25939" xr:uid="{DF7B60B3-384B-4CB6-8243-CF614D95ACD3}"/>
    <cellStyle name="40% - Accent2 3 2 2 2 6" xfId="17611" xr:uid="{B2A88330-5150-4018-A532-25B3C73BC8BD}"/>
    <cellStyle name="40% - Accent2 3 2 2 3" xfId="1790" xr:uid="{20DB9BA2-5EE6-4B9C-A0B7-D1BA567487F4}"/>
    <cellStyle name="40% - Accent2 3 2 2 3 2" xfId="4580" xr:uid="{0D662CC9-F74A-4273-9C6C-69AFDA648A45}"/>
    <cellStyle name="40% - Accent2 3 2 2 3 2 2" xfId="12910" xr:uid="{935514C3-C695-46D9-B6F8-21CE277E39FE}"/>
    <cellStyle name="40% - Accent2 3 2 2 3 2 2 2" xfId="29567" xr:uid="{2D356979-A53A-4513-9FC9-2F78EA885BE4}"/>
    <cellStyle name="40% - Accent2 3 2 2 3 2 3" xfId="21239" xr:uid="{16D71209-8B68-490B-83E9-EAEF991FC181}"/>
    <cellStyle name="40% - Accent2 3 2 2 3 3" xfId="7356" xr:uid="{B6962377-2BCA-472B-BB08-FACE4E925EEA}"/>
    <cellStyle name="40% - Accent2 3 2 2 3 3 2" xfId="15686" xr:uid="{12BDCFA8-21C7-46E2-84AF-BA7AF47749DE}"/>
    <cellStyle name="40% - Accent2 3 2 2 3 3 2 2" xfId="32343" xr:uid="{71C9D7FA-5CD5-48E5-9462-A485D28E75CD}"/>
    <cellStyle name="40% - Accent2 3 2 2 3 3 3" xfId="24015" xr:uid="{4B9B9B87-F62E-4B64-8B2A-2F9EA8D367B4}"/>
    <cellStyle name="40% - Accent2 3 2 2 3 4" xfId="10134" xr:uid="{840CB175-403F-47A5-8FE9-58C50C42C1B8}"/>
    <cellStyle name="40% - Accent2 3 2 2 3 4 2" xfId="26791" xr:uid="{57617504-A610-4A42-AB8C-8AD8A1525DCD}"/>
    <cellStyle name="40% - Accent2 3 2 2 3 5" xfId="18463" xr:uid="{E5427D89-B83A-4C0F-887D-A540E66C9CAB}"/>
    <cellStyle name="40% - Accent2 3 2 2 4" xfId="3253" xr:uid="{2550FD61-45E4-4243-8E6D-1C00A46DD0DF}"/>
    <cellStyle name="40% - Accent2 3 2 2 4 2" xfId="11583" xr:uid="{6B5A2149-CC7E-47C3-8727-5F742E401DD1}"/>
    <cellStyle name="40% - Accent2 3 2 2 4 2 2" xfId="28240" xr:uid="{BEF3B112-3FA1-4BD5-AFEA-CD9D2F04A338}"/>
    <cellStyle name="40% - Accent2 3 2 2 4 3" xfId="19912" xr:uid="{CBFCA3D3-D710-4648-BFAA-5A71FFD27272}"/>
    <cellStyle name="40% - Accent2 3 2 2 5" xfId="6029" xr:uid="{7D77A742-CC5C-4E45-90B0-77949172FB70}"/>
    <cellStyle name="40% - Accent2 3 2 2 5 2" xfId="14359" xr:uid="{27018E9A-B080-43E2-8DE9-4021715525CD}"/>
    <cellStyle name="40% - Accent2 3 2 2 5 2 2" xfId="31016" xr:uid="{96298228-F38E-4BFE-9909-65F9392E25E8}"/>
    <cellStyle name="40% - Accent2 3 2 2 5 3" xfId="22688" xr:uid="{74073C29-2011-4514-A44A-69C258316582}"/>
    <cellStyle name="40% - Accent2 3 2 2 6" xfId="8807" xr:uid="{3932D85C-B177-4552-91E4-3FD6E43F899B}"/>
    <cellStyle name="40% - Accent2 3 2 2 6 2" xfId="25464" xr:uid="{21B5A7D8-AC86-47E0-BEDD-CB06F393914D}"/>
    <cellStyle name="40% - Accent2 3 2 2 7" xfId="17136" xr:uid="{65FCC1B3-177E-489C-987B-C53379F8F7C8}"/>
    <cellStyle name="40% - Accent2 3 2 3" xfId="696" xr:uid="{6E98F708-3FB6-43F5-8795-04A773520152}"/>
    <cellStyle name="40% - Accent2 3 2 3 2" xfId="2026" xr:uid="{56A5762F-D145-425C-BAC5-A43EBB593F16}"/>
    <cellStyle name="40% - Accent2 3 2 3 2 2" xfId="4816" xr:uid="{E9E658D7-F466-4FD5-869A-E8615E32259B}"/>
    <cellStyle name="40% - Accent2 3 2 3 2 2 2" xfId="13146" xr:uid="{08447D72-64A6-445E-8C63-A9EB9BBA187C}"/>
    <cellStyle name="40% - Accent2 3 2 3 2 2 2 2" xfId="29803" xr:uid="{B1FD468F-9946-42DB-AAFC-37ABBDE9037E}"/>
    <cellStyle name="40% - Accent2 3 2 3 2 2 3" xfId="21475" xr:uid="{0C231A67-CD97-4416-97F4-1ED34BC46FEE}"/>
    <cellStyle name="40% - Accent2 3 2 3 2 3" xfId="7592" xr:uid="{4FCB41D1-AF45-4776-BD03-62E0D36697BE}"/>
    <cellStyle name="40% - Accent2 3 2 3 2 3 2" xfId="15922" xr:uid="{35C371E6-7C43-42BE-A4B6-6C8EC4E02A78}"/>
    <cellStyle name="40% - Accent2 3 2 3 2 3 2 2" xfId="32579" xr:uid="{D8EF928B-87C2-4269-B3CC-3FEE576D2CEE}"/>
    <cellStyle name="40% - Accent2 3 2 3 2 3 3" xfId="24251" xr:uid="{B17ECC12-1476-43D4-BB27-164E47361FA4}"/>
    <cellStyle name="40% - Accent2 3 2 3 2 4" xfId="10370" xr:uid="{1A281F2D-736A-431F-82FD-165C87CF3C02}"/>
    <cellStyle name="40% - Accent2 3 2 3 2 4 2" xfId="27027" xr:uid="{AD64FAD1-F1BD-4A86-A159-D64101615783}"/>
    <cellStyle name="40% - Accent2 3 2 3 2 5" xfId="18699" xr:uid="{ECED7F44-483A-4712-88B2-F7D8043103A2}"/>
    <cellStyle name="40% - Accent2 3 2 3 3" xfId="3489" xr:uid="{89DC8A0F-5EE1-40B4-BBF1-17520D7B8EFD}"/>
    <cellStyle name="40% - Accent2 3 2 3 3 2" xfId="11819" xr:uid="{921E771B-0298-409C-B424-538159C4D2D8}"/>
    <cellStyle name="40% - Accent2 3 2 3 3 2 2" xfId="28476" xr:uid="{6F7B1479-DE2B-444C-9E4D-8C38C89F4ADE}"/>
    <cellStyle name="40% - Accent2 3 2 3 3 3" xfId="20148" xr:uid="{7115FC0A-9589-422A-B6C3-E8A2AB6DB56A}"/>
    <cellStyle name="40% - Accent2 3 2 3 4" xfId="6265" xr:uid="{4F7ABA43-E74C-4063-967B-7DE1BFA35A71}"/>
    <cellStyle name="40% - Accent2 3 2 3 4 2" xfId="14595" xr:uid="{0AA4DBD8-B5C5-4F60-99AE-E4EEF8E8DEA7}"/>
    <cellStyle name="40% - Accent2 3 2 3 4 2 2" xfId="31252" xr:uid="{B1CB6109-2BAF-4D79-A5BE-837B579D10B1}"/>
    <cellStyle name="40% - Accent2 3 2 3 4 3" xfId="22924" xr:uid="{8609455E-48B7-4401-86ED-D21DE574F358}"/>
    <cellStyle name="40% - Accent2 3 2 3 5" xfId="9043" xr:uid="{C57E03F6-9AA2-4EB6-B344-806898CEEF9F}"/>
    <cellStyle name="40% - Accent2 3 2 3 5 2" xfId="25700" xr:uid="{D7E29890-C1F5-49EB-B065-2767CBFD631F}"/>
    <cellStyle name="40% - Accent2 3 2 3 6" xfId="17372" xr:uid="{DA9CBBE1-A975-49D1-859F-2DC1745372AB}"/>
    <cellStyle name="40% - Accent2 3 2 4" xfId="1173" xr:uid="{ED931ACA-6C16-48DA-BFCB-68EED66EB6F7}"/>
    <cellStyle name="40% - Accent2 3 2 4 2" xfId="2501" xr:uid="{C91A482B-7AB9-4D4D-8969-FDBD6D1DE9D9}"/>
    <cellStyle name="40% - Accent2 3 2 4 2 2" xfId="5291" xr:uid="{D32867D0-0165-4F7D-8A67-AED45CEB3A4B}"/>
    <cellStyle name="40% - Accent2 3 2 4 2 2 2" xfId="13621" xr:uid="{287EB2D2-83A0-49C3-9D62-41DE1530A088}"/>
    <cellStyle name="40% - Accent2 3 2 4 2 2 2 2" xfId="30278" xr:uid="{1A8C00CF-01F3-4B2A-9397-1651D0D98299}"/>
    <cellStyle name="40% - Accent2 3 2 4 2 2 3" xfId="21950" xr:uid="{0D676DBE-E216-4049-ABD4-8B09228D5A61}"/>
    <cellStyle name="40% - Accent2 3 2 4 2 3" xfId="8067" xr:uid="{3EB83E4C-A3F1-42DD-B98E-8D4B31064640}"/>
    <cellStyle name="40% - Accent2 3 2 4 2 3 2" xfId="16397" xr:uid="{962A4A9A-6B9A-444C-AC71-754BF9824415}"/>
    <cellStyle name="40% - Accent2 3 2 4 2 3 2 2" xfId="33054" xr:uid="{7F89E906-ECB1-4C52-9B7D-F0838DBA980E}"/>
    <cellStyle name="40% - Accent2 3 2 4 2 3 3" xfId="24726" xr:uid="{C07CBF91-F265-4153-8169-50E4A8361D0B}"/>
    <cellStyle name="40% - Accent2 3 2 4 2 4" xfId="10845" xr:uid="{E3798C24-29A3-47BC-A34B-CA62AB9F56CD}"/>
    <cellStyle name="40% - Accent2 3 2 4 2 4 2" xfId="27502" xr:uid="{7966785D-9F41-4150-8F1E-0E0318E64198}"/>
    <cellStyle name="40% - Accent2 3 2 4 2 5" xfId="19174" xr:uid="{87FDCE7F-F457-4E15-8198-1F2080222C7E}"/>
    <cellStyle name="40% - Accent2 3 2 4 3" xfId="3964" xr:uid="{349F635B-8AF9-43C6-BE82-3530F74E7ACE}"/>
    <cellStyle name="40% - Accent2 3 2 4 3 2" xfId="12294" xr:uid="{52C2ECFF-CAD1-4C99-902D-BB36A4022C78}"/>
    <cellStyle name="40% - Accent2 3 2 4 3 2 2" xfId="28951" xr:uid="{916050FA-A4BE-4946-9097-699DB1F1A678}"/>
    <cellStyle name="40% - Accent2 3 2 4 3 3" xfId="20623" xr:uid="{00CF103E-9595-4967-A11A-F795959ADC38}"/>
    <cellStyle name="40% - Accent2 3 2 4 4" xfId="6740" xr:uid="{D4B9F354-B03F-48E8-B24A-B8F0A6DC7FF7}"/>
    <cellStyle name="40% - Accent2 3 2 4 4 2" xfId="15070" xr:uid="{C6CC6A7E-8F69-44DD-BD97-A0AD935F0F0D}"/>
    <cellStyle name="40% - Accent2 3 2 4 4 2 2" xfId="31727" xr:uid="{5E877FCD-02DF-47EF-8028-9CF0727CA38D}"/>
    <cellStyle name="40% - Accent2 3 2 4 4 3" xfId="23399" xr:uid="{A2A95DA9-E3EB-4C60-96E3-7E7CAB8828EB}"/>
    <cellStyle name="40% - Accent2 3 2 4 5" xfId="9518" xr:uid="{F8BFE29E-D06E-44C7-98DD-DBE279800439}"/>
    <cellStyle name="40% - Accent2 3 2 4 5 2" xfId="26175" xr:uid="{BC62612D-26C1-463A-A101-E656772AB82B}"/>
    <cellStyle name="40% - Accent2 3 2 4 6" xfId="17847" xr:uid="{CD01288E-A06A-437E-9C70-40721A8C6603}"/>
    <cellStyle name="40% - Accent2 3 2 5" xfId="1553" xr:uid="{5CB452C8-6F90-41C4-869B-723B870849A5}"/>
    <cellStyle name="40% - Accent2 3 2 5 2" xfId="4343" xr:uid="{FE052E56-7264-4517-9DA8-7351E72F99BF}"/>
    <cellStyle name="40% - Accent2 3 2 5 2 2" xfId="12673" xr:uid="{CFE1D74E-83D2-4F24-B144-06750A875DCB}"/>
    <cellStyle name="40% - Accent2 3 2 5 2 2 2" xfId="29330" xr:uid="{EFA1E8C7-4D2A-4B59-8CBD-87D712079CAF}"/>
    <cellStyle name="40% - Accent2 3 2 5 2 3" xfId="21002" xr:uid="{41581FA9-790B-418A-B005-4D7E267EEC97}"/>
    <cellStyle name="40% - Accent2 3 2 5 3" xfId="7119" xr:uid="{480119A6-EF0E-48A6-ABC1-90B007D70490}"/>
    <cellStyle name="40% - Accent2 3 2 5 3 2" xfId="15449" xr:uid="{9150724B-D430-4146-AD4C-F142FEB183C3}"/>
    <cellStyle name="40% - Accent2 3 2 5 3 2 2" xfId="32106" xr:uid="{95CFE00F-03B1-4245-BE20-8B00BEC7A85B}"/>
    <cellStyle name="40% - Accent2 3 2 5 3 3" xfId="23778" xr:uid="{2F20B78C-4DF4-4055-9AF3-A0FF5DA0F482}"/>
    <cellStyle name="40% - Accent2 3 2 5 4" xfId="9897" xr:uid="{3B8AB140-C737-4E9A-92F0-40F4AFD255A4}"/>
    <cellStyle name="40% - Accent2 3 2 5 4 2" xfId="26554" xr:uid="{85FC9CAA-81E8-42BA-A0DF-7BFC76842B71}"/>
    <cellStyle name="40% - Accent2 3 2 5 5" xfId="18226" xr:uid="{2777D26A-23E1-4EAC-9C0F-E9141A1F0C92}"/>
    <cellStyle name="40% - Accent2 3 2 6" xfId="3016" xr:uid="{78C38A47-882D-4F18-A12D-D3CBF59CF701}"/>
    <cellStyle name="40% - Accent2 3 2 6 2" xfId="11346" xr:uid="{0CABADD5-E6A6-4CC8-B30A-DF3D41C6C4B0}"/>
    <cellStyle name="40% - Accent2 3 2 6 2 2" xfId="28003" xr:uid="{ACAFD088-EFBB-4742-943A-1FBEEBCD01A2}"/>
    <cellStyle name="40% - Accent2 3 2 6 3" xfId="19675" xr:uid="{AAAA5CBE-9A36-4875-875F-3C4BC463823A}"/>
    <cellStyle name="40% - Accent2 3 2 7" xfId="5792" xr:uid="{436ED607-FB34-47ED-BA07-808263EB4B4A}"/>
    <cellStyle name="40% - Accent2 3 2 7 2" xfId="14122" xr:uid="{3EF3C0DB-07EB-4642-A7A0-75F323BB7396}"/>
    <cellStyle name="40% - Accent2 3 2 7 2 2" xfId="30779" xr:uid="{63E9A186-185A-47C7-AE86-4DEA99D36F50}"/>
    <cellStyle name="40% - Accent2 3 2 7 3" xfId="22451" xr:uid="{97F5F1BD-F710-4F60-8F45-9629B62653D7}"/>
    <cellStyle name="40% - Accent2 3 2 8" xfId="8570" xr:uid="{46E11701-8B17-4CB4-98A5-ABAF369520B8}"/>
    <cellStyle name="40% - Accent2 3 2 8 2" xfId="25227" xr:uid="{0E293D6D-8A71-4BB9-9C10-F286CA3E929F}"/>
    <cellStyle name="40% - Accent2 3 2 9" xfId="16899" xr:uid="{AF77563C-19D9-4B1F-93BA-97D2A2323DAA}"/>
    <cellStyle name="40% - Accent2 3 3" xfId="340" xr:uid="{0747D20A-2050-4F65-9A31-5CA87104C887}"/>
    <cellStyle name="40% - Accent2 3 3 2" xfId="819" xr:uid="{F4E2DBA2-A121-4834-8F54-190AA2037446}"/>
    <cellStyle name="40% - Accent2 3 3 2 2" xfId="2147" xr:uid="{EDC10ED8-0315-4E2F-90F0-68BE06F0169C}"/>
    <cellStyle name="40% - Accent2 3 3 2 2 2" xfId="4937" xr:uid="{48F4391A-E04B-404D-9798-3F9233837D0B}"/>
    <cellStyle name="40% - Accent2 3 3 2 2 2 2" xfId="13267" xr:uid="{DEAFA779-ED6B-4E73-BBB7-6ED2DFDE0472}"/>
    <cellStyle name="40% - Accent2 3 3 2 2 2 2 2" xfId="29924" xr:uid="{5075926C-E0BE-4AC2-B306-D71B7F43DF62}"/>
    <cellStyle name="40% - Accent2 3 3 2 2 2 3" xfId="21596" xr:uid="{3203EC24-CE46-4056-B6F8-88361C2A3DD4}"/>
    <cellStyle name="40% - Accent2 3 3 2 2 3" xfId="7713" xr:uid="{31B359AA-849B-463F-AB11-C00DAFF5790C}"/>
    <cellStyle name="40% - Accent2 3 3 2 2 3 2" xfId="16043" xr:uid="{83CCBE44-40F4-4227-813D-89DDBE013C7A}"/>
    <cellStyle name="40% - Accent2 3 3 2 2 3 2 2" xfId="32700" xr:uid="{88FD59CD-6735-465F-B88A-2D5D822E02C6}"/>
    <cellStyle name="40% - Accent2 3 3 2 2 3 3" xfId="24372" xr:uid="{790C64A2-05D8-44F7-A881-500DE88B8D79}"/>
    <cellStyle name="40% - Accent2 3 3 2 2 4" xfId="10491" xr:uid="{672E52AC-5097-46C6-B793-21AA77C4B2BC}"/>
    <cellStyle name="40% - Accent2 3 3 2 2 4 2" xfId="27148" xr:uid="{E028CA0C-3C22-409B-A737-98796ED63225}"/>
    <cellStyle name="40% - Accent2 3 3 2 2 5" xfId="18820" xr:uid="{905FFB06-CE97-44D9-A91F-31EFA1E38DDA}"/>
    <cellStyle name="40% - Accent2 3 3 2 3" xfId="3610" xr:uid="{5AEBD284-FAD0-4512-A443-682D71819760}"/>
    <cellStyle name="40% - Accent2 3 3 2 3 2" xfId="11940" xr:uid="{EB467855-CCD2-4FE7-8AB0-54372539E8FA}"/>
    <cellStyle name="40% - Accent2 3 3 2 3 2 2" xfId="28597" xr:uid="{8D39962C-D0F6-4006-AA8C-8D55A8DCE303}"/>
    <cellStyle name="40% - Accent2 3 3 2 3 3" xfId="20269" xr:uid="{D84E40A9-B15B-4E10-B7FA-2D428D5FBF64}"/>
    <cellStyle name="40% - Accent2 3 3 2 4" xfId="6386" xr:uid="{B5F261A9-3DCA-4857-823F-C755E53608C5}"/>
    <cellStyle name="40% - Accent2 3 3 2 4 2" xfId="14716" xr:uid="{69C2410A-02C0-414E-8B2F-8A874ADFDE71}"/>
    <cellStyle name="40% - Accent2 3 3 2 4 2 2" xfId="31373" xr:uid="{541B8900-FE9C-44C8-96A3-748929552425}"/>
    <cellStyle name="40% - Accent2 3 3 2 4 3" xfId="23045" xr:uid="{26788485-2C99-4A39-BD46-64FBE83821EB}"/>
    <cellStyle name="40% - Accent2 3 3 2 5" xfId="9164" xr:uid="{30655DC2-9D67-4BE6-B053-B3C63331A352}"/>
    <cellStyle name="40% - Accent2 3 3 2 5 2" xfId="25821" xr:uid="{2C1B3050-7C25-4B90-B282-5823783ED2EE}"/>
    <cellStyle name="40% - Accent2 3 3 2 6" xfId="17493" xr:uid="{F12A19F7-EF5D-40D3-A1FB-5A9D5334D489}"/>
    <cellStyle name="40% - Accent2 3 3 3" xfId="1670" xr:uid="{2185709F-7B47-42EB-957A-0BC56401B7B7}"/>
    <cellStyle name="40% - Accent2 3 3 3 2" xfId="4460" xr:uid="{93131CDA-9F5C-4DA1-935D-270B9BAB0B57}"/>
    <cellStyle name="40% - Accent2 3 3 3 2 2" xfId="12790" xr:uid="{B8A09F54-E245-42E2-A4CE-EA3099CC8ECF}"/>
    <cellStyle name="40% - Accent2 3 3 3 2 2 2" xfId="29447" xr:uid="{8CC304EA-00F2-492B-BDE2-F2CC5C403E5F}"/>
    <cellStyle name="40% - Accent2 3 3 3 2 3" xfId="21119" xr:uid="{BE232DF0-1F63-4BF0-87E2-1E53DF93FEEE}"/>
    <cellStyle name="40% - Accent2 3 3 3 3" xfId="7236" xr:uid="{FDC1D211-F77F-45F4-AB1F-F68B350C2EC5}"/>
    <cellStyle name="40% - Accent2 3 3 3 3 2" xfId="15566" xr:uid="{31535BE0-13D1-4507-BB89-C9F2E6DF01D2}"/>
    <cellStyle name="40% - Accent2 3 3 3 3 2 2" xfId="32223" xr:uid="{7C25BDAC-F625-4C55-BE46-84F1406629DB}"/>
    <cellStyle name="40% - Accent2 3 3 3 3 3" xfId="23895" xr:uid="{0D2D8832-9DC2-424F-B0CD-E4CC2A9563D7}"/>
    <cellStyle name="40% - Accent2 3 3 3 4" xfId="10014" xr:uid="{6F2D1019-06BC-42C4-A809-B71D246B82A7}"/>
    <cellStyle name="40% - Accent2 3 3 3 4 2" xfId="26671" xr:uid="{1E9CFD0A-C63B-4C97-830F-DF92C21AFEFA}"/>
    <cellStyle name="40% - Accent2 3 3 3 5" xfId="18343" xr:uid="{BECEBCFC-FF82-4CAF-ADDC-FC1685EFBEBD}"/>
    <cellStyle name="40% - Accent2 3 3 4" xfId="3133" xr:uid="{DCCBCDAB-508D-4DEF-B8E1-88A8B40A23B4}"/>
    <cellStyle name="40% - Accent2 3 3 4 2" xfId="11463" xr:uid="{73C7C889-CEAF-4A42-B670-50BEE0E54C0F}"/>
    <cellStyle name="40% - Accent2 3 3 4 2 2" xfId="28120" xr:uid="{52908EE0-FDB6-4665-9F92-ADB676C0625E}"/>
    <cellStyle name="40% - Accent2 3 3 4 3" xfId="19792" xr:uid="{03BFE9ED-34B4-40F2-8C99-B89AFFC13B46}"/>
    <cellStyle name="40% - Accent2 3 3 5" xfId="5909" xr:uid="{BCE8FA60-7E9E-496D-906C-817D06D10C33}"/>
    <cellStyle name="40% - Accent2 3 3 5 2" xfId="14239" xr:uid="{DFF15F82-FF40-49F3-A3BF-ADD16E8BF8D7}"/>
    <cellStyle name="40% - Accent2 3 3 5 2 2" xfId="30896" xr:uid="{4292D78A-F609-424F-B4CC-317E49040383}"/>
    <cellStyle name="40% - Accent2 3 3 5 3" xfId="22568" xr:uid="{71BA940B-6A3B-4269-A2CA-2B231D41200A}"/>
    <cellStyle name="40% - Accent2 3 3 6" xfId="8687" xr:uid="{1491C7AF-B255-417C-9528-C94C6285098E}"/>
    <cellStyle name="40% - Accent2 3 3 6 2" xfId="25344" xr:uid="{4BD67D19-6F70-4977-9B58-044BF46FD3A1}"/>
    <cellStyle name="40% - Accent2 3 3 7" xfId="17016" xr:uid="{EF0E4ADF-7488-49F9-B549-B8163DCA6BE6}"/>
    <cellStyle name="40% - Accent2 3 4" xfId="576" xr:uid="{5A3580A0-3E84-4679-ABF3-5D61FB3F8234}"/>
    <cellStyle name="40% - Accent2 3 4 2" xfId="1906" xr:uid="{81E74842-6A99-49FB-B93E-44850F18EFD9}"/>
    <cellStyle name="40% - Accent2 3 4 2 2" xfId="4696" xr:uid="{72BF607D-DFFB-4EC4-9718-D464DE7CF3AA}"/>
    <cellStyle name="40% - Accent2 3 4 2 2 2" xfId="13026" xr:uid="{B0F5129E-BE55-4BA1-B2A0-1301B3C7AF63}"/>
    <cellStyle name="40% - Accent2 3 4 2 2 2 2" xfId="29683" xr:uid="{247A5FD5-6091-425D-A063-9BA7D6C84861}"/>
    <cellStyle name="40% - Accent2 3 4 2 2 3" xfId="21355" xr:uid="{23E37250-0D31-42A1-A92E-05A0A5A62417}"/>
    <cellStyle name="40% - Accent2 3 4 2 3" xfId="7472" xr:uid="{DA1FE25C-4428-44D5-B0E6-51D14FB618C6}"/>
    <cellStyle name="40% - Accent2 3 4 2 3 2" xfId="15802" xr:uid="{611A0FED-7D44-44BD-83EB-B6246E0050DB}"/>
    <cellStyle name="40% - Accent2 3 4 2 3 2 2" xfId="32459" xr:uid="{F7CA1830-466C-4BA4-9810-849027183C75}"/>
    <cellStyle name="40% - Accent2 3 4 2 3 3" xfId="24131" xr:uid="{E06AB1C0-AD83-4290-B76C-DF3935695906}"/>
    <cellStyle name="40% - Accent2 3 4 2 4" xfId="10250" xr:uid="{B9D2EB98-AB34-4B25-957C-411D94A4BA1C}"/>
    <cellStyle name="40% - Accent2 3 4 2 4 2" xfId="26907" xr:uid="{B463C8DA-1317-4285-8974-637634915684}"/>
    <cellStyle name="40% - Accent2 3 4 2 5" xfId="18579" xr:uid="{CB5904EF-6F1F-4710-AA6E-CC147F58DC9D}"/>
    <cellStyle name="40% - Accent2 3 4 3" xfId="3369" xr:uid="{66EFF5F7-4EA8-4240-AEB2-A90CDDDE7E47}"/>
    <cellStyle name="40% - Accent2 3 4 3 2" xfId="11699" xr:uid="{8DB3040F-A2BF-42A7-845D-0DF73C307D71}"/>
    <cellStyle name="40% - Accent2 3 4 3 2 2" xfId="28356" xr:uid="{659B763A-746A-4F15-83B1-8EBD05BDA6C4}"/>
    <cellStyle name="40% - Accent2 3 4 3 3" xfId="20028" xr:uid="{4A870DE2-CD83-4018-9EB0-811858F0210B}"/>
    <cellStyle name="40% - Accent2 3 4 4" xfId="6145" xr:uid="{D76E6816-83B0-4740-823E-51328761BA2B}"/>
    <cellStyle name="40% - Accent2 3 4 4 2" xfId="14475" xr:uid="{F1ECCED6-3F09-4A7E-8939-80CDE364BD3A}"/>
    <cellStyle name="40% - Accent2 3 4 4 2 2" xfId="31132" xr:uid="{BD2BE7A7-2E02-4C9B-BEED-5B091C6EC4D3}"/>
    <cellStyle name="40% - Accent2 3 4 4 3" xfId="22804" xr:uid="{F9DC700C-270B-43BE-90FE-FD160152CB9B}"/>
    <cellStyle name="40% - Accent2 3 4 5" xfId="8923" xr:uid="{D7C6ADB6-F825-4EEA-80EA-2D983183EE92}"/>
    <cellStyle name="40% - Accent2 3 4 5 2" xfId="25580" xr:uid="{20E63E54-5B7E-401F-AB58-29BD14FE1EC8}"/>
    <cellStyle name="40% - Accent2 3 4 6" xfId="17252" xr:uid="{5EB3C18C-9660-460D-9268-AC82368E45BF}"/>
    <cellStyle name="40% - Accent2 3 5" xfId="1053" xr:uid="{593B080E-B132-4101-9042-2846EFFD75EB}"/>
    <cellStyle name="40% - Accent2 3 5 2" xfId="2381" xr:uid="{674E3DC8-FC7B-4564-8C12-7ED141EDBF4C}"/>
    <cellStyle name="40% - Accent2 3 5 2 2" xfId="5171" xr:uid="{6831551F-F896-4654-8562-5A17AF25439B}"/>
    <cellStyle name="40% - Accent2 3 5 2 2 2" xfId="13501" xr:uid="{D8925CED-B5EE-4EF8-9A35-47061D991205}"/>
    <cellStyle name="40% - Accent2 3 5 2 2 2 2" xfId="30158" xr:uid="{BC68C80B-4BF5-4356-8692-3C737135D32F}"/>
    <cellStyle name="40% - Accent2 3 5 2 2 3" xfId="21830" xr:uid="{6356D0F6-5944-43A9-A9F2-6F2110862DC4}"/>
    <cellStyle name="40% - Accent2 3 5 2 3" xfId="7947" xr:uid="{CEE6227B-ED8A-41FE-B1D3-2C2BB0FEE0E4}"/>
    <cellStyle name="40% - Accent2 3 5 2 3 2" xfId="16277" xr:uid="{7814B702-662E-463D-BF3B-57DB3405445B}"/>
    <cellStyle name="40% - Accent2 3 5 2 3 2 2" xfId="32934" xr:uid="{70AD58C9-CAAE-4D51-ABB1-A5603CB903BC}"/>
    <cellStyle name="40% - Accent2 3 5 2 3 3" xfId="24606" xr:uid="{98587DE6-C038-4AEC-A115-04E62F36366B}"/>
    <cellStyle name="40% - Accent2 3 5 2 4" xfId="10725" xr:uid="{B894065C-E573-49EB-B71D-AC87A11DBDAA}"/>
    <cellStyle name="40% - Accent2 3 5 2 4 2" xfId="27382" xr:uid="{D4A630C8-BFF4-4A0D-ABB7-709F49C6C1E1}"/>
    <cellStyle name="40% - Accent2 3 5 2 5" xfId="19054" xr:uid="{1FC3D473-0C38-44F1-9E93-D415FAF12B4C}"/>
    <cellStyle name="40% - Accent2 3 5 3" xfId="3844" xr:uid="{04BE0A09-ECCB-44A9-BE65-B1ABFE9ED40C}"/>
    <cellStyle name="40% - Accent2 3 5 3 2" xfId="12174" xr:uid="{60DD2DBD-4276-4DAF-803F-456DC290FE4D}"/>
    <cellStyle name="40% - Accent2 3 5 3 2 2" xfId="28831" xr:uid="{11F894ED-CAF9-4EF8-A7B5-0D5995D146A4}"/>
    <cellStyle name="40% - Accent2 3 5 3 3" xfId="20503" xr:uid="{63716DF1-401C-44A1-8A97-A80B9384EEEB}"/>
    <cellStyle name="40% - Accent2 3 5 4" xfId="6620" xr:uid="{5823A106-BF1B-4D46-857E-8684A5A7141F}"/>
    <cellStyle name="40% - Accent2 3 5 4 2" xfId="14950" xr:uid="{84B6E517-C67B-4589-9B39-788A5770A033}"/>
    <cellStyle name="40% - Accent2 3 5 4 2 2" xfId="31607" xr:uid="{4ABC72BB-60E6-40BD-AA62-10958425ED88}"/>
    <cellStyle name="40% - Accent2 3 5 4 3" xfId="23279" xr:uid="{C7CBD2E8-371D-4AC1-980B-1CD9280E27CA}"/>
    <cellStyle name="40% - Accent2 3 5 5" xfId="9398" xr:uid="{DFA9F0EB-1304-48C2-B00F-32BC36973021}"/>
    <cellStyle name="40% - Accent2 3 5 5 2" xfId="26055" xr:uid="{9F6DE869-C961-4749-B75B-E2B5E8CE1C2E}"/>
    <cellStyle name="40% - Accent2 3 5 6" xfId="17727" xr:uid="{B66F7833-3AFD-439E-85D0-786870F05312}"/>
    <cellStyle name="40% - Accent2 3 6" xfId="1318" xr:uid="{7189AF09-7466-4A3E-B53F-03DA281A31D8}"/>
    <cellStyle name="40% - Accent2 3 6 2" xfId="2646" xr:uid="{E93553C0-1E4A-454D-A53C-E0859B6F8F05}"/>
    <cellStyle name="40% - Accent2 3 6 2 2" xfId="5436" xr:uid="{C822E1E3-444F-4C53-B6E9-B7D669E92228}"/>
    <cellStyle name="40% - Accent2 3 6 2 2 2" xfId="13766" xr:uid="{27A83296-032C-40D9-91E0-603A723CDDD4}"/>
    <cellStyle name="40% - Accent2 3 6 2 2 2 2" xfId="30423" xr:uid="{65D96FB6-0782-4DDC-AA60-1C7D9F278015}"/>
    <cellStyle name="40% - Accent2 3 6 2 2 3" xfId="22095" xr:uid="{798CD55A-279A-48D6-85C8-A4CF4BE5A65A}"/>
    <cellStyle name="40% - Accent2 3 6 2 3" xfId="8212" xr:uid="{841ABBFB-301F-4D05-949B-1BB6C495FFC9}"/>
    <cellStyle name="40% - Accent2 3 6 2 3 2" xfId="16542" xr:uid="{2DC66AEE-E3A8-453B-A95E-8681C51A47DF}"/>
    <cellStyle name="40% - Accent2 3 6 2 3 2 2" xfId="33199" xr:uid="{9DE30722-4BBD-4AB2-85EF-676BEBDFB098}"/>
    <cellStyle name="40% - Accent2 3 6 2 3 3" xfId="24871" xr:uid="{961F5EA5-ADB4-4276-900A-7574CAC65763}"/>
    <cellStyle name="40% - Accent2 3 6 2 4" xfId="10990" xr:uid="{BD9F2C07-CC1B-4336-984F-91329F86B8DF}"/>
    <cellStyle name="40% - Accent2 3 6 2 4 2" xfId="27647" xr:uid="{D87313F9-147D-47B0-AF13-441E592C2B44}"/>
    <cellStyle name="40% - Accent2 3 6 2 5" xfId="19319" xr:uid="{F8980B89-E85B-4D28-926C-56CA99A5BB07}"/>
    <cellStyle name="40% - Accent2 3 6 3" xfId="4109" xr:uid="{68CE0AB9-234F-4443-93F1-87659259D1EE}"/>
    <cellStyle name="40% - Accent2 3 6 3 2" xfId="12439" xr:uid="{613C043E-90EE-4758-A917-4AE260CFF3DD}"/>
    <cellStyle name="40% - Accent2 3 6 3 2 2" xfId="29096" xr:uid="{01F46F0E-8AE9-4426-B7FF-A7FB85144B6A}"/>
    <cellStyle name="40% - Accent2 3 6 3 3" xfId="20768" xr:uid="{1322C136-91C9-45E0-AADE-6B43FFBB4396}"/>
    <cellStyle name="40% - Accent2 3 6 4" xfId="6885" xr:uid="{E3E1A873-E142-47F3-BB16-CFFA6B71C98D}"/>
    <cellStyle name="40% - Accent2 3 6 4 2" xfId="15215" xr:uid="{7FA820AF-E8A8-4E2C-9904-B2E5A65C6BA7}"/>
    <cellStyle name="40% - Accent2 3 6 4 2 2" xfId="31872" xr:uid="{96BC3C6B-E686-4E45-8D34-A0F5DEC173E3}"/>
    <cellStyle name="40% - Accent2 3 6 4 3" xfId="23544" xr:uid="{AAB122E6-2DBE-49D8-A74C-47053150DEE3}"/>
    <cellStyle name="40% - Accent2 3 6 5" xfId="9663" xr:uid="{21446ED9-706A-4F11-8B0A-707B608D9E92}"/>
    <cellStyle name="40% - Accent2 3 6 5 2" xfId="26320" xr:uid="{E5E84934-8D02-4D4C-BC7C-4432BCAC986B}"/>
    <cellStyle name="40% - Accent2 3 6 6" xfId="17992" xr:uid="{3985EF8D-F87E-49C4-A90D-BEFD51947ACC}"/>
    <cellStyle name="40% - Accent2 3 7" xfId="1433" xr:uid="{CFFF8B78-9A2A-45FA-80F3-DA21A5DF71AA}"/>
    <cellStyle name="40% - Accent2 3 7 2" xfId="4223" xr:uid="{AF004DCD-5370-4EC0-8FCA-7A895570BDE5}"/>
    <cellStyle name="40% - Accent2 3 7 2 2" xfId="12553" xr:uid="{CB0A0897-94E5-42F2-8F7B-608694AACACD}"/>
    <cellStyle name="40% - Accent2 3 7 2 2 2" xfId="29210" xr:uid="{8857F8E6-655D-403F-AC78-F908EEA212F3}"/>
    <cellStyle name="40% - Accent2 3 7 2 3" xfId="20882" xr:uid="{9EE2E481-BB56-41D2-A071-97C61A8AE59D}"/>
    <cellStyle name="40% - Accent2 3 7 3" xfId="6999" xr:uid="{D44F9DD9-4133-4458-8A2A-276EEC258E8D}"/>
    <cellStyle name="40% - Accent2 3 7 3 2" xfId="15329" xr:uid="{38AB77BE-D2F0-43E9-AFF6-7E2CBA62DEF9}"/>
    <cellStyle name="40% - Accent2 3 7 3 2 2" xfId="31986" xr:uid="{57B5CEEB-D48B-4755-8107-228318CF20A4}"/>
    <cellStyle name="40% - Accent2 3 7 3 3" xfId="23658" xr:uid="{B77F3460-7C00-4DD7-A4EA-B1D1ECAA6F8D}"/>
    <cellStyle name="40% - Accent2 3 7 4" xfId="9777" xr:uid="{844CF6D5-AEF1-4C89-A3FE-C2F7FEA8FF6C}"/>
    <cellStyle name="40% - Accent2 3 7 4 2" xfId="26434" xr:uid="{B6DF9519-60C4-40A0-9199-C6FCDD00F81B}"/>
    <cellStyle name="40% - Accent2 3 7 5" xfId="18106" xr:uid="{419BE33B-2B77-4EB5-85AD-77217837E328}"/>
    <cellStyle name="40% - Accent2 3 8" xfId="2896" xr:uid="{FFD1B4DA-9464-478B-B85A-2D0B2D601769}"/>
    <cellStyle name="40% - Accent2 3 8 2" xfId="11226" xr:uid="{E57DE2CA-6ABC-46CD-8D93-487006D049F7}"/>
    <cellStyle name="40% - Accent2 3 8 2 2" xfId="27883" xr:uid="{13D22DB5-38FF-4CF3-BBFC-E0109A15E73F}"/>
    <cellStyle name="40% - Accent2 3 8 3" xfId="19555" xr:uid="{F48899CE-9CAD-45A0-BBB3-AC738A0FA9C1}"/>
    <cellStyle name="40% - Accent2 3 9" xfId="5672" xr:uid="{0C2959A1-ADB4-43B3-B065-42A0293FE4C1}"/>
    <cellStyle name="40% - Accent2 3 9 2" xfId="14002" xr:uid="{78A2AEED-DA19-491B-934A-73175834D50E}"/>
    <cellStyle name="40% - Accent2 3 9 2 2" xfId="30659" xr:uid="{BE10B7FB-9344-48FE-B510-E6D6536342CE}"/>
    <cellStyle name="40% - Accent2 3 9 3" xfId="22331" xr:uid="{1807A7AE-EA4E-427E-B72B-A4B75E59A847}"/>
    <cellStyle name="40% - Accent2 4" xfId="155" xr:uid="{EB03AA0D-7E76-48F6-BFF0-EFA58C53E0AD}"/>
    <cellStyle name="40% - Accent2 4 2" xfId="398" xr:uid="{E62834EC-4DA5-487A-AEC5-303011C75FA1}"/>
    <cellStyle name="40% - Accent2 4 2 2" xfId="875" xr:uid="{EC638D5D-C8A2-4917-99A3-5386E9448A4F}"/>
    <cellStyle name="40% - Accent2 4 2 2 2" xfId="2203" xr:uid="{27093468-AB04-41E4-9F81-1017412ADCA8}"/>
    <cellStyle name="40% - Accent2 4 2 2 2 2" xfId="4993" xr:uid="{DD18E2C3-6736-422A-B4D9-61E5BB5F45A8}"/>
    <cellStyle name="40% - Accent2 4 2 2 2 2 2" xfId="13323" xr:uid="{CA911AD8-77AF-45AD-96C1-3541C0FD1CC3}"/>
    <cellStyle name="40% - Accent2 4 2 2 2 2 2 2" xfId="29980" xr:uid="{21324411-73EE-4A86-A6AF-0E6DEC397331}"/>
    <cellStyle name="40% - Accent2 4 2 2 2 2 3" xfId="21652" xr:uid="{FE31C3B9-5362-4A88-A73C-8B123733B1E2}"/>
    <cellStyle name="40% - Accent2 4 2 2 2 3" xfId="7769" xr:uid="{9112BAC6-8840-42FB-A58B-F35B23D7D024}"/>
    <cellStyle name="40% - Accent2 4 2 2 2 3 2" xfId="16099" xr:uid="{0CA7D9CE-58A6-4828-826A-BFB0C39949DD}"/>
    <cellStyle name="40% - Accent2 4 2 2 2 3 2 2" xfId="32756" xr:uid="{28446087-135A-4ADB-A75E-93E4F0B4A4AD}"/>
    <cellStyle name="40% - Accent2 4 2 2 2 3 3" xfId="24428" xr:uid="{C47FE043-DCFD-41B4-9FCC-ACA9DEAAA749}"/>
    <cellStyle name="40% - Accent2 4 2 2 2 4" xfId="10547" xr:uid="{8AA8082A-C6D9-4C50-BC2A-295BE0F97BD9}"/>
    <cellStyle name="40% - Accent2 4 2 2 2 4 2" xfId="27204" xr:uid="{ABA305CC-E57F-40DD-94BD-3CED854F0DD5}"/>
    <cellStyle name="40% - Accent2 4 2 2 2 5" xfId="18876" xr:uid="{14D237A9-AED4-460C-8A5F-A967129289AE}"/>
    <cellStyle name="40% - Accent2 4 2 2 3" xfId="3666" xr:uid="{29EB7BBF-CAC5-4C39-B953-1C5F0A9B4124}"/>
    <cellStyle name="40% - Accent2 4 2 2 3 2" xfId="11996" xr:uid="{3B34015A-ED5B-4683-803D-5942125ECA0C}"/>
    <cellStyle name="40% - Accent2 4 2 2 3 2 2" xfId="28653" xr:uid="{4C0A2F50-D2E1-46D2-8DAA-24E41B0E1E84}"/>
    <cellStyle name="40% - Accent2 4 2 2 3 3" xfId="20325" xr:uid="{FFB70627-3434-4647-97C1-FF00128FB7B6}"/>
    <cellStyle name="40% - Accent2 4 2 2 4" xfId="6442" xr:uid="{FFA8426D-0A70-43E9-A350-CAEC3FEE6758}"/>
    <cellStyle name="40% - Accent2 4 2 2 4 2" xfId="14772" xr:uid="{6BFFE0CB-A0E9-4C38-BADE-E18D069CF62B}"/>
    <cellStyle name="40% - Accent2 4 2 2 4 2 2" xfId="31429" xr:uid="{2ED5CA70-0558-4CD6-BF40-B8CA5933A8A4}"/>
    <cellStyle name="40% - Accent2 4 2 2 4 3" xfId="23101" xr:uid="{956955C5-99C8-4C3A-AD98-9B0892BB1C6E}"/>
    <cellStyle name="40% - Accent2 4 2 2 5" xfId="9220" xr:uid="{E782338F-128A-4595-BF24-904FDEA50163}"/>
    <cellStyle name="40% - Accent2 4 2 2 5 2" xfId="25877" xr:uid="{F2DF2FC8-0C7F-4CE8-B85E-F0B632FF1925}"/>
    <cellStyle name="40% - Accent2 4 2 2 6" xfId="17549" xr:uid="{2E5CD1E0-8214-4597-8140-B368B28BDE01}"/>
    <cellStyle name="40% - Accent2 4 2 3" xfId="1728" xr:uid="{C2DEC80F-BAA4-4CAC-BA63-52C1A57FD5FC}"/>
    <cellStyle name="40% - Accent2 4 2 3 2" xfId="4518" xr:uid="{4FC6D431-C28B-4647-92AF-AE7E8D6642B4}"/>
    <cellStyle name="40% - Accent2 4 2 3 2 2" xfId="12848" xr:uid="{59F19F7C-4D4E-4F15-A41A-4557EC2A9E0E}"/>
    <cellStyle name="40% - Accent2 4 2 3 2 2 2" xfId="29505" xr:uid="{A3F65D5A-CAEA-462C-8755-064809EF8155}"/>
    <cellStyle name="40% - Accent2 4 2 3 2 3" xfId="21177" xr:uid="{7E64EDF9-2C55-47D9-884D-7E04181A3F36}"/>
    <cellStyle name="40% - Accent2 4 2 3 3" xfId="7294" xr:uid="{1BFB9A00-6C61-463D-B845-D38061966A94}"/>
    <cellStyle name="40% - Accent2 4 2 3 3 2" xfId="15624" xr:uid="{DD081F64-F5A4-4C6A-ACFE-4D21B43D62E8}"/>
    <cellStyle name="40% - Accent2 4 2 3 3 2 2" xfId="32281" xr:uid="{400CD48E-5984-460E-A4F3-F4069BAD294F}"/>
    <cellStyle name="40% - Accent2 4 2 3 3 3" xfId="23953" xr:uid="{9DF7D504-615D-4FE2-A3DE-1EA701736F3A}"/>
    <cellStyle name="40% - Accent2 4 2 3 4" xfId="10072" xr:uid="{8CA9C6B6-3AC0-4E94-8473-C0496E6F95DD}"/>
    <cellStyle name="40% - Accent2 4 2 3 4 2" xfId="26729" xr:uid="{6D0EA800-6F25-405D-9750-3DAC31997D70}"/>
    <cellStyle name="40% - Accent2 4 2 3 5" xfId="18401" xr:uid="{56050AE6-C360-4CF8-AFE6-01A4D1483047}"/>
    <cellStyle name="40% - Accent2 4 2 4" xfId="3191" xr:uid="{4899A1B9-5B3D-44E7-A574-F53C401E8165}"/>
    <cellStyle name="40% - Accent2 4 2 4 2" xfId="11521" xr:uid="{F4D7988C-837E-42F2-A9C4-EE30571AA6D9}"/>
    <cellStyle name="40% - Accent2 4 2 4 2 2" xfId="28178" xr:uid="{68864220-6BFF-4393-B04F-E4F790ADDA75}"/>
    <cellStyle name="40% - Accent2 4 2 4 3" xfId="19850" xr:uid="{0CF4CBFC-80F6-4D93-BFD3-B8C0EE56B95F}"/>
    <cellStyle name="40% - Accent2 4 2 5" xfId="5967" xr:uid="{A692955E-5512-4714-A38D-73E1C48DDDD9}"/>
    <cellStyle name="40% - Accent2 4 2 5 2" xfId="14297" xr:uid="{9627F0CD-77D3-4AD8-A065-0F3C46364206}"/>
    <cellStyle name="40% - Accent2 4 2 5 2 2" xfId="30954" xr:uid="{CB327358-68E4-4F9F-9AE0-90CA7DDA3D16}"/>
    <cellStyle name="40% - Accent2 4 2 5 3" xfId="22626" xr:uid="{5341C6EB-3C08-414D-8FC1-BCAFDC812062}"/>
    <cellStyle name="40% - Accent2 4 2 6" xfId="8745" xr:uid="{C9E82C53-F8AE-4429-B5C9-19F19AD8C170}"/>
    <cellStyle name="40% - Accent2 4 2 6 2" xfId="25402" xr:uid="{18D42E1E-CAFE-4888-A1BF-03B2F4F0BD69}"/>
    <cellStyle name="40% - Accent2 4 2 7" xfId="17074" xr:uid="{1E5473DD-DE40-4B97-8211-EE1E7799D93B}"/>
    <cellStyle name="40% - Accent2 4 3" xfId="634" xr:uid="{A1173F7A-3D0C-46C0-A769-9DD0BF84B667}"/>
    <cellStyle name="40% - Accent2 4 3 2" xfId="1964" xr:uid="{D50D93F2-6992-4974-A511-4C65CA1AB41E}"/>
    <cellStyle name="40% - Accent2 4 3 2 2" xfId="4754" xr:uid="{8EF0FD2C-CD74-4868-A190-49EDF999C638}"/>
    <cellStyle name="40% - Accent2 4 3 2 2 2" xfId="13084" xr:uid="{8A084D4D-E8B0-4172-A805-BAD796536BE2}"/>
    <cellStyle name="40% - Accent2 4 3 2 2 2 2" xfId="29741" xr:uid="{8978F6FF-8242-4094-8511-CD1696DFAA49}"/>
    <cellStyle name="40% - Accent2 4 3 2 2 3" xfId="21413" xr:uid="{4416F3DE-3C1E-4FB2-94CF-B83227F5D93E}"/>
    <cellStyle name="40% - Accent2 4 3 2 3" xfId="7530" xr:uid="{ABC6B669-2665-446C-8ED6-238732076231}"/>
    <cellStyle name="40% - Accent2 4 3 2 3 2" xfId="15860" xr:uid="{8EF0AB90-4E49-41FE-BAF2-DA9ACAF2FF32}"/>
    <cellStyle name="40% - Accent2 4 3 2 3 2 2" xfId="32517" xr:uid="{382A52E2-C75F-40CC-8018-92E3F2495808}"/>
    <cellStyle name="40% - Accent2 4 3 2 3 3" xfId="24189" xr:uid="{216ED63F-CB9C-4305-B7AF-C568BD25965E}"/>
    <cellStyle name="40% - Accent2 4 3 2 4" xfId="10308" xr:uid="{67A4ED10-9410-4E14-8EFA-61EE749644BE}"/>
    <cellStyle name="40% - Accent2 4 3 2 4 2" xfId="26965" xr:uid="{4684B109-F613-4E1F-BDE0-EA0CEB966940}"/>
    <cellStyle name="40% - Accent2 4 3 2 5" xfId="18637" xr:uid="{0579EA69-8350-4540-A2FE-3DB0BF793902}"/>
    <cellStyle name="40% - Accent2 4 3 3" xfId="3427" xr:uid="{5706D7E9-5A77-4E32-AEBD-71169389FD22}"/>
    <cellStyle name="40% - Accent2 4 3 3 2" xfId="11757" xr:uid="{23854756-6E84-45E7-AA2C-34361AB9B2CE}"/>
    <cellStyle name="40% - Accent2 4 3 3 2 2" xfId="28414" xr:uid="{7194DDAA-5933-440E-9FC3-5E1C8ED70EE2}"/>
    <cellStyle name="40% - Accent2 4 3 3 3" xfId="20086" xr:uid="{9D404375-DD2A-49D6-A1F2-47C496E8DA48}"/>
    <cellStyle name="40% - Accent2 4 3 4" xfId="6203" xr:uid="{D7FD1728-8EFD-4B05-A94F-1D4256CB8746}"/>
    <cellStyle name="40% - Accent2 4 3 4 2" xfId="14533" xr:uid="{88CAFD85-ACBD-4CEF-8C7D-18F7C5060A7E}"/>
    <cellStyle name="40% - Accent2 4 3 4 2 2" xfId="31190" xr:uid="{2D45B8DD-6681-4045-B820-778DB09DE18A}"/>
    <cellStyle name="40% - Accent2 4 3 4 3" xfId="22862" xr:uid="{1E94EA6E-A98B-4D2E-BDA8-89A9C2333B6C}"/>
    <cellStyle name="40% - Accent2 4 3 5" xfId="8981" xr:uid="{295DA264-1893-4602-8D75-6FDD25D647C8}"/>
    <cellStyle name="40% - Accent2 4 3 5 2" xfId="25638" xr:uid="{5CF065C4-526E-4F17-9439-350CF068244D}"/>
    <cellStyle name="40% - Accent2 4 3 6" xfId="17310" xr:uid="{4E4D0795-2587-4904-8CD9-A2BECA1787E8}"/>
    <cellStyle name="40% - Accent2 4 4" xfId="1111" xr:uid="{3BF2D30E-CA85-4997-97C5-A9762B0CDEB2}"/>
    <cellStyle name="40% - Accent2 4 4 2" xfId="2439" xr:uid="{0EB64A02-C6CE-43B6-8C1D-907CCD09A0C0}"/>
    <cellStyle name="40% - Accent2 4 4 2 2" xfId="5229" xr:uid="{3457B6FF-3ED8-4FAD-AAF7-5FE888418B9D}"/>
    <cellStyle name="40% - Accent2 4 4 2 2 2" xfId="13559" xr:uid="{0F711FD8-7D78-43BE-821F-70FEC870BEDB}"/>
    <cellStyle name="40% - Accent2 4 4 2 2 2 2" xfId="30216" xr:uid="{F1B748E6-5F17-4EC9-B460-4F9493C208BC}"/>
    <cellStyle name="40% - Accent2 4 4 2 2 3" xfId="21888" xr:uid="{5F11AF70-DDA3-4800-BC75-CCACD934A368}"/>
    <cellStyle name="40% - Accent2 4 4 2 3" xfId="8005" xr:uid="{31A1C2FC-AFA7-4384-8683-3CB48525636B}"/>
    <cellStyle name="40% - Accent2 4 4 2 3 2" xfId="16335" xr:uid="{D039E31C-E151-4C12-8088-1DB5889DE0E0}"/>
    <cellStyle name="40% - Accent2 4 4 2 3 2 2" xfId="32992" xr:uid="{E31B17FB-9D3F-469C-AD58-FD9118AF1BF8}"/>
    <cellStyle name="40% - Accent2 4 4 2 3 3" xfId="24664" xr:uid="{E950B368-D6A4-4E5B-A2DD-EFA62E054EF9}"/>
    <cellStyle name="40% - Accent2 4 4 2 4" xfId="10783" xr:uid="{404E8392-B47C-4247-98A6-E39B9087ADC3}"/>
    <cellStyle name="40% - Accent2 4 4 2 4 2" xfId="27440" xr:uid="{A5B8787B-6AA8-4790-AA6D-EF418497E201}"/>
    <cellStyle name="40% - Accent2 4 4 2 5" xfId="19112" xr:uid="{CA6AB3FC-13E9-4D48-BDA0-AD5BEE49C525}"/>
    <cellStyle name="40% - Accent2 4 4 3" xfId="3902" xr:uid="{FF6DFD14-7322-4BA8-963E-CCB8FAF8CE74}"/>
    <cellStyle name="40% - Accent2 4 4 3 2" xfId="12232" xr:uid="{4CC8F6B1-1B0C-4456-97C4-700EA6623CFA}"/>
    <cellStyle name="40% - Accent2 4 4 3 2 2" xfId="28889" xr:uid="{F23BFEB5-4252-4FC9-980C-7E88E8A05C4A}"/>
    <cellStyle name="40% - Accent2 4 4 3 3" xfId="20561" xr:uid="{1F89F695-3C60-4159-9A71-3DA92959CEC7}"/>
    <cellStyle name="40% - Accent2 4 4 4" xfId="6678" xr:uid="{1C206932-C15A-4719-86CF-AD5BA60CDD6A}"/>
    <cellStyle name="40% - Accent2 4 4 4 2" xfId="15008" xr:uid="{291E7FA3-96A6-489E-AB9E-0D0FEBC8FD58}"/>
    <cellStyle name="40% - Accent2 4 4 4 2 2" xfId="31665" xr:uid="{73C64EE8-7297-4E74-9724-E0B4C55E64D4}"/>
    <cellStyle name="40% - Accent2 4 4 4 3" xfId="23337" xr:uid="{C2A01B9C-AA44-45DA-9236-A1A2CFE7792B}"/>
    <cellStyle name="40% - Accent2 4 4 5" xfId="9456" xr:uid="{17F8374B-CFB5-4CD4-B205-AE3881875469}"/>
    <cellStyle name="40% - Accent2 4 4 5 2" xfId="26113" xr:uid="{828DFDAD-5FD7-4691-B832-FD6C15D0BD33}"/>
    <cellStyle name="40% - Accent2 4 4 6" xfId="17785" xr:uid="{20FA89FD-884F-4DC8-9A09-A53BD29CF96A}"/>
    <cellStyle name="40% - Accent2 4 5" xfId="1491" xr:uid="{5B01C916-6F54-4A61-9C53-4C826E8AC01B}"/>
    <cellStyle name="40% - Accent2 4 5 2" xfId="4281" xr:uid="{68A2E195-D344-48EC-9BA8-1843CD50F2BB}"/>
    <cellStyle name="40% - Accent2 4 5 2 2" xfId="12611" xr:uid="{14DAAFD6-8E26-40EC-97DF-DA3548107BF5}"/>
    <cellStyle name="40% - Accent2 4 5 2 2 2" xfId="29268" xr:uid="{0E38E58B-F551-4831-82CD-0E2FB9F7EE03}"/>
    <cellStyle name="40% - Accent2 4 5 2 3" xfId="20940" xr:uid="{1549458F-63B9-41A6-AF27-A01BF94A54B0}"/>
    <cellStyle name="40% - Accent2 4 5 3" xfId="7057" xr:uid="{9410B6AA-9BB9-4B0B-9BD0-2F36A346DCBB}"/>
    <cellStyle name="40% - Accent2 4 5 3 2" xfId="15387" xr:uid="{319E2AD7-F29E-43FC-BFFD-19DA687CFD3E}"/>
    <cellStyle name="40% - Accent2 4 5 3 2 2" xfId="32044" xr:uid="{407FB507-3715-4E01-83EF-685027C127D7}"/>
    <cellStyle name="40% - Accent2 4 5 3 3" xfId="23716" xr:uid="{8BAD4F7F-70B8-4F47-AC52-DE51E2E570BC}"/>
    <cellStyle name="40% - Accent2 4 5 4" xfId="9835" xr:uid="{58B92B2B-95E7-4FC9-B3A7-3B96C77BAEBC}"/>
    <cellStyle name="40% - Accent2 4 5 4 2" xfId="26492" xr:uid="{90FF1F09-F498-4491-AF37-7C6652D73FA6}"/>
    <cellStyle name="40% - Accent2 4 5 5" xfId="18164" xr:uid="{E8C3562C-2759-4753-AE94-D995CDD54F80}"/>
    <cellStyle name="40% - Accent2 4 6" xfId="2954" xr:uid="{5AB34C7C-B93E-41E3-A50A-2E69D9CD8049}"/>
    <cellStyle name="40% - Accent2 4 6 2" xfId="11284" xr:uid="{4F282B83-AB82-41F2-9E12-FAB129FB2A82}"/>
    <cellStyle name="40% - Accent2 4 6 2 2" xfId="27941" xr:uid="{3EE16C9B-642D-481A-981A-832B5B6017C9}"/>
    <cellStyle name="40% - Accent2 4 6 3" xfId="19613" xr:uid="{C661F75C-BD59-4BF4-8CBD-C7A882DFF595}"/>
    <cellStyle name="40% - Accent2 4 7" xfId="5730" xr:uid="{F70E42DD-C6CB-4FB0-BB23-4AB9483017D6}"/>
    <cellStyle name="40% - Accent2 4 7 2" xfId="14060" xr:uid="{7BC6A3E9-AF15-478B-93E5-D2D76957D2AC}"/>
    <cellStyle name="40% - Accent2 4 7 2 2" xfId="30717" xr:uid="{3A5E5FB7-9BE9-4E20-89DC-CD15B204CF1D}"/>
    <cellStyle name="40% - Accent2 4 7 3" xfId="22389" xr:uid="{62AD5656-C2A5-4CF1-B91B-1931B7AF4A0F}"/>
    <cellStyle name="40% - Accent2 4 8" xfId="8508" xr:uid="{4DEDC559-E914-4495-9E6F-54AC1ECD14B1}"/>
    <cellStyle name="40% - Accent2 4 8 2" xfId="25165" xr:uid="{1AD431E1-B158-4EF6-A3BF-2B5B741DFF69}"/>
    <cellStyle name="40% - Accent2 4 9" xfId="16837" xr:uid="{38536BEF-9C02-4582-B310-72076EB8CCA6}"/>
    <cellStyle name="40% - Accent2 5" xfId="286" xr:uid="{A85A11BE-F16E-4956-BF9B-04FE43024EB5}"/>
    <cellStyle name="40% - Accent2 5 2" xfId="768" xr:uid="{3387F7FF-D47F-4FD5-9C26-91C7B2044F3A}"/>
    <cellStyle name="40% - Accent2 5 2 2" xfId="2096" xr:uid="{E56A3EA6-D4DB-4D2F-81D7-66A81CC5CF74}"/>
    <cellStyle name="40% - Accent2 5 2 2 2" xfId="4886" xr:uid="{34296FA1-7AEB-4B70-83D7-935EDE2A8CC0}"/>
    <cellStyle name="40% - Accent2 5 2 2 2 2" xfId="13216" xr:uid="{18E20717-F70E-462D-89FA-51210A5BDA7D}"/>
    <cellStyle name="40% - Accent2 5 2 2 2 2 2" xfId="29873" xr:uid="{9CA0C5FA-03A9-48E6-9EDB-2E03843E95E6}"/>
    <cellStyle name="40% - Accent2 5 2 2 2 3" xfId="21545" xr:uid="{662EAA05-4517-4AD2-A796-C2DDA6D5070C}"/>
    <cellStyle name="40% - Accent2 5 2 2 3" xfId="7662" xr:uid="{B223A218-D07A-4B60-942F-4B998031E93D}"/>
    <cellStyle name="40% - Accent2 5 2 2 3 2" xfId="15992" xr:uid="{47A5804B-A706-457C-9315-C3F52A8BB2EF}"/>
    <cellStyle name="40% - Accent2 5 2 2 3 2 2" xfId="32649" xr:uid="{0FF37216-945B-430D-B34B-222109BC5B44}"/>
    <cellStyle name="40% - Accent2 5 2 2 3 3" xfId="24321" xr:uid="{FE218743-9B57-4540-A617-061E12C8AD04}"/>
    <cellStyle name="40% - Accent2 5 2 2 4" xfId="10440" xr:uid="{1999874C-20E8-417C-A36A-FBE0802ED61E}"/>
    <cellStyle name="40% - Accent2 5 2 2 4 2" xfId="27097" xr:uid="{FAAA4701-5380-47FB-8D59-35BE4451C748}"/>
    <cellStyle name="40% - Accent2 5 2 2 5" xfId="18769" xr:uid="{0B96A45C-F2CF-4565-A412-FB0BA1F46C1F}"/>
    <cellStyle name="40% - Accent2 5 2 3" xfId="3559" xr:uid="{1497F501-AA4A-4342-8E1C-DCF2243A68CA}"/>
    <cellStyle name="40% - Accent2 5 2 3 2" xfId="11889" xr:uid="{F58F6C3A-480F-4207-BB29-4CEAB65F183F}"/>
    <cellStyle name="40% - Accent2 5 2 3 2 2" xfId="28546" xr:uid="{E9674FED-7037-4538-ABE3-14B2826C32C7}"/>
    <cellStyle name="40% - Accent2 5 2 3 3" xfId="20218" xr:uid="{9DAAE070-7B02-4FE6-9FF3-8CB52DBA7681}"/>
    <cellStyle name="40% - Accent2 5 2 4" xfId="6335" xr:uid="{DDD87946-8274-44F2-831F-5C9F83B32323}"/>
    <cellStyle name="40% - Accent2 5 2 4 2" xfId="14665" xr:uid="{63106CC5-489C-43A3-ACC3-770EB384DC5F}"/>
    <cellStyle name="40% - Accent2 5 2 4 2 2" xfId="31322" xr:uid="{4A02D08B-F242-4729-898A-08348F03CE0A}"/>
    <cellStyle name="40% - Accent2 5 2 4 3" xfId="22994" xr:uid="{300C0F45-3CE1-4822-9722-08F5BD19871E}"/>
    <cellStyle name="40% - Accent2 5 2 5" xfId="9113" xr:uid="{2639C330-8A73-4FA9-B2B8-4CDAD07500A1}"/>
    <cellStyle name="40% - Accent2 5 2 5 2" xfId="25770" xr:uid="{0D621AB5-E11B-4BE5-B1B6-A3422336E075}"/>
    <cellStyle name="40% - Accent2 5 2 6" xfId="17442" xr:uid="{BA6CDBAC-E7CD-499A-BF16-4C8CFC99D042}"/>
    <cellStyle name="40% - Accent2 5 3" xfId="1616" xr:uid="{66B84B1F-551E-42CF-BDD8-D577F00FB9E8}"/>
    <cellStyle name="40% - Accent2 5 3 2" xfId="4406" xr:uid="{5D74FCFE-1F96-49FB-940C-596A6430E73A}"/>
    <cellStyle name="40% - Accent2 5 3 2 2" xfId="12736" xr:uid="{DFCA4E99-624C-4D15-BC97-7FC86E8599C9}"/>
    <cellStyle name="40% - Accent2 5 3 2 2 2" xfId="29393" xr:uid="{4D54ABC8-E4AC-421D-AF97-B185AB13F855}"/>
    <cellStyle name="40% - Accent2 5 3 2 3" xfId="21065" xr:uid="{E1C25F6E-00B5-47FF-B060-084E234844CE}"/>
    <cellStyle name="40% - Accent2 5 3 3" xfId="7182" xr:uid="{D770B69B-46C5-451D-A2D5-BB202179E65D}"/>
    <cellStyle name="40% - Accent2 5 3 3 2" xfId="15512" xr:uid="{7D48AE37-1319-4F94-89D0-5EC414FE6693}"/>
    <cellStyle name="40% - Accent2 5 3 3 2 2" xfId="32169" xr:uid="{8CBC26E2-67D9-404C-A285-346905829C2B}"/>
    <cellStyle name="40% - Accent2 5 3 3 3" xfId="23841" xr:uid="{9CDCF713-518F-47B0-B99F-D6F9B0D58CF2}"/>
    <cellStyle name="40% - Accent2 5 3 4" xfId="9960" xr:uid="{134187DE-5828-4DA9-8418-639E180F9D90}"/>
    <cellStyle name="40% - Accent2 5 3 4 2" xfId="26617" xr:uid="{D881A373-3C74-4DC9-B022-EEB9E0442140}"/>
    <cellStyle name="40% - Accent2 5 3 5" xfId="18289" xr:uid="{67D4E113-0BA2-4FFE-820B-29A5F7957E69}"/>
    <cellStyle name="40% - Accent2 5 4" xfId="3079" xr:uid="{4C07657D-A59A-4AE7-8DF3-F48936EA96A5}"/>
    <cellStyle name="40% - Accent2 5 4 2" xfId="11409" xr:uid="{171E984C-CAFA-435A-A561-4B6DF1A1816D}"/>
    <cellStyle name="40% - Accent2 5 4 2 2" xfId="28066" xr:uid="{B220F036-7FBD-458D-B344-67A05113A800}"/>
    <cellStyle name="40% - Accent2 5 4 3" xfId="19738" xr:uid="{1746E6D2-833E-4579-94B0-0AFFDB0EAF52}"/>
    <cellStyle name="40% - Accent2 5 5" xfId="5855" xr:uid="{92311F1E-EB51-4CFA-B5C3-306BC24EDD3F}"/>
    <cellStyle name="40% - Accent2 5 5 2" xfId="14185" xr:uid="{90611E8F-4606-46E6-B1EE-0F8F2E6C51E6}"/>
    <cellStyle name="40% - Accent2 5 5 2 2" xfId="30842" xr:uid="{89E8DD20-C3AB-4889-9F71-A50C2BD087F6}"/>
    <cellStyle name="40% - Accent2 5 5 3" xfId="22514" xr:uid="{ED76F4E5-B8DF-46E8-8092-1D257DEEE9B2}"/>
    <cellStyle name="40% - Accent2 5 6" xfId="8633" xr:uid="{ADE9D47E-5C35-43CB-A4FF-AEC3BE76862B}"/>
    <cellStyle name="40% - Accent2 5 6 2" xfId="25290" xr:uid="{AF3CF4D3-334F-448E-8A5E-A2F0DDBBC15A}"/>
    <cellStyle name="40% - Accent2 5 7" xfId="16962" xr:uid="{29366ED7-658E-4BF7-9249-FB2DD126972D}"/>
    <cellStyle name="40% - Accent2 6" xfId="522" xr:uid="{ECCF9A49-7EF6-4CDF-A184-FDC86A677E0D}"/>
    <cellStyle name="40% - Accent2 6 2" xfId="1852" xr:uid="{F6D7AC3B-1858-4DE9-B0A3-41028922CAC6}"/>
    <cellStyle name="40% - Accent2 6 2 2" xfId="4642" xr:uid="{949A4DE1-5F66-43BA-A947-22FCE70389AB}"/>
    <cellStyle name="40% - Accent2 6 2 2 2" xfId="12972" xr:uid="{5F054F68-3E16-481E-92FB-456AA5A58D46}"/>
    <cellStyle name="40% - Accent2 6 2 2 2 2" xfId="29629" xr:uid="{59383E70-A006-4C74-B5B7-ED20EA96A036}"/>
    <cellStyle name="40% - Accent2 6 2 2 3" xfId="21301" xr:uid="{DDCB4966-90DE-48BF-AAB5-2F16989BDF18}"/>
    <cellStyle name="40% - Accent2 6 2 3" xfId="7418" xr:uid="{6164C232-3380-4930-8942-D59E5DD1AEE5}"/>
    <cellStyle name="40% - Accent2 6 2 3 2" xfId="15748" xr:uid="{A4E8885E-B340-4C5D-97ED-FC22549918FC}"/>
    <cellStyle name="40% - Accent2 6 2 3 2 2" xfId="32405" xr:uid="{EE02A9B0-BFA1-4C30-B3D5-3D374FAE8974}"/>
    <cellStyle name="40% - Accent2 6 2 3 3" xfId="24077" xr:uid="{DAB6F85C-9D98-4C8D-AB1A-1C64546A36F1}"/>
    <cellStyle name="40% - Accent2 6 2 4" xfId="10196" xr:uid="{CA69213B-1882-41D1-8A4A-153BA78F7A67}"/>
    <cellStyle name="40% - Accent2 6 2 4 2" xfId="26853" xr:uid="{D09E7A89-6621-446E-B8BE-733EC2C76621}"/>
    <cellStyle name="40% - Accent2 6 2 5" xfId="18525" xr:uid="{BABC6AF4-5D16-4DEE-A6EA-CF9F74E0E9BA}"/>
    <cellStyle name="40% - Accent2 6 3" xfId="3315" xr:uid="{69F97DF9-A6E8-4F08-A8A5-8E5F2D13B175}"/>
    <cellStyle name="40% - Accent2 6 3 2" xfId="11645" xr:uid="{740F265C-3BC8-490E-BE4C-696361EF7E62}"/>
    <cellStyle name="40% - Accent2 6 3 2 2" xfId="28302" xr:uid="{B049E8B1-E0C5-4D7F-927E-B59AFE9BAE8F}"/>
    <cellStyle name="40% - Accent2 6 3 3" xfId="19974" xr:uid="{5743DBB9-449A-4B58-B83D-7DC68F9602CF}"/>
    <cellStyle name="40% - Accent2 6 4" xfId="6091" xr:uid="{3A4188B7-74D4-4D48-ABEE-57F18ED9EECE}"/>
    <cellStyle name="40% - Accent2 6 4 2" xfId="14421" xr:uid="{6F05F1CA-9A8E-471C-B2E0-6F569DC6A8F4}"/>
    <cellStyle name="40% - Accent2 6 4 2 2" xfId="31078" xr:uid="{D471741C-8EB8-4601-A5B2-1E9F6153E673}"/>
    <cellStyle name="40% - Accent2 6 4 3" xfId="22750" xr:uid="{2BC5DE83-8D88-4CBD-B47B-9E21EF9DD343}"/>
    <cellStyle name="40% - Accent2 6 5" xfId="8869" xr:uid="{7B21FB90-4BCC-4596-BC08-2753EDFE9556}"/>
    <cellStyle name="40% - Accent2 6 5 2" xfId="25526" xr:uid="{0A281561-B8FF-4C84-9CAC-659DB6E0BDF8}"/>
    <cellStyle name="40% - Accent2 6 6" xfId="17198" xr:uid="{9CE901D4-359B-4828-944C-7265D0A39CA2}"/>
    <cellStyle name="40% - Accent2 7" xfId="999" xr:uid="{12CFE841-B352-40FA-B12F-E8EDA7C1E531}"/>
    <cellStyle name="40% - Accent2 7 2" xfId="2327" xr:uid="{52D614EA-8086-4351-B40F-3A33BAF31579}"/>
    <cellStyle name="40% - Accent2 7 2 2" xfId="5117" xr:uid="{1D071B53-5BCE-4942-BB25-07D79C20AB79}"/>
    <cellStyle name="40% - Accent2 7 2 2 2" xfId="13447" xr:uid="{C4F62B72-B933-4751-B1B7-02699842DE7A}"/>
    <cellStyle name="40% - Accent2 7 2 2 2 2" xfId="30104" xr:uid="{820F7132-E56B-4E15-9C83-3B0FF71CB157}"/>
    <cellStyle name="40% - Accent2 7 2 2 3" xfId="21776" xr:uid="{78EEA77F-E62B-4638-AEDD-4041C7394295}"/>
    <cellStyle name="40% - Accent2 7 2 3" xfId="7893" xr:uid="{54964E1D-80A7-4F84-93B0-0BAC5AC3BA40}"/>
    <cellStyle name="40% - Accent2 7 2 3 2" xfId="16223" xr:uid="{3A29885D-E769-4A5E-BF0D-6B8EC7D6ED4B}"/>
    <cellStyle name="40% - Accent2 7 2 3 2 2" xfId="32880" xr:uid="{0FFF099E-0B9B-4B8F-98E7-D6EC89615BDB}"/>
    <cellStyle name="40% - Accent2 7 2 3 3" xfId="24552" xr:uid="{395C2675-CB0C-40E7-BB82-DB09EAE83F31}"/>
    <cellStyle name="40% - Accent2 7 2 4" xfId="10671" xr:uid="{DA2A76D3-C74D-47C8-9237-E777258D11BB}"/>
    <cellStyle name="40% - Accent2 7 2 4 2" xfId="27328" xr:uid="{E94531AA-481A-4C9C-A2DD-894F78ADCD39}"/>
    <cellStyle name="40% - Accent2 7 2 5" xfId="19000" xr:uid="{B6637900-4D3A-4E21-80F7-903FF5BA93DF}"/>
    <cellStyle name="40% - Accent2 7 3" xfId="3790" xr:uid="{4CB02242-6410-4D68-9BFC-6655B7BB31CF}"/>
    <cellStyle name="40% - Accent2 7 3 2" xfId="12120" xr:uid="{08BF98CC-ADBA-4D4B-A1F9-753AA8FDE549}"/>
    <cellStyle name="40% - Accent2 7 3 2 2" xfId="28777" xr:uid="{DF6A1AED-9124-469F-A9C1-64075A6106D1}"/>
    <cellStyle name="40% - Accent2 7 3 3" xfId="20449" xr:uid="{FB7D1280-DF10-4E0F-BF33-DBBAF8A6F0AF}"/>
    <cellStyle name="40% - Accent2 7 4" xfId="6566" xr:uid="{76AB1FF4-9407-4E0C-A0DA-38E916968F4E}"/>
    <cellStyle name="40% - Accent2 7 4 2" xfId="14896" xr:uid="{7C567154-8314-41CE-AEE2-80E9B8D33403}"/>
    <cellStyle name="40% - Accent2 7 4 2 2" xfId="31553" xr:uid="{0CAD8B38-F6D2-460F-BBA4-D4717080833D}"/>
    <cellStyle name="40% - Accent2 7 4 3" xfId="23225" xr:uid="{729C6B1F-941E-4A34-BF22-A95AE71DD757}"/>
    <cellStyle name="40% - Accent2 7 5" xfId="9344" xr:uid="{F8E2153C-4B0E-4FC5-96AD-8029FEA73EA8}"/>
    <cellStyle name="40% - Accent2 7 5 2" xfId="26001" xr:uid="{7B0A2713-43D7-4DEE-B92A-01C7213E8773}"/>
    <cellStyle name="40% - Accent2 7 6" xfId="17673" xr:uid="{F208FCA6-45CC-431E-9DDD-15327F825346}"/>
    <cellStyle name="40% - Accent2 8" xfId="1234" xr:uid="{AE757001-159E-4B3E-91FE-3CC681570D16}"/>
    <cellStyle name="40% - Accent2 8 2" xfId="2562" xr:uid="{19FFEBCD-5E17-4402-9F31-442071F25C36}"/>
    <cellStyle name="40% - Accent2 8 2 2" xfId="5352" xr:uid="{2D869215-3AD1-46EF-8284-366D0C889293}"/>
    <cellStyle name="40% - Accent2 8 2 2 2" xfId="13682" xr:uid="{25172929-69F1-4725-BB71-8BD18F2EBEE0}"/>
    <cellStyle name="40% - Accent2 8 2 2 2 2" xfId="30339" xr:uid="{477D94BC-F46C-4989-B1D6-C754D3A56235}"/>
    <cellStyle name="40% - Accent2 8 2 2 3" xfId="22011" xr:uid="{010F3530-F1AB-42BF-8372-326148562CF8}"/>
    <cellStyle name="40% - Accent2 8 2 3" xfId="8128" xr:uid="{035C0202-3253-4254-817D-33A645B014A4}"/>
    <cellStyle name="40% - Accent2 8 2 3 2" xfId="16458" xr:uid="{860A0AB5-AC39-43EC-9D2E-115040D3D7B9}"/>
    <cellStyle name="40% - Accent2 8 2 3 2 2" xfId="33115" xr:uid="{0076008C-AAE7-46DF-9C91-189C17AE5043}"/>
    <cellStyle name="40% - Accent2 8 2 3 3" xfId="24787" xr:uid="{BFC4E3C2-043E-46E5-96C2-6537186D4791}"/>
    <cellStyle name="40% - Accent2 8 2 4" xfId="10906" xr:uid="{41FD353F-4EFD-46ED-B1D6-28504B63611E}"/>
    <cellStyle name="40% - Accent2 8 2 4 2" xfId="27563" xr:uid="{EC37F492-6781-45B9-9990-083EEB990BD9}"/>
    <cellStyle name="40% - Accent2 8 2 5" xfId="19235" xr:uid="{E2B9B6F1-D3C7-40CB-B2EA-BFFB7E9A6694}"/>
    <cellStyle name="40% - Accent2 8 3" xfId="4025" xr:uid="{C6995B45-6EFB-447F-A769-59ADDC43C728}"/>
    <cellStyle name="40% - Accent2 8 3 2" xfId="12355" xr:uid="{ECA2D304-94D9-40CC-98F0-61DBF40E8E6A}"/>
    <cellStyle name="40% - Accent2 8 3 2 2" xfId="29012" xr:uid="{68CA80F7-47FF-494A-882F-2FCFEBFA2EC9}"/>
    <cellStyle name="40% - Accent2 8 3 3" xfId="20684" xr:uid="{4EA99EAE-3464-4357-9493-F7E9DD1D3A54}"/>
    <cellStyle name="40% - Accent2 8 4" xfId="6801" xr:uid="{8CC2B2BF-F56D-49A2-936F-48B59D8DCF43}"/>
    <cellStyle name="40% - Accent2 8 4 2" xfId="15131" xr:uid="{93566B2F-4F73-4A72-8B39-A705C862D647}"/>
    <cellStyle name="40% - Accent2 8 4 2 2" xfId="31788" xr:uid="{B5983F80-28AC-4792-89A8-CEEFAA7AE663}"/>
    <cellStyle name="40% - Accent2 8 4 3" xfId="23460" xr:uid="{CA954575-06F6-48A8-9EFA-8D2F3B520696}"/>
    <cellStyle name="40% - Accent2 8 5" xfId="9579" xr:uid="{9817F458-4E0D-4037-BEA1-34B41B654B99}"/>
    <cellStyle name="40% - Accent2 8 5 2" xfId="26236" xr:uid="{AD1ECD73-E6E6-4089-A614-1B88C6360800}"/>
    <cellStyle name="40% - Accent2 8 6" xfId="17908" xr:uid="{15CC74C8-6247-49BF-85E0-482E8D8EA85C}"/>
    <cellStyle name="40% - Accent2 9" xfId="1256" xr:uid="{BA788A95-915E-45EE-95D3-7C8036C31C93}"/>
    <cellStyle name="40% - Accent2 9 2" xfId="2584" xr:uid="{EDF71928-E2CE-464B-80A1-050A979FB41E}"/>
    <cellStyle name="40% - Accent2 9 2 2" xfId="5374" xr:uid="{0384049D-3878-4197-919B-246997A6A6DE}"/>
    <cellStyle name="40% - Accent2 9 2 2 2" xfId="13704" xr:uid="{4EAF341D-E29E-479F-A95C-96DD7130A189}"/>
    <cellStyle name="40% - Accent2 9 2 2 2 2" xfId="30361" xr:uid="{0ED637D3-DF18-4249-9FCE-F941D4DE00EC}"/>
    <cellStyle name="40% - Accent2 9 2 2 3" xfId="22033" xr:uid="{2D50638F-13F2-490A-BAD5-148EEB41EB31}"/>
    <cellStyle name="40% - Accent2 9 2 3" xfId="8150" xr:uid="{7B7E6830-B542-4BDE-AE5F-B7E3A3A6AAE5}"/>
    <cellStyle name="40% - Accent2 9 2 3 2" xfId="16480" xr:uid="{62CD6C71-3418-4FE9-B55B-7EDCE74E268F}"/>
    <cellStyle name="40% - Accent2 9 2 3 2 2" xfId="33137" xr:uid="{BAECE0B6-51D2-484D-9D63-2DF794233C80}"/>
    <cellStyle name="40% - Accent2 9 2 3 3" xfId="24809" xr:uid="{A04397A7-D672-41D2-B116-A623F4A1CA97}"/>
    <cellStyle name="40% - Accent2 9 2 4" xfId="10928" xr:uid="{6DD34A9F-C3BF-46A1-8D13-A83D36DEEC9E}"/>
    <cellStyle name="40% - Accent2 9 2 4 2" xfId="27585" xr:uid="{0B132DF2-07D5-4984-9367-5C2219B8F8B0}"/>
    <cellStyle name="40% - Accent2 9 2 5" xfId="19257" xr:uid="{9FEDE9FF-DB96-4CBA-A86E-86070A98A55F}"/>
    <cellStyle name="40% - Accent2 9 3" xfId="4047" xr:uid="{A9F2D7D1-1B5D-4E54-89BE-E61E72EDE1D3}"/>
    <cellStyle name="40% - Accent2 9 3 2" xfId="12377" xr:uid="{9C178947-B6DE-46CD-88D2-42805277C8B2}"/>
    <cellStyle name="40% - Accent2 9 3 2 2" xfId="29034" xr:uid="{54349542-75FF-4A58-964F-029A3A078DEC}"/>
    <cellStyle name="40% - Accent2 9 3 3" xfId="20706" xr:uid="{E5A5B6F3-89D1-49ED-A7C7-045A18FB2B0A}"/>
    <cellStyle name="40% - Accent2 9 4" xfId="6823" xr:uid="{7A939E32-2685-4AA6-8F2D-1D9EBE6EBC60}"/>
    <cellStyle name="40% - Accent2 9 4 2" xfId="15153" xr:uid="{03645763-BA1F-4989-AEB2-3AA4E7F894A7}"/>
    <cellStyle name="40% - Accent2 9 4 2 2" xfId="31810" xr:uid="{156B624A-2AE4-407C-A175-35E35D4F84E6}"/>
    <cellStyle name="40% - Accent2 9 4 3" xfId="23482" xr:uid="{3B44D6A2-315D-4830-9234-61CCDA57146C}"/>
    <cellStyle name="40% - Accent2 9 5" xfId="9601" xr:uid="{54F2FB0C-3C4E-444B-9EA1-BCD6D944157B}"/>
    <cellStyle name="40% - Accent2 9 5 2" xfId="26258" xr:uid="{DDB3EC64-64EC-4082-AA1E-EFB1103A60B5}"/>
    <cellStyle name="40% - Accent2 9 6" xfId="17930" xr:uid="{295E2765-655E-470E-B954-86C44919B36F}"/>
    <cellStyle name="40% - Accent3" xfId="38" builtinId="39" customBuiltin="1"/>
    <cellStyle name="40% - Accent3 10" xfId="1377" xr:uid="{54FBB3A4-D2F0-43AA-882B-72F58462C5AF}"/>
    <cellStyle name="40% - Accent3 10 2" xfId="4168" xr:uid="{6C384C31-BC5E-450F-A061-64A03D05D0B9}"/>
    <cellStyle name="40% - Accent3 10 2 2" xfId="12498" xr:uid="{DAB8FF1F-A8C9-4719-ADBA-ECDA53B59153}"/>
    <cellStyle name="40% - Accent3 10 2 2 2" xfId="29155" xr:uid="{C41CD21C-8742-48D7-8E71-A9CE01292EAB}"/>
    <cellStyle name="40% - Accent3 10 2 3" xfId="20827" xr:uid="{45761E1E-FDF5-4438-8701-50F472F128D6}"/>
    <cellStyle name="40% - Accent3 10 3" xfId="6944" xr:uid="{87C7DBCD-569E-4CC8-9165-0F35544E80A1}"/>
    <cellStyle name="40% - Accent3 10 3 2" xfId="15274" xr:uid="{4E63ACFB-F4BA-42C5-9BB0-811C68A88FE8}"/>
    <cellStyle name="40% - Accent3 10 3 2 2" xfId="31931" xr:uid="{7AD9FEEB-BBDA-4702-BAE9-59D9531A9B3B}"/>
    <cellStyle name="40% - Accent3 10 3 3" xfId="23603" xr:uid="{BB11F4A3-175F-4249-93D1-BFEC3F25450F}"/>
    <cellStyle name="40% - Accent3 10 4" xfId="9722" xr:uid="{F55D59B4-2696-42A3-A012-E42FD2D78559}"/>
    <cellStyle name="40% - Accent3 10 4 2" xfId="26379" xr:uid="{4C304FB7-6562-4ABF-A698-F145D6224C51}"/>
    <cellStyle name="40% - Accent3 10 5" xfId="18051" xr:uid="{3A96AB40-7C52-48B4-A9AB-51302C65444A}"/>
    <cellStyle name="40% - Accent3 11" xfId="2839" xr:uid="{F28970A9-1FB7-4EC9-91F5-04721C9558A7}"/>
    <cellStyle name="40% - Accent3 11 2" xfId="11171" xr:uid="{6887B0E1-AEF8-43DD-B063-D418DC762D47}"/>
    <cellStyle name="40% - Accent3 11 2 2" xfId="27828" xr:uid="{2476B0B1-BD16-4C08-AD31-CDC307659E02}"/>
    <cellStyle name="40% - Accent3 11 3" xfId="19500" xr:uid="{3693F404-8938-4BED-809D-E9CEAAE7CDA7}"/>
    <cellStyle name="40% - Accent3 12" xfId="5617" xr:uid="{63B0F1B1-AEC6-4A44-9B3D-83251F4B04FF}"/>
    <cellStyle name="40% - Accent3 12 2" xfId="13947" xr:uid="{269486F5-4EBB-4C00-BFC9-45D580285A4B}"/>
    <cellStyle name="40% - Accent3 12 2 2" xfId="30604" xr:uid="{F6B6CE45-488A-467A-BAEB-FC2BFC267126}"/>
    <cellStyle name="40% - Accent3 12 3" xfId="22276" xr:uid="{B5514E86-76D4-4285-A996-BF4A9AA837F7}"/>
    <cellStyle name="40% - Accent3 13" xfId="8393" xr:uid="{D8893AEC-597E-4027-99B9-4188FF8976F0}"/>
    <cellStyle name="40% - Accent3 13 2" xfId="25052" xr:uid="{849DA2E1-3E19-4CD5-9FB5-341AC808EC63}"/>
    <cellStyle name="40% - Accent3 14" xfId="16722" xr:uid="{DCFC7336-86ED-4CAB-87F6-ECC795C65F49}"/>
    <cellStyle name="40% - Accent3 15" xfId="34675" xr:uid="{A90E6179-2B29-4D38-8657-75B699641B6A}"/>
    <cellStyle name="40% - Accent3 2" xfId="73" xr:uid="{20D00557-85F4-49F7-974E-6211F1E8524D}"/>
    <cellStyle name="40% - Accent3 2 10" xfId="5652" xr:uid="{BF90B163-570A-49C7-9763-7E448E268EC0}"/>
    <cellStyle name="40% - Accent3 2 10 2" xfId="13982" xr:uid="{C05F2203-A669-465D-9153-9DFC06393ED8}"/>
    <cellStyle name="40% - Accent3 2 10 2 2" xfId="30639" xr:uid="{6E0B9228-355B-4961-B3F9-1175AF3FB26F}"/>
    <cellStyle name="40% - Accent3 2 10 3" xfId="22311" xr:uid="{5CAED406-A0D5-4230-852F-8AFAB5E63D1D}"/>
    <cellStyle name="40% - Accent3 2 11" xfId="8429" xr:uid="{C7DB2490-EEB2-4954-BE74-1217B8CF2665}"/>
    <cellStyle name="40% - Accent3 2 11 2" xfId="25087" xr:uid="{0FBDED3E-85D7-4354-9E58-173D3F7ED0E7}"/>
    <cellStyle name="40% - Accent3 2 12" xfId="16759" xr:uid="{EDFD4A95-1965-4630-B4A1-C162D881E630}"/>
    <cellStyle name="40% - Accent3 2 13" xfId="33862" xr:uid="{5D254623-A655-45BE-8162-87F8BEFC128B}"/>
    <cellStyle name="40% - Accent3 2 2" xfId="134" xr:uid="{BA47F6B5-ED6D-4461-B71B-6847BA6600BD}"/>
    <cellStyle name="40% - Accent3 2 2 10" xfId="8488" xr:uid="{8CC38614-57E0-4622-A34B-8C76C86931A7}"/>
    <cellStyle name="40% - Accent3 2 2 10 2" xfId="25145" xr:uid="{FDA9E372-1962-4B31-84FF-F196B378D5F8}"/>
    <cellStyle name="40% - Accent3 2 2 11" xfId="16817" xr:uid="{9B9DAD17-50E4-46FE-A771-DF3129F0C4A4}"/>
    <cellStyle name="40% - Accent3 2 2 2" xfId="255" xr:uid="{A6063B8B-7656-4C17-BA7A-3F359AB63A2E}"/>
    <cellStyle name="40% - Accent3 2 2 2 2" xfId="498" xr:uid="{36A4760C-1387-45CE-BE6F-6828F1C902B1}"/>
    <cellStyle name="40% - Accent3 2 2 2 2 2" xfId="974" xr:uid="{597F453A-A3B3-4E1F-A9BE-9D78553EFB90}"/>
    <cellStyle name="40% - Accent3 2 2 2 2 2 2" xfId="2302" xr:uid="{A88303D0-E67E-4973-9FC5-E7BDCE998492}"/>
    <cellStyle name="40% - Accent3 2 2 2 2 2 2 2" xfId="5092" xr:uid="{358C2AA4-73AF-43F9-BF1F-181A54534CF0}"/>
    <cellStyle name="40% - Accent3 2 2 2 2 2 2 2 2" xfId="13422" xr:uid="{0AE174D9-7A15-4E0E-B9E5-9432EC3CB10B}"/>
    <cellStyle name="40% - Accent3 2 2 2 2 2 2 2 2 2" xfId="30079" xr:uid="{FE08A0F6-8ACF-4359-8950-57B395C82C24}"/>
    <cellStyle name="40% - Accent3 2 2 2 2 2 2 2 3" xfId="21751" xr:uid="{6B9B7AF9-66DD-49DE-8FDE-F32920405FF4}"/>
    <cellStyle name="40% - Accent3 2 2 2 2 2 2 3" xfId="7868" xr:uid="{0C76B2B8-FBE9-4A49-ACAB-2B82962F8ED1}"/>
    <cellStyle name="40% - Accent3 2 2 2 2 2 2 3 2" xfId="16198" xr:uid="{A492D973-D875-4BBE-8CA4-61B7EAD5E9A3}"/>
    <cellStyle name="40% - Accent3 2 2 2 2 2 2 3 2 2" xfId="32855" xr:uid="{54062070-9466-4185-B8FC-3723B72CBB58}"/>
    <cellStyle name="40% - Accent3 2 2 2 2 2 2 3 3" xfId="24527" xr:uid="{6277D36C-F201-4480-B6FE-91B121C8A3F8}"/>
    <cellStyle name="40% - Accent3 2 2 2 2 2 2 4" xfId="10646" xr:uid="{37340D18-30B4-4AED-9B00-B3A268F01ACA}"/>
    <cellStyle name="40% - Accent3 2 2 2 2 2 2 4 2" xfId="27303" xr:uid="{A030698A-4FC0-4885-81D6-882CE86E9CB4}"/>
    <cellStyle name="40% - Accent3 2 2 2 2 2 2 5" xfId="18975" xr:uid="{C5057CCC-552D-4F8D-83A0-74EA389FEA40}"/>
    <cellStyle name="40% - Accent3 2 2 2 2 2 3" xfId="3765" xr:uid="{FB0E1D38-C6AC-48F9-B616-61A24DD29B8F}"/>
    <cellStyle name="40% - Accent3 2 2 2 2 2 3 2" xfId="12095" xr:uid="{A60A08EC-EB4A-4EC9-8808-70DF4BE215C6}"/>
    <cellStyle name="40% - Accent3 2 2 2 2 2 3 2 2" xfId="28752" xr:uid="{5CA328D1-5D3A-43D6-BFEA-9318748DEDAD}"/>
    <cellStyle name="40% - Accent3 2 2 2 2 2 3 3" xfId="20424" xr:uid="{45D52EB7-47F5-49C5-8CB5-54FACCE58650}"/>
    <cellStyle name="40% - Accent3 2 2 2 2 2 4" xfId="6541" xr:uid="{8AA0FEDE-41B1-476A-B03C-71E619367310}"/>
    <cellStyle name="40% - Accent3 2 2 2 2 2 4 2" xfId="14871" xr:uid="{5F5C461F-C821-48A5-B827-443F065D0075}"/>
    <cellStyle name="40% - Accent3 2 2 2 2 2 4 2 2" xfId="31528" xr:uid="{DC3C6E43-3522-44C7-8D57-EA4E55BE52BD}"/>
    <cellStyle name="40% - Accent3 2 2 2 2 2 4 3" xfId="23200" xr:uid="{8F00F37E-B0F9-4579-B518-8F56A1084571}"/>
    <cellStyle name="40% - Accent3 2 2 2 2 2 5" xfId="9319" xr:uid="{C9C281DC-7A1C-4AC2-AD98-EEE4A8A8CFB8}"/>
    <cellStyle name="40% - Accent3 2 2 2 2 2 5 2" xfId="25976" xr:uid="{7A272F2A-0828-4653-92B5-5504DF6C7914}"/>
    <cellStyle name="40% - Accent3 2 2 2 2 2 6" xfId="17648" xr:uid="{641C644B-6367-4BCC-82BB-DE1938042D25}"/>
    <cellStyle name="40% - Accent3 2 2 2 2 3" xfId="1828" xr:uid="{8A2D6E50-7F7F-4077-B770-7A7B771D1CFA}"/>
    <cellStyle name="40% - Accent3 2 2 2 2 3 2" xfId="4618" xr:uid="{1EB17849-25E9-41CE-9EF2-801D6BFB0D50}"/>
    <cellStyle name="40% - Accent3 2 2 2 2 3 2 2" xfId="12948" xr:uid="{C577B833-BA28-4596-A7BA-70FEA92958B3}"/>
    <cellStyle name="40% - Accent3 2 2 2 2 3 2 2 2" xfId="29605" xr:uid="{DC782EB8-56CF-49BD-AC55-382D40209A2D}"/>
    <cellStyle name="40% - Accent3 2 2 2 2 3 2 3" xfId="21277" xr:uid="{EBEFD899-76A0-4B75-B4D8-85225C2F55EA}"/>
    <cellStyle name="40% - Accent3 2 2 2 2 3 3" xfId="7394" xr:uid="{DE5FD3D0-FDAA-4756-A24A-468CCAAB0A49}"/>
    <cellStyle name="40% - Accent3 2 2 2 2 3 3 2" xfId="15724" xr:uid="{27F49767-E30B-418D-9925-27E44F315677}"/>
    <cellStyle name="40% - Accent3 2 2 2 2 3 3 2 2" xfId="32381" xr:uid="{AC9C733B-9FC2-4B5F-99F7-B32DF71D5B76}"/>
    <cellStyle name="40% - Accent3 2 2 2 2 3 3 3" xfId="24053" xr:uid="{6A9052FE-7B96-47D3-ABD9-BEEB6FD94DDF}"/>
    <cellStyle name="40% - Accent3 2 2 2 2 3 4" xfId="10172" xr:uid="{8FD32CC9-1D15-4038-8403-25A2DC0E2BB5}"/>
    <cellStyle name="40% - Accent3 2 2 2 2 3 4 2" xfId="26829" xr:uid="{51E10D15-6F6A-4571-BC50-80E9FC9C4848}"/>
    <cellStyle name="40% - Accent3 2 2 2 2 3 5" xfId="18501" xr:uid="{82826FB4-CEA4-49C0-A36E-4F855E6F0988}"/>
    <cellStyle name="40% - Accent3 2 2 2 2 4" xfId="3291" xr:uid="{C796B1C6-A681-4FC3-AF5E-0C3A4234E99D}"/>
    <cellStyle name="40% - Accent3 2 2 2 2 4 2" xfId="11621" xr:uid="{54AD4043-BE9C-4485-8358-0773C02EDF2B}"/>
    <cellStyle name="40% - Accent3 2 2 2 2 4 2 2" xfId="28278" xr:uid="{17972CEC-7E61-4BF1-96EA-374CBF08BA2A}"/>
    <cellStyle name="40% - Accent3 2 2 2 2 4 3" xfId="19950" xr:uid="{33FF3A1F-8F2E-4B95-943A-D94B81500CBB}"/>
    <cellStyle name="40% - Accent3 2 2 2 2 5" xfId="6067" xr:uid="{5A6DCE37-8B19-47F6-B939-2A5AF41E3247}"/>
    <cellStyle name="40% - Accent3 2 2 2 2 5 2" xfId="14397" xr:uid="{ACAEE98B-07C8-4C75-98FD-EA98413D3A6B}"/>
    <cellStyle name="40% - Accent3 2 2 2 2 5 2 2" xfId="31054" xr:uid="{9A18A740-8423-427A-B061-EC07F382BB19}"/>
    <cellStyle name="40% - Accent3 2 2 2 2 5 3" xfId="22726" xr:uid="{EEA2E09F-E88C-40D8-ADD9-858211CDD114}"/>
    <cellStyle name="40% - Accent3 2 2 2 2 6" xfId="8845" xr:uid="{26DC6D4B-171E-4768-9675-D99A16F65618}"/>
    <cellStyle name="40% - Accent3 2 2 2 2 6 2" xfId="25502" xr:uid="{5962751C-33AC-4190-8823-01D436BB6C3A}"/>
    <cellStyle name="40% - Accent3 2 2 2 2 7" xfId="17174" xr:uid="{C3ED8126-2DF7-4D47-9D67-5C6E7F515E14}"/>
    <cellStyle name="40% - Accent3 2 2 2 3" xfId="734" xr:uid="{6F18A51E-63DD-45CA-86A6-1374118C3861}"/>
    <cellStyle name="40% - Accent3 2 2 2 3 2" xfId="2064" xr:uid="{F73CF295-483D-48E9-A92F-E411BDF89401}"/>
    <cellStyle name="40% - Accent3 2 2 2 3 2 2" xfId="4854" xr:uid="{E87F565E-A31D-4A14-ABAE-DCDA2C9AC46B}"/>
    <cellStyle name="40% - Accent3 2 2 2 3 2 2 2" xfId="13184" xr:uid="{8CEC2463-5088-4A9D-A299-814F51EC40E7}"/>
    <cellStyle name="40% - Accent3 2 2 2 3 2 2 2 2" xfId="29841" xr:uid="{18D5C05B-A536-4EDA-AF32-404D712770A2}"/>
    <cellStyle name="40% - Accent3 2 2 2 3 2 2 3" xfId="21513" xr:uid="{C28A56CA-EFAC-46FE-8D0F-B578EAE6FE46}"/>
    <cellStyle name="40% - Accent3 2 2 2 3 2 3" xfId="7630" xr:uid="{8F4D23FE-E72A-46BB-A74C-A0502A8243AD}"/>
    <cellStyle name="40% - Accent3 2 2 2 3 2 3 2" xfId="15960" xr:uid="{8447BF3D-46A0-489E-A25C-7642494ADFCB}"/>
    <cellStyle name="40% - Accent3 2 2 2 3 2 3 2 2" xfId="32617" xr:uid="{FD76C482-F209-48D8-A07E-4014B7C5E51B}"/>
    <cellStyle name="40% - Accent3 2 2 2 3 2 3 3" xfId="24289" xr:uid="{A2501FC9-B958-46DD-ACC2-3638E8259DFB}"/>
    <cellStyle name="40% - Accent3 2 2 2 3 2 4" xfId="10408" xr:uid="{3F128538-BC40-475E-9C59-74D571CCFD12}"/>
    <cellStyle name="40% - Accent3 2 2 2 3 2 4 2" xfId="27065" xr:uid="{34F78374-6D82-4CFF-A8EF-86AC22340D46}"/>
    <cellStyle name="40% - Accent3 2 2 2 3 2 5" xfId="18737" xr:uid="{6F501258-69C2-4204-B5DC-D43095525232}"/>
    <cellStyle name="40% - Accent3 2 2 2 3 3" xfId="3527" xr:uid="{878FCDFA-1ED8-4D02-AE3B-1B4117BBC78B}"/>
    <cellStyle name="40% - Accent3 2 2 2 3 3 2" xfId="11857" xr:uid="{7E00C17C-C576-48D5-962A-381C65DDC253}"/>
    <cellStyle name="40% - Accent3 2 2 2 3 3 2 2" xfId="28514" xr:uid="{2C980129-C6BB-461F-8826-9ED788F6697A}"/>
    <cellStyle name="40% - Accent3 2 2 2 3 3 3" xfId="20186" xr:uid="{8C03CD40-D957-4D25-959A-A78660F0CBF0}"/>
    <cellStyle name="40% - Accent3 2 2 2 3 4" xfId="6303" xr:uid="{F8307415-0069-4270-A9EE-CA9065685F8B}"/>
    <cellStyle name="40% - Accent3 2 2 2 3 4 2" xfId="14633" xr:uid="{0D2679FE-3569-4FF3-A0BA-E9FCA2D3916C}"/>
    <cellStyle name="40% - Accent3 2 2 2 3 4 2 2" xfId="31290" xr:uid="{2808AB91-A007-46B5-AE05-7F24A0A51277}"/>
    <cellStyle name="40% - Accent3 2 2 2 3 4 3" xfId="22962" xr:uid="{CB550405-BEBB-4A8F-B5B4-347E93B2F4CE}"/>
    <cellStyle name="40% - Accent3 2 2 2 3 5" xfId="9081" xr:uid="{BC4AD01A-37D3-423E-9ABF-3423F961BA59}"/>
    <cellStyle name="40% - Accent3 2 2 2 3 5 2" xfId="25738" xr:uid="{1037A427-A241-41AF-B94D-8385B8FA37AC}"/>
    <cellStyle name="40% - Accent3 2 2 2 3 6" xfId="17410" xr:uid="{5C839AB0-8007-48AD-9101-F7C69C1217DE}"/>
    <cellStyle name="40% - Accent3 2 2 2 4" xfId="1211" xr:uid="{4D401E58-2370-4C00-8B97-D5BF2C6DDADE}"/>
    <cellStyle name="40% - Accent3 2 2 2 4 2" xfId="2539" xr:uid="{9275AA6F-88FE-46E1-98AA-092CFE6FA300}"/>
    <cellStyle name="40% - Accent3 2 2 2 4 2 2" xfId="5329" xr:uid="{60563546-DE69-4033-BB40-158C1A286A99}"/>
    <cellStyle name="40% - Accent3 2 2 2 4 2 2 2" xfId="13659" xr:uid="{19A13A19-73AD-4639-B8E5-BAC3AC7BA03D}"/>
    <cellStyle name="40% - Accent3 2 2 2 4 2 2 2 2" xfId="30316" xr:uid="{16873B41-F225-4CB4-9BB7-C59430620373}"/>
    <cellStyle name="40% - Accent3 2 2 2 4 2 2 3" xfId="21988" xr:uid="{5F951C31-CCCD-4EE5-9635-9FAE62235463}"/>
    <cellStyle name="40% - Accent3 2 2 2 4 2 3" xfId="8105" xr:uid="{BF8FD7D2-6563-4536-B776-B4F1C589CA6B}"/>
    <cellStyle name="40% - Accent3 2 2 2 4 2 3 2" xfId="16435" xr:uid="{F5039558-65E9-494F-A78D-BD94E9C83787}"/>
    <cellStyle name="40% - Accent3 2 2 2 4 2 3 2 2" xfId="33092" xr:uid="{3D12F90C-8261-44A2-85DA-AE73F2A69776}"/>
    <cellStyle name="40% - Accent3 2 2 2 4 2 3 3" xfId="24764" xr:uid="{AB77F12A-4D59-46A1-BDD9-A6DF58501A3B}"/>
    <cellStyle name="40% - Accent3 2 2 2 4 2 4" xfId="10883" xr:uid="{7962E560-6D94-47A8-AFF0-F2F725170D0A}"/>
    <cellStyle name="40% - Accent3 2 2 2 4 2 4 2" xfId="27540" xr:uid="{74F02CB4-475B-43C5-A551-72C50F011FE8}"/>
    <cellStyle name="40% - Accent3 2 2 2 4 2 5" xfId="19212" xr:uid="{C7128013-ED6F-48AB-A42F-C9CFF282472D}"/>
    <cellStyle name="40% - Accent3 2 2 2 4 3" xfId="4002" xr:uid="{67994A6C-309B-4915-916E-D3D462890BA5}"/>
    <cellStyle name="40% - Accent3 2 2 2 4 3 2" xfId="12332" xr:uid="{02591F13-8FD3-4EE1-8361-E1FBCEB9C986}"/>
    <cellStyle name="40% - Accent3 2 2 2 4 3 2 2" xfId="28989" xr:uid="{A746FDB1-5506-4336-98A1-7CA693B4B527}"/>
    <cellStyle name="40% - Accent3 2 2 2 4 3 3" xfId="20661" xr:uid="{DB00468D-4C0A-42DB-889A-E20B8E658301}"/>
    <cellStyle name="40% - Accent3 2 2 2 4 4" xfId="6778" xr:uid="{95EF1F43-AC43-4E1C-922C-1B6F9F7EFB45}"/>
    <cellStyle name="40% - Accent3 2 2 2 4 4 2" xfId="15108" xr:uid="{1CCB8D24-9E1F-443E-8133-C0CAA241C974}"/>
    <cellStyle name="40% - Accent3 2 2 2 4 4 2 2" xfId="31765" xr:uid="{CC31C128-A3F6-4172-B922-5CEA0418161C}"/>
    <cellStyle name="40% - Accent3 2 2 2 4 4 3" xfId="23437" xr:uid="{74B38A30-4E59-4FA7-9EEC-AB4EAEC173FB}"/>
    <cellStyle name="40% - Accent3 2 2 2 4 5" xfId="9556" xr:uid="{E5D54D5E-CE43-4E8E-B214-B3C9A8B3EDD1}"/>
    <cellStyle name="40% - Accent3 2 2 2 4 5 2" xfId="26213" xr:uid="{0A787D38-E38C-4F8D-959B-A4F691BDF5F6}"/>
    <cellStyle name="40% - Accent3 2 2 2 4 6" xfId="17885" xr:uid="{5B1FF215-8B87-4046-A6D4-B25503EB2239}"/>
    <cellStyle name="40% - Accent3 2 2 2 5" xfId="1591" xr:uid="{521CD85C-5B8A-489A-B7ED-D76D22C130C3}"/>
    <cellStyle name="40% - Accent3 2 2 2 5 2" xfId="4381" xr:uid="{B7C98191-3F50-4834-8551-74944E48BE06}"/>
    <cellStyle name="40% - Accent3 2 2 2 5 2 2" xfId="12711" xr:uid="{C95EDA3B-478C-4D0A-A807-B4C6F1DE232A}"/>
    <cellStyle name="40% - Accent3 2 2 2 5 2 2 2" xfId="29368" xr:uid="{2F6E6A5A-1FAF-49BB-8C22-E797708A2774}"/>
    <cellStyle name="40% - Accent3 2 2 2 5 2 3" xfId="21040" xr:uid="{258FC843-518D-4EA7-983C-AE61FC852AB2}"/>
    <cellStyle name="40% - Accent3 2 2 2 5 3" xfId="7157" xr:uid="{0896477A-9123-4EA1-9042-23A1E97A3C1D}"/>
    <cellStyle name="40% - Accent3 2 2 2 5 3 2" xfId="15487" xr:uid="{6B19FD86-4936-48A8-A43E-D93772006CEA}"/>
    <cellStyle name="40% - Accent3 2 2 2 5 3 2 2" xfId="32144" xr:uid="{9926B825-160C-4807-B92E-48266917B18E}"/>
    <cellStyle name="40% - Accent3 2 2 2 5 3 3" xfId="23816" xr:uid="{3C77A6C8-8EEA-4E73-9B62-0911214550BB}"/>
    <cellStyle name="40% - Accent3 2 2 2 5 4" xfId="9935" xr:uid="{5F0C0576-95DF-41AD-91D9-67F13E7AC4F3}"/>
    <cellStyle name="40% - Accent3 2 2 2 5 4 2" xfId="26592" xr:uid="{5038742C-DC68-4AAE-9460-2388D70993D3}"/>
    <cellStyle name="40% - Accent3 2 2 2 5 5" xfId="18264" xr:uid="{3493EE2A-C659-443C-8F72-8B8254FCBC0D}"/>
    <cellStyle name="40% - Accent3 2 2 2 6" xfId="3054" xr:uid="{18519B5D-053A-4AA7-ADD1-6DC6D27C9304}"/>
    <cellStyle name="40% - Accent3 2 2 2 6 2" xfId="11384" xr:uid="{DD190496-56BE-496E-9560-FA7B1EE85A3B}"/>
    <cellStyle name="40% - Accent3 2 2 2 6 2 2" xfId="28041" xr:uid="{86E59CE3-70EE-4B72-888B-57B80EC0FFDD}"/>
    <cellStyle name="40% - Accent3 2 2 2 6 3" xfId="19713" xr:uid="{10F5CCD9-113F-434F-A23B-F5B21AF86629}"/>
    <cellStyle name="40% - Accent3 2 2 2 7" xfId="5830" xr:uid="{E9FC6896-F73C-4DA5-B3C7-A9B284B49C30}"/>
    <cellStyle name="40% - Accent3 2 2 2 7 2" xfId="14160" xr:uid="{2C4065E1-1F02-42C3-86BF-1F9548EB3BF5}"/>
    <cellStyle name="40% - Accent3 2 2 2 7 2 2" xfId="30817" xr:uid="{15D75F64-059E-4F07-BCB7-355009913EE1}"/>
    <cellStyle name="40% - Accent3 2 2 2 7 3" xfId="22489" xr:uid="{26F758A3-343E-427B-A25D-186223B4CD3A}"/>
    <cellStyle name="40% - Accent3 2 2 2 8" xfId="8608" xr:uid="{B6797CF8-6BD9-437A-9C99-DB108A7F81A6}"/>
    <cellStyle name="40% - Accent3 2 2 2 8 2" xfId="25265" xr:uid="{1FAEC2F5-8F3C-4ED1-8663-CA46B6A1CCBF}"/>
    <cellStyle name="40% - Accent3 2 2 2 9" xfId="16937" xr:uid="{13356113-0655-471A-8950-0C15E96D8892}"/>
    <cellStyle name="40% - Accent3 2 2 3" xfId="378" xr:uid="{A99A3A21-054A-48FB-AE32-2E06B4896131}"/>
    <cellStyle name="40% - Accent3 2 2 3 2" xfId="856" xr:uid="{2F27FDBA-4BD7-4CFA-90F3-F18FF7FF27C5}"/>
    <cellStyle name="40% - Accent3 2 2 3 2 2" xfId="2184" xr:uid="{0DB315AD-BF34-41BA-B21C-594173B109E7}"/>
    <cellStyle name="40% - Accent3 2 2 3 2 2 2" xfId="4974" xr:uid="{AD544F9C-99DC-45D9-98FC-0E18AE642E5A}"/>
    <cellStyle name="40% - Accent3 2 2 3 2 2 2 2" xfId="13304" xr:uid="{80187295-A167-4A2D-ADC8-DC0A0730440F}"/>
    <cellStyle name="40% - Accent3 2 2 3 2 2 2 2 2" xfId="29961" xr:uid="{576EA72A-632B-4FF1-ABA2-2FC6D4F50240}"/>
    <cellStyle name="40% - Accent3 2 2 3 2 2 2 3" xfId="21633" xr:uid="{4985097C-5978-4F15-83F9-F14D38786E7F}"/>
    <cellStyle name="40% - Accent3 2 2 3 2 2 3" xfId="7750" xr:uid="{DA22B4E5-87D7-4E4C-BE98-2EB7A99E0CE9}"/>
    <cellStyle name="40% - Accent3 2 2 3 2 2 3 2" xfId="16080" xr:uid="{68514969-BD32-4AB6-B0A8-E01288C282B0}"/>
    <cellStyle name="40% - Accent3 2 2 3 2 2 3 2 2" xfId="32737" xr:uid="{84EAB042-F12C-4E41-81E4-30B744568E7A}"/>
    <cellStyle name="40% - Accent3 2 2 3 2 2 3 3" xfId="24409" xr:uid="{735D175F-3FE3-4216-9500-745F8C7F3397}"/>
    <cellStyle name="40% - Accent3 2 2 3 2 2 4" xfId="10528" xr:uid="{BD1D133C-9FF9-4EC3-9717-B50499126658}"/>
    <cellStyle name="40% - Accent3 2 2 3 2 2 4 2" xfId="27185" xr:uid="{CE158F7B-356C-4CB5-9E71-AAE4433A0C66}"/>
    <cellStyle name="40% - Accent3 2 2 3 2 2 5" xfId="18857" xr:uid="{147BC89B-819F-481B-8C05-6E1785AF1C7F}"/>
    <cellStyle name="40% - Accent3 2 2 3 2 3" xfId="3647" xr:uid="{B136B104-F642-4AA6-8055-39223B0D1050}"/>
    <cellStyle name="40% - Accent3 2 2 3 2 3 2" xfId="11977" xr:uid="{FD0A8EEA-3C1F-4CD4-995B-49DD9A4926DF}"/>
    <cellStyle name="40% - Accent3 2 2 3 2 3 2 2" xfId="28634" xr:uid="{E26D66D5-3A39-4C7E-A3B8-AB5DC1DA58E3}"/>
    <cellStyle name="40% - Accent3 2 2 3 2 3 3" xfId="20306" xr:uid="{2F64F7FF-F91F-45F6-A32B-4075BD269846}"/>
    <cellStyle name="40% - Accent3 2 2 3 2 4" xfId="6423" xr:uid="{DA0753DA-32F9-4E47-9AE1-45E70B6C3FB0}"/>
    <cellStyle name="40% - Accent3 2 2 3 2 4 2" xfId="14753" xr:uid="{CA486AB6-F7C0-45EA-84B3-165082A3A954}"/>
    <cellStyle name="40% - Accent3 2 2 3 2 4 2 2" xfId="31410" xr:uid="{FEB1606D-8DB2-4305-9DFB-E77F77C45AB3}"/>
    <cellStyle name="40% - Accent3 2 2 3 2 4 3" xfId="23082" xr:uid="{E55A6C2A-FE3B-4AC1-B7E3-42B22E032CA0}"/>
    <cellStyle name="40% - Accent3 2 2 3 2 5" xfId="9201" xr:uid="{0885EB90-9C87-4198-98F9-B5150108F327}"/>
    <cellStyle name="40% - Accent3 2 2 3 2 5 2" xfId="25858" xr:uid="{F735DA0F-83C9-4355-B7B9-9AC823A02240}"/>
    <cellStyle name="40% - Accent3 2 2 3 2 6" xfId="17530" xr:uid="{81CA7254-082F-40D4-BA60-A4EC99E38763}"/>
    <cellStyle name="40% - Accent3 2 2 3 3" xfId="1708" xr:uid="{CD9ECCF6-1E14-4995-9848-212A1D6FEC60}"/>
    <cellStyle name="40% - Accent3 2 2 3 3 2" xfId="4498" xr:uid="{31BC8938-2220-4F5C-8E88-6A82AD53A563}"/>
    <cellStyle name="40% - Accent3 2 2 3 3 2 2" xfId="12828" xr:uid="{6ABB5A0A-AFF0-455A-A7E2-75AF761B21B7}"/>
    <cellStyle name="40% - Accent3 2 2 3 3 2 2 2" xfId="29485" xr:uid="{969FB7C3-44DD-4CF1-A7AD-B3EB87CFEEE9}"/>
    <cellStyle name="40% - Accent3 2 2 3 3 2 3" xfId="21157" xr:uid="{4E91FA34-3EBA-4622-BDBF-FEBFEC06E514}"/>
    <cellStyle name="40% - Accent3 2 2 3 3 3" xfId="7274" xr:uid="{3246272B-A8CB-466A-B6C2-266F7BA86C48}"/>
    <cellStyle name="40% - Accent3 2 2 3 3 3 2" xfId="15604" xr:uid="{AE252C3F-BBD2-4A9E-AB97-F6A2F841F5D8}"/>
    <cellStyle name="40% - Accent3 2 2 3 3 3 2 2" xfId="32261" xr:uid="{633EE64B-0A71-4893-8176-0CDEED231584}"/>
    <cellStyle name="40% - Accent3 2 2 3 3 3 3" xfId="23933" xr:uid="{1DE618D9-EC0F-4019-95B2-8CC1B125226A}"/>
    <cellStyle name="40% - Accent3 2 2 3 3 4" xfId="10052" xr:uid="{4F315193-149F-4C9D-B723-05AF1CD629C4}"/>
    <cellStyle name="40% - Accent3 2 2 3 3 4 2" xfId="26709" xr:uid="{D2C6FCF7-067C-446E-BF69-6AD011FB42C4}"/>
    <cellStyle name="40% - Accent3 2 2 3 3 5" xfId="18381" xr:uid="{C3ABA468-CBAD-4EDD-BFAD-75B591D5C45A}"/>
    <cellStyle name="40% - Accent3 2 2 3 4" xfId="3171" xr:uid="{01D70139-D007-4A42-B681-F24E2C782850}"/>
    <cellStyle name="40% - Accent3 2 2 3 4 2" xfId="11501" xr:uid="{D12BAD4C-E497-4CB6-B17E-8CD4B70EDC83}"/>
    <cellStyle name="40% - Accent3 2 2 3 4 2 2" xfId="28158" xr:uid="{0D0C3A6A-B379-48CC-8086-B56092F416D9}"/>
    <cellStyle name="40% - Accent3 2 2 3 4 3" xfId="19830" xr:uid="{07176E28-DD7E-4E4A-9315-E8DB5BF83442}"/>
    <cellStyle name="40% - Accent3 2 2 3 5" xfId="5947" xr:uid="{639D837F-5DD8-48E9-83F0-2E268B5D5342}"/>
    <cellStyle name="40% - Accent3 2 2 3 5 2" xfId="14277" xr:uid="{4B2CD5C0-0ACF-4B74-834B-E28B26754A3E}"/>
    <cellStyle name="40% - Accent3 2 2 3 5 2 2" xfId="30934" xr:uid="{14EE11CC-002E-4954-A880-75F2A09F9311}"/>
    <cellStyle name="40% - Accent3 2 2 3 5 3" xfId="22606" xr:uid="{91313481-8786-497F-A043-F0A5F7300E35}"/>
    <cellStyle name="40% - Accent3 2 2 3 6" xfId="8725" xr:uid="{DC9FA642-278D-4952-9697-7235F4170739}"/>
    <cellStyle name="40% - Accent3 2 2 3 6 2" xfId="25382" xr:uid="{17A24BF1-5372-472D-937E-94DDFC1DAD90}"/>
    <cellStyle name="40% - Accent3 2 2 3 7" xfId="17054" xr:uid="{2ED74F05-ADEC-4B21-A53B-F0185326E5AE}"/>
    <cellStyle name="40% - Accent3 2 2 4" xfId="614" xr:uid="{C1BE56FB-FB19-4A54-95B0-80C658214178}"/>
    <cellStyle name="40% - Accent3 2 2 4 2" xfId="1944" xr:uid="{F83794FE-2F21-450D-9D4B-82B8655E15F6}"/>
    <cellStyle name="40% - Accent3 2 2 4 2 2" xfId="4734" xr:uid="{A6E283F2-85DA-4C04-BE3B-7F457C95C9EF}"/>
    <cellStyle name="40% - Accent3 2 2 4 2 2 2" xfId="13064" xr:uid="{3014FF64-3896-4E40-B516-65C223039B87}"/>
    <cellStyle name="40% - Accent3 2 2 4 2 2 2 2" xfId="29721" xr:uid="{F799C763-7B0E-4F60-9131-5A8D0D513C8A}"/>
    <cellStyle name="40% - Accent3 2 2 4 2 2 3" xfId="21393" xr:uid="{6AF577F2-99DA-43B5-BC4B-441C97050140}"/>
    <cellStyle name="40% - Accent3 2 2 4 2 3" xfId="7510" xr:uid="{ABD9853C-F63F-4AD8-9D38-9E313A028982}"/>
    <cellStyle name="40% - Accent3 2 2 4 2 3 2" xfId="15840" xr:uid="{288778F7-6D0A-4776-B570-CB487B4C7034}"/>
    <cellStyle name="40% - Accent3 2 2 4 2 3 2 2" xfId="32497" xr:uid="{230657E2-A1DB-4EB7-B93E-201CF9A44CD4}"/>
    <cellStyle name="40% - Accent3 2 2 4 2 3 3" xfId="24169" xr:uid="{97C01CC8-C991-413E-9146-89A28299650C}"/>
    <cellStyle name="40% - Accent3 2 2 4 2 4" xfId="10288" xr:uid="{2C32F955-64B0-450A-9302-C138529DA789}"/>
    <cellStyle name="40% - Accent3 2 2 4 2 4 2" xfId="26945" xr:uid="{BCC0CBF3-B837-467C-92F4-834DDBCF2424}"/>
    <cellStyle name="40% - Accent3 2 2 4 2 5" xfId="18617" xr:uid="{5F8308CB-77B3-4AEE-824D-7E06458E7247}"/>
    <cellStyle name="40% - Accent3 2 2 4 3" xfId="3407" xr:uid="{DA800ED4-5B6D-4A6B-8493-4F6AF95FAE52}"/>
    <cellStyle name="40% - Accent3 2 2 4 3 2" xfId="11737" xr:uid="{FB98C713-2392-48EA-BAB8-F140B2A35859}"/>
    <cellStyle name="40% - Accent3 2 2 4 3 2 2" xfId="28394" xr:uid="{83BE143E-427F-41E1-95F1-AFFE44F9420B}"/>
    <cellStyle name="40% - Accent3 2 2 4 3 3" xfId="20066" xr:uid="{23C631D0-057C-4E24-8814-1F10B2537289}"/>
    <cellStyle name="40% - Accent3 2 2 4 4" xfId="6183" xr:uid="{2C3FA243-8DD9-466D-B240-7A29A69E1A36}"/>
    <cellStyle name="40% - Accent3 2 2 4 4 2" xfId="14513" xr:uid="{8882B39D-218F-4643-84EE-88FEB63D1564}"/>
    <cellStyle name="40% - Accent3 2 2 4 4 2 2" xfId="31170" xr:uid="{82985691-CF4B-4263-9B85-B0CDDB93C4FD}"/>
    <cellStyle name="40% - Accent3 2 2 4 4 3" xfId="22842" xr:uid="{CFE0D506-5CA2-42B2-BBFA-2D127E78CA43}"/>
    <cellStyle name="40% - Accent3 2 2 4 5" xfId="8961" xr:uid="{D3FC793D-911F-4498-AFE2-EDF209BB7A1B}"/>
    <cellStyle name="40% - Accent3 2 2 4 5 2" xfId="25618" xr:uid="{0B9D8601-D995-466D-A1CF-2B2EF0E4C9A3}"/>
    <cellStyle name="40% - Accent3 2 2 4 6" xfId="17290" xr:uid="{42543E28-F5E0-4CB2-91E9-A6828F475920}"/>
    <cellStyle name="40% - Accent3 2 2 5" xfId="1091" xr:uid="{90B4BBD9-B0C3-4A36-979C-CC9743823E2B}"/>
    <cellStyle name="40% - Accent3 2 2 5 2" xfId="2419" xr:uid="{1597FC6B-6FA8-4762-B4EE-25E30EE8D9E7}"/>
    <cellStyle name="40% - Accent3 2 2 5 2 2" xfId="5209" xr:uid="{671415DE-D452-4E1E-AA4E-7DCCD3480A26}"/>
    <cellStyle name="40% - Accent3 2 2 5 2 2 2" xfId="13539" xr:uid="{CABFC29D-2217-4580-B9E3-C938044A37F8}"/>
    <cellStyle name="40% - Accent3 2 2 5 2 2 2 2" xfId="30196" xr:uid="{7DB20626-3670-4D41-A0D2-C54140E35CAD}"/>
    <cellStyle name="40% - Accent3 2 2 5 2 2 3" xfId="21868" xr:uid="{8AE8918B-18F8-458F-92AB-8122CE2AAB10}"/>
    <cellStyle name="40% - Accent3 2 2 5 2 3" xfId="7985" xr:uid="{5FAE3EEC-F1B5-49D5-82FB-67A396022BC3}"/>
    <cellStyle name="40% - Accent3 2 2 5 2 3 2" xfId="16315" xr:uid="{1A21833F-A0A7-4836-A53D-FAADF958F1CE}"/>
    <cellStyle name="40% - Accent3 2 2 5 2 3 2 2" xfId="32972" xr:uid="{7E554F60-D41D-4413-A7C9-1B84F94033EF}"/>
    <cellStyle name="40% - Accent3 2 2 5 2 3 3" xfId="24644" xr:uid="{9D99E069-3FBE-49DA-8587-4084A5AA6EE7}"/>
    <cellStyle name="40% - Accent3 2 2 5 2 4" xfId="10763" xr:uid="{1EE2A902-D8C6-4E64-9D54-AC64752E81BD}"/>
    <cellStyle name="40% - Accent3 2 2 5 2 4 2" xfId="27420" xr:uid="{92F768B8-F281-4925-9D5F-848DA799CAE3}"/>
    <cellStyle name="40% - Accent3 2 2 5 2 5" xfId="19092" xr:uid="{7168839D-EB0F-4FC7-8AF5-CDDF90DD4421}"/>
    <cellStyle name="40% - Accent3 2 2 5 3" xfId="3882" xr:uid="{70802358-E8DF-4016-B015-04933315ED3A}"/>
    <cellStyle name="40% - Accent3 2 2 5 3 2" xfId="12212" xr:uid="{0578FD41-16CE-4DF7-8211-70C0C521B8EB}"/>
    <cellStyle name="40% - Accent3 2 2 5 3 2 2" xfId="28869" xr:uid="{A4A01DA5-BE3D-43EA-8DF0-8CD3ACE2D682}"/>
    <cellStyle name="40% - Accent3 2 2 5 3 3" xfId="20541" xr:uid="{F605160A-A676-402E-BADD-8CC339CED11B}"/>
    <cellStyle name="40% - Accent3 2 2 5 4" xfId="6658" xr:uid="{248D7F70-893B-4501-956C-F96D419E5C64}"/>
    <cellStyle name="40% - Accent3 2 2 5 4 2" xfId="14988" xr:uid="{EE9AC398-1885-4D1B-BB8A-3A15485461E7}"/>
    <cellStyle name="40% - Accent3 2 2 5 4 2 2" xfId="31645" xr:uid="{5C4D2B63-A38C-46CF-9261-7D3AD07CF090}"/>
    <cellStyle name="40% - Accent3 2 2 5 4 3" xfId="23317" xr:uid="{42DAB0B3-8360-4ECC-BC3C-7F3283640B01}"/>
    <cellStyle name="40% - Accent3 2 2 5 5" xfId="9436" xr:uid="{F0D67992-FF27-4830-956D-171A43020EBC}"/>
    <cellStyle name="40% - Accent3 2 2 5 5 2" xfId="26093" xr:uid="{4134955C-CC0B-4770-AD16-25BEF58EAF98}"/>
    <cellStyle name="40% - Accent3 2 2 5 6" xfId="17765" xr:uid="{07BA440C-9AA7-4879-9ACD-72B4E6C156D0}"/>
    <cellStyle name="40% - Accent3 2 2 6" xfId="1356" xr:uid="{BB09B024-CFC6-43B0-889A-AED0A043B541}"/>
    <cellStyle name="40% - Accent3 2 2 6 2" xfId="2684" xr:uid="{A09D23D3-2AF0-40AC-89C6-959428D30316}"/>
    <cellStyle name="40% - Accent3 2 2 6 2 2" xfId="5474" xr:uid="{1470EC4B-A278-434A-982E-7D57A13B7E7C}"/>
    <cellStyle name="40% - Accent3 2 2 6 2 2 2" xfId="13804" xr:uid="{FD50A0FE-A450-43BA-8924-3644EA9F44C4}"/>
    <cellStyle name="40% - Accent3 2 2 6 2 2 2 2" xfId="30461" xr:uid="{92E31FD1-2A5A-4968-B8AC-AC6CCFE33D8E}"/>
    <cellStyle name="40% - Accent3 2 2 6 2 2 3" xfId="22133" xr:uid="{0C278CB0-896C-4C14-AA02-CC5D5BB58865}"/>
    <cellStyle name="40% - Accent3 2 2 6 2 3" xfId="8250" xr:uid="{39D91AD4-BD70-4151-9EBC-557E3301207A}"/>
    <cellStyle name="40% - Accent3 2 2 6 2 3 2" xfId="16580" xr:uid="{84EC5F58-1288-4F0C-BAAC-47BC21FC7F18}"/>
    <cellStyle name="40% - Accent3 2 2 6 2 3 2 2" xfId="33237" xr:uid="{938636DD-4A5C-453D-A73E-095D837DC32C}"/>
    <cellStyle name="40% - Accent3 2 2 6 2 3 3" xfId="24909" xr:uid="{A48078C5-FC12-4ADF-8BB0-5F617A75A9EF}"/>
    <cellStyle name="40% - Accent3 2 2 6 2 4" xfId="11028" xr:uid="{DAA66F7E-568E-4DCA-AEAB-12D1D80EF75E}"/>
    <cellStyle name="40% - Accent3 2 2 6 2 4 2" xfId="27685" xr:uid="{8CC33B33-2540-4147-9471-C8488F3D4E74}"/>
    <cellStyle name="40% - Accent3 2 2 6 2 5" xfId="19357" xr:uid="{CC9CDA01-35C0-4EDC-94D3-8E1710EDA0FE}"/>
    <cellStyle name="40% - Accent3 2 2 6 3" xfId="4147" xr:uid="{1A8C3F34-7AC8-4A1A-9C6C-6C1E7FD2EC76}"/>
    <cellStyle name="40% - Accent3 2 2 6 3 2" xfId="12477" xr:uid="{C671968A-A94B-4679-937C-41A5089027AE}"/>
    <cellStyle name="40% - Accent3 2 2 6 3 2 2" xfId="29134" xr:uid="{3E2CFD62-ABFF-430B-8E1F-FF576F6261C9}"/>
    <cellStyle name="40% - Accent3 2 2 6 3 3" xfId="20806" xr:uid="{2AC9D060-34EE-4728-9F2A-479483B9637F}"/>
    <cellStyle name="40% - Accent3 2 2 6 4" xfId="6923" xr:uid="{846767C1-7A1C-4039-8308-8437EF27BC38}"/>
    <cellStyle name="40% - Accent3 2 2 6 4 2" xfId="15253" xr:uid="{9B63360D-9E06-4019-933C-1FD69E2D2FD8}"/>
    <cellStyle name="40% - Accent3 2 2 6 4 2 2" xfId="31910" xr:uid="{6A11437D-60A7-46DC-8856-967C1B0528C3}"/>
    <cellStyle name="40% - Accent3 2 2 6 4 3" xfId="23582" xr:uid="{4FA2FB10-8854-48CE-A68C-F1F7EA2C5A93}"/>
    <cellStyle name="40% - Accent3 2 2 6 5" xfId="9701" xr:uid="{48E566A6-E390-4542-91E1-119D27E653AF}"/>
    <cellStyle name="40% - Accent3 2 2 6 5 2" xfId="26358" xr:uid="{26D1CD9C-F349-4B10-80AD-6DC19ABF40E7}"/>
    <cellStyle name="40% - Accent3 2 2 6 6" xfId="18030" xr:uid="{3A8B99C3-F9E3-4CD2-8473-0717F2B5CCA5}"/>
    <cellStyle name="40% - Accent3 2 2 7" xfId="1471" xr:uid="{241895BF-C516-4A25-A974-51568768C2A3}"/>
    <cellStyle name="40% - Accent3 2 2 7 2" xfId="4261" xr:uid="{393A607B-CC5E-499D-9EF9-602B3037AD85}"/>
    <cellStyle name="40% - Accent3 2 2 7 2 2" xfId="12591" xr:uid="{C4381C82-B892-4BE6-8150-6C8D7AAF1351}"/>
    <cellStyle name="40% - Accent3 2 2 7 2 2 2" xfId="29248" xr:uid="{E47D7692-67E8-41B5-948C-37DC4AC3BACD}"/>
    <cellStyle name="40% - Accent3 2 2 7 2 3" xfId="20920" xr:uid="{F5B90BE6-745D-46DD-B64C-57E691E02034}"/>
    <cellStyle name="40% - Accent3 2 2 7 3" xfId="7037" xr:uid="{BE0150E8-7531-4893-A58D-790633BC5C52}"/>
    <cellStyle name="40% - Accent3 2 2 7 3 2" xfId="15367" xr:uid="{B91D945F-CE98-428C-BE76-6386EA9DA077}"/>
    <cellStyle name="40% - Accent3 2 2 7 3 2 2" xfId="32024" xr:uid="{EC36FFF2-860C-40C8-A714-A44FB5099156}"/>
    <cellStyle name="40% - Accent3 2 2 7 3 3" xfId="23696" xr:uid="{54499868-1E86-420D-BEE6-9CADF2D61116}"/>
    <cellStyle name="40% - Accent3 2 2 7 4" xfId="9815" xr:uid="{94C54050-B556-4DCF-A387-96FBD5D9055B}"/>
    <cellStyle name="40% - Accent3 2 2 7 4 2" xfId="26472" xr:uid="{F598179A-58E5-40BD-9C3E-F95395E6E949}"/>
    <cellStyle name="40% - Accent3 2 2 7 5" xfId="18144" xr:uid="{9FB8567A-CD9E-4EB1-8D37-5EFE042B086A}"/>
    <cellStyle name="40% - Accent3 2 2 8" xfId="2934" xr:uid="{A6A77DD4-0EBA-4F1F-AFDE-8207C3491B5D}"/>
    <cellStyle name="40% - Accent3 2 2 8 2" xfId="11264" xr:uid="{2ADE6B7D-6600-4FEF-BC72-1163361D0515}"/>
    <cellStyle name="40% - Accent3 2 2 8 2 2" xfId="27921" xr:uid="{7AAD453A-869C-480A-A3B8-B389D4B86883}"/>
    <cellStyle name="40% - Accent3 2 2 8 3" xfId="19593" xr:uid="{41B589AB-BAA5-4EB0-85E3-EF316E9F2981}"/>
    <cellStyle name="40% - Accent3 2 2 9" xfId="5710" xr:uid="{920F1F7E-7C89-4051-95FD-BEEFCC7A0C65}"/>
    <cellStyle name="40% - Accent3 2 2 9 2" xfId="14040" xr:uid="{DB973F2E-9454-40E7-81DE-03BDA575FA33}"/>
    <cellStyle name="40% - Accent3 2 2 9 2 2" xfId="30697" xr:uid="{3ADE21CA-5B59-495E-91E7-6B4A0E2CA33E}"/>
    <cellStyle name="40% - Accent3 2 2 9 3" xfId="22369" xr:uid="{6B46FD17-B045-49F9-954D-F884A728FA3B}"/>
    <cellStyle name="40% - Accent3 2 3" xfId="193" xr:uid="{5A584ED4-B85E-44AA-AF41-3EE9F000A40A}"/>
    <cellStyle name="40% - Accent3 2 3 2" xfId="436" xr:uid="{7EBF2C22-3DEB-45B8-9076-D6C5748C0C73}"/>
    <cellStyle name="40% - Accent3 2 3 2 2" xfId="913" xr:uid="{49703FA3-AD90-4238-AB0E-9AAF51F877C9}"/>
    <cellStyle name="40% - Accent3 2 3 2 2 2" xfId="2241" xr:uid="{0FC60D24-D9A2-4EC2-B912-CF61BF06DF39}"/>
    <cellStyle name="40% - Accent3 2 3 2 2 2 2" xfId="5031" xr:uid="{C43BCB23-6B77-4739-9A11-9313611D236F}"/>
    <cellStyle name="40% - Accent3 2 3 2 2 2 2 2" xfId="13361" xr:uid="{16EF0B0A-E171-4EFA-A509-30C656EECD53}"/>
    <cellStyle name="40% - Accent3 2 3 2 2 2 2 2 2" xfId="30018" xr:uid="{D58CD5AA-5612-43BE-828E-F500859F7919}"/>
    <cellStyle name="40% - Accent3 2 3 2 2 2 2 3" xfId="21690" xr:uid="{F5202710-17F9-45C5-BF43-3B90D1DA0639}"/>
    <cellStyle name="40% - Accent3 2 3 2 2 2 3" xfId="7807" xr:uid="{A57F1C13-AF5A-4324-B771-D858DC9CA52A}"/>
    <cellStyle name="40% - Accent3 2 3 2 2 2 3 2" xfId="16137" xr:uid="{FF0EE7B4-3288-4E56-A072-073E8ABEF5F3}"/>
    <cellStyle name="40% - Accent3 2 3 2 2 2 3 2 2" xfId="32794" xr:uid="{F580CA8C-21E8-4308-A4DD-6A00FC93A19C}"/>
    <cellStyle name="40% - Accent3 2 3 2 2 2 3 3" xfId="24466" xr:uid="{3FB162D5-7B88-41BD-AAF2-27EB94663F60}"/>
    <cellStyle name="40% - Accent3 2 3 2 2 2 4" xfId="10585" xr:uid="{12ABDA4E-D616-4D0C-A3BD-8BE1C5E6410E}"/>
    <cellStyle name="40% - Accent3 2 3 2 2 2 4 2" xfId="27242" xr:uid="{FD2D12C5-4C1C-4B1F-AC23-0610FC1C54EF}"/>
    <cellStyle name="40% - Accent3 2 3 2 2 2 5" xfId="18914" xr:uid="{3AED832D-0F84-497C-B95E-E6C651B165D1}"/>
    <cellStyle name="40% - Accent3 2 3 2 2 3" xfId="3704" xr:uid="{231C0D3F-F437-4EAB-AD87-2D652D1EC029}"/>
    <cellStyle name="40% - Accent3 2 3 2 2 3 2" xfId="12034" xr:uid="{94FA4C45-6FA8-4E29-B369-212445AE2696}"/>
    <cellStyle name="40% - Accent3 2 3 2 2 3 2 2" xfId="28691" xr:uid="{EAF689BF-A4A5-46D1-B207-F82213D2548C}"/>
    <cellStyle name="40% - Accent3 2 3 2 2 3 3" xfId="20363" xr:uid="{8C45FB22-CF78-48F5-BC22-43CB24C678B1}"/>
    <cellStyle name="40% - Accent3 2 3 2 2 4" xfId="6480" xr:uid="{25FF483F-5097-495F-B640-8B1DC1ADE6C0}"/>
    <cellStyle name="40% - Accent3 2 3 2 2 4 2" xfId="14810" xr:uid="{AC1419BF-8346-4EBD-8735-0418EAA55FE2}"/>
    <cellStyle name="40% - Accent3 2 3 2 2 4 2 2" xfId="31467" xr:uid="{E85253D6-11AD-403B-9D70-07963EFE4CA1}"/>
    <cellStyle name="40% - Accent3 2 3 2 2 4 3" xfId="23139" xr:uid="{18EAA363-E8C6-49E9-B20E-539EA5C24304}"/>
    <cellStyle name="40% - Accent3 2 3 2 2 5" xfId="9258" xr:uid="{AFDFB889-4737-4259-9A3A-28E697753D48}"/>
    <cellStyle name="40% - Accent3 2 3 2 2 5 2" xfId="25915" xr:uid="{DB113D4E-8683-46B0-A912-3A1DDC8A256E}"/>
    <cellStyle name="40% - Accent3 2 3 2 2 6" xfId="17587" xr:uid="{1873EC89-AD44-4E25-8A79-DD770B017509}"/>
    <cellStyle name="40% - Accent3 2 3 2 3" xfId="1766" xr:uid="{9AC067D2-480B-4C9C-9E78-A6D08A2981C5}"/>
    <cellStyle name="40% - Accent3 2 3 2 3 2" xfId="4556" xr:uid="{8AB6FD42-49B0-4275-842D-9317E65B0903}"/>
    <cellStyle name="40% - Accent3 2 3 2 3 2 2" xfId="12886" xr:uid="{2E4D678E-45D6-4E8D-91DF-3508F282E1E0}"/>
    <cellStyle name="40% - Accent3 2 3 2 3 2 2 2" xfId="29543" xr:uid="{13319E8F-653E-4EF9-989E-272B45D7DF6F}"/>
    <cellStyle name="40% - Accent3 2 3 2 3 2 3" xfId="21215" xr:uid="{77155358-B2A7-47BF-BEEB-8F0CDCBFF5FB}"/>
    <cellStyle name="40% - Accent3 2 3 2 3 3" xfId="7332" xr:uid="{1EE71E6B-10B1-4DC1-8EAD-E4727EDADAAB}"/>
    <cellStyle name="40% - Accent3 2 3 2 3 3 2" xfId="15662" xr:uid="{8F3FD91E-903F-498E-920D-1617EC2D7B1E}"/>
    <cellStyle name="40% - Accent3 2 3 2 3 3 2 2" xfId="32319" xr:uid="{74DDDFFA-7D5D-4B3F-A767-E4387C7E64E3}"/>
    <cellStyle name="40% - Accent3 2 3 2 3 3 3" xfId="23991" xr:uid="{C6E44CA1-B304-4CD7-859C-12F84AC7CAFC}"/>
    <cellStyle name="40% - Accent3 2 3 2 3 4" xfId="10110" xr:uid="{F4CE9C56-ECCB-4BC6-A5E0-379DFC27D8DF}"/>
    <cellStyle name="40% - Accent3 2 3 2 3 4 2" xfId="26767" xr:uid="{01AD22C5-E8D3-4362-A811-9A6025E2E7BE}"/>
    <cellStyle name="40% - Accent3 2 3 2 3 5" xfId="18439" xr:uid="{E98538F6-721D-4B6D-97FB-03A62B8E87C4}"/>
    <cellStyle name="40% - Accent3 2 3 2 4" xfId="3229" xr:uid="{DF88FCC2-FCF0-45C7-9216-711E8D054026}"/>
    <cellStyle name="40% - Accent3 2 3 2 4 2" xfId="11559" xr:uid="{78F0A3E8-B1F5-46F7-8BBA-F2B4E4641253}"/>
    <cellStyle name="40% - Accent3 2 3 2 4 2 2" xfId="28216" xr:uid="{920E1BED-29F4-468B-B784-F6B77E39B0AE}"/>
    <cellStyle name="40% - Accent3 2 3 2 4 3" xfId="19888" xr:uid="{2A41F297-CF17-42F9-9881-939C92744C1D}"/>
    <cellStyle name="40% - Accent3 2 3 2 5" xfId="6005" xr:uid="{33E70E48-E4A2-4994-A590-5EA216C0DD25}"/>
    <cellStyle name="40% - Accent3 2 3 2 5 2" xfId="14335" xr:uid="{D63B6398-7091-4023-A96A-D56B2B3CA420}"/>
    <cellStyle name="40% - Accent3 2 3 2 5 2 2" xfId="30992" xr:uid="{F3F23421-6A6E-4448-8751-D9571A73A6B3}"/>
    <cellStyle name="40% - Accent3 2 3 2 5 3" xfId="22664" xr:uid="{95CD6D50-0003-4A03-B20B-64956394A838}"/>
    <cellStyle name="40% - Accent3 2 3 2 6" xfId="8783" xr:uid="{7C54A4DF-B5D3-40A2-8787-6854BEC05DC3}"/>
    <cellStyle name="40% - Accent3 2 3 2 6 2" xfId="25440" xr:uid="{3874476B-FBB1-46C6-B6C8-BE05B807F503}"/>
    <cellStyle name="40% - Accent3 2 3 2 7" xfId="17112" xr:uid="{7E77D58D-CA8B-4271-8DE6-A5F8E2CEB250}"/>
    <cellStyle name="40% - Accent3 2 3 3" xfId="672" xr:uid="{2F19DEED-E5F8-4B5F-A41E-20903BF5AF1D}"/>
    <cellStyle name="40% - Accent3 2 3 3 2" xfId="2002" xr:uid="{887DE091-8B69-48D3-8504-3BBCFAE09DDB}"/>
    <cellStyle name="40% - Accent3 2 3 3 2 2" xfId="4792" xr:uid="{294CC4D5-5B73-43E4-BB58-9CAA306F145B}"/>
    <cellStyle name="40% - Accent3 2 3 3 2 2 2" xfId="13122" xr:uid="{E4FCD4E4-8195-47C5-AD35-752166BE6E73}"/>
    <cellStyle name="40% - Accent3 2 3 3 2 2 2 2" xfId="29779" xr:uid="{FCB529E2-EF51-4D18-B51A-F59AABA64256}"/>
    <cellStyle name="40% - Accent3 2 3 3 2 2 3" xfId="21451" xr:uid="{2CF7D4D1-31F6-439C-A39E-6F974D886E7B}"/>
    <cellStyle name="40% - Accent3 2 3 3 2 3" xfId="7568" xr:uid="{3117339B-3681-4CDB-A346-B9B249DFDE65}"/>
    <cellStyle name="40% - Accent3 2 3 3 2 3 2" xfId="15898" xr:uid="{6B46CDEB-FB6E-4F06-A048-F7CC8BB82647}"/>
    <cellStyle name="40% - Accent3 2 3 3 2 3 2 2" xfId="32555" xr:uid="{5F0A7586-DEFF-496C-9820-4077CF31463F}"/>
    <cellStyle name="40% - Accent3 2 3 3 2 3 3" xfId="24227" xr:uid="{073283A9-B9E9-4570-AA68-C90302137B6B}"/>
    <cellStyle name="40% - Accent3 2 3 3 2 4" xfId="10346" xr:uid="{E7116560-C76C-44C0-A91A-36A30573C637}"/>
    <cellStyle name="40% - Accent3 2 3 3 2 4 2" xfId="27003" xr:uid="{3784165A-8720-42EF-95D7-FB5AC96A7600}"/>
    <cellStyle name="40% - Accent3 2 3 3 2 5" xfId="18675" xr:uid="{E16575A6-5FAB-40C8-ACF6-234DD7F9729D}"/>
    <cellStyle name="40% - Accent3 2 3 3 3" xfId="3465" xr:uid="{87076B53-3B7D-422A-BFBA-1536BEC5CFB8}"/>
    <cellStyle name="40% - Accent3 2 3 3 3 2" xfId="11795" xr:uid="{47A5081F-00FD-44B9-9BB6-A4BE28CC58F7}"/>
    <cellStyle name="40% - Accent3 2 3 3 3 2 2" xfId="28452" xr:uid="{BFF25050-EFF2-47F9-8E58-FF2F0BDCDF05}"/>
    <cellStyle name="40% - Accent3 2 3 3 3 3" xfId="20124" xr:uid="{3AD74E6A-4BC9-4691-945F-BDCF0B1E5D91}"/>
    <cellStyle name="40% - Accent3 2 3 3 4" xfId="6241" xr:uid="{02AD0859-1CED-47A8-A692-E7BA746504AB}"/>
    <cellStyle name="40% - Accent3 2 3 3 4 2" xfId="14571" xr:uid="{FAA7F063-FF4B-425C-AA50-B3506132E18D}"/>
    <cellStyle name="40% - Accent3 2 3 3 4 2 2" xfId="31228" xr:uid="{7ED61231-0642-40F0-AB5F-01CD3723CAF7}"/>
    <cellStyle name="40% - Accent3 2 3 3 4 3" xfId="22900" xr:uid="{3F9800F7-AD19-438A-8D54-E289B3742627}"/>
    <cellStyle name="40% - Accent3 2 3 3 5" xfId="9019" xr:uid="{B1CCE5FA-447D-402E-9FBD-9CDB4119FB9F}"/>
    <cellStyle name="40% - Accent3 2 3 3 5 2" xfId="25676" xr:uid="{4E3D77D6-0D24-4C17-8C42-BB7ACA9FAC8A}"/>
    <cellStyle name="40% - Accent3 2 3 3 6" xfId="17348" xr:uid="{5FAF3571-9DC9-4345-84E9-A62394C8A3AB}"/>
    <cellStyle name="40% - Accent3 2 3 4" xfId="1149" xr:uid="{1090189C-924D-4421-9B9E-665C83BDA672}"/>
    <cellStyle name="40% - Accent3 2 3 4 2" xfId="2477" xr:uid="{AED72622-FCB6-4AAA-81D7-9C5C154A91DD}"/>
    <cellStyle name="40% - Accent3 2 3 4 2 2" xfId="5267" xr:uid="{56834DF7-2DFF-4E62-9DF9-88F204BB14FF}"/>
    <cellStyle name="40% - Accent3 2 3 4 2 2 2" xfId="13597" xr:uid="{6E8C4B78-86F8-403E-AF24-1BDB86FB65A7}"/>
    <cellStyle name="40% - Accent3 2 3 4 2 2 2 2" xfId="30254" xr:uid="{55C31451-3DEE-48F6-86CD-8848EDE2BB8B}"/>
    <cellStyle name="40% - Accent3 2 3 4 2 2 3" xfId="21926" xr:uid="{86842F31-ADFD-49DD-AD44-7C9DE36706A2}"/>
    <cellStyle name="40% - Accent3 2 3 4 2 3" xfId="8043" xr:uid="{FDF3C774-890F-436A-A3CB-59FAE264D8F9}"/>
    <cellStyle name="40% - Accent3 2 3 4 2 3 2" xfId="16373" xr:uid="{B66FFA4D-B89A-48FE-8FEF-C1572DF5B9C0}"/>
    <cellStyle name="40% - Accent3 2 3 4 2 3 2 2" xfId="33030" xr:uid="{CC1F305E-BF85-488C-BB72-FBDF03FEA2CF}"/>
    <cellStyle name="40% - Accent3 2 3 4 2 3 3" xfId="24702" xr:uid="{CA454E4A-49CE-4D3A-8D25-7864071EB630}"/>
    <cellStyle name="40% - Accent3 2 3 4 2 4" xfId="10821" xr:uid="{0C2033B8-9798-4014-92E9-6E8E9268EF93}"/>
    <cellStyle name="40% - Accent3 2 3 4 2 4 2" xfId="27478" xr:uid="{EB85773E-3AF9-43E2-854E-6BB384B9CBCB}"/>
    <cellStyle name="40% - Accent3 2 3 4 2 5" xfId="19150" xr:uid="{C0F3982D-0D32-4943-8ED7-FFBE74FB8EBC}"/>
    <cellStyle name="40% - Accent3 2 3 4 3" xfId="3940" xr:uid="{4F688A5C-A307-4928-B485-C4742D09B430}"/>
    <cellStyle name="40% - Accent3 2 3 4 3 2" xfId="12270" xr:uid="{CDF67B55-221B-469B-BE81-83120C7F5D95}"/>
    <cellStyle name="40% - Accent3 2 3 4 3 2 2" xfId="28927" xr:uid="{86147EC9-C9A6-42F4-A5C7-7840A924D65B}"/>
    <cellStyle name="40% - Accent3 2 3 4 3 3" xfId="20599" xr:uid="{F2EC3C7E-D5D4-47DF-B66B-34D5A215550B}"/>
    <cellStyle name="40% - Accent3 2 3 4 4" xfId="6716" xr:uid="{35325AD2-C442-4790-9A9F-066D35876A3E}"/>
    <cellStyle name="40% - Accent3 2 3 4 4 2" xfId="15046" xr:uid="{DB34391A-4A3E-4831-9824-8D322F5F594C}"/>
    <cellStyle name="40% - Accent3 2 3 4 4 2 2" xfId="31703" xr:uid="{D3DA84F0-3875-42AA-BF0F-A6E63ACCC035}"/>
    <cellStyle name="40% - Accent3 2 3 4 4 3" xfId="23375" xr:uid="{BF3E8668-3A69-47BC-B6FB-329815B3DE58}"/>
    <cellStyle name="40% - Accent3 2 3 4 5" xfId="9494" xr:uid="{564DA515-12D8-415B-9D81-F6F5CA54687E}"/>
    <cellStyle name="40% - Accent3 2 3 4 5 2" xfId="26151" xr:uid="{C8676A8B-9D78-4075-8D06-C21F014B1955}"/>
    <cellStyle name="40% - Accent3 2 3 4 6" xfId="17823" xr:uid="{3B317CEB-695F-4895-A948-20EF7C8EC7FC}"/>
    <cellStyle name="40% - Accent3 2 3 5" xfId="1529" xr:uid="{7567FF4A-8FF5-48C9-A1C9-FC4CA72AFF21}"/>
    <cellStyle name="40% - Accent3 2 3 5 2" xfId="4319" xr:uid="{0CC5E275-EB4B-477C-B8DB-6E0234EB14FB}"/>
    <cellStyle name="40% - Accent3 2 3 5 2 2" xfId="12649" xr:uid="{12425913-592E-47DF-AF99-42E98A1F381E}"/>
    <cellStyle name="40% - Accent3 2 3 5 2 2 2" xfId="29306" xr:uid="{3558150E-75B1-4A9D-9402-2F6B8522F880}"/>
    <cellStyle name="40% - Accent3 2 3 5 2 3" xfId="20978" xr:uid="{EA2F3AA1-5508-47C5-A4E2-07499BD291B6}"/>
    <cellStyle name="40% - Accent3 2 3 5 3" xfId="7095" xr:uid="{F7C5EA2D-39CE-4E5F-BB9D-831A38799602}"/>
    <cellStyle name="40% - Accent3 2 3 5 3 2" xfId="15425" xr:uid="{30DC6FC2-6537-4716-ACD5-ABA008956FFA}"/>
    <cellStyle name="40% - Accent3 2 3 5 3 2 2" xfId="32082" xr:uid="{53333B54-2E7E-4BEC-8AC4-9058AD14A8AD}"/>
    <cellStyle name="40% - Accent3 2 3 5 3 3" xfId="23754" xr:uid="{478C10C1-429D-479E-A258-E0A74295D82B}"/>
    <cellStyle name="40% - Accent3 2 3 5 4" xfId="9873" xr:uid="{3692A700-9A09-4BF2-9A8B-84CB20ED3BDE}"/>
    <cellStyle name="40% - Accent3 2 3 5 4 2" xfId="26530" xr:uid="{609F4257-CA1A-4669-90C1-A994AD5F16BD}"/>
    <cellStyle name="40% - Accent3 2 3 5 5" xfId="18202" xr:uid="{30C7051F-C61E-4529-B665-4BBE58758617}"/>
    <cellStyle name="40% - Accent3 2 3 6" xfId="2992" xr:uid="{B60E3D4C-7A1D-4BBC-BA70-BEAF6B3C9E1C}"/>
    <cellStyle name="40% - Accent3 2 3 6 2" xfId="11322" xr:uid="{D68641BB-9C40-4AD2-A4F0-F299690247F3}"/>
    <cellStyle name="40% - Accent3 2 3 6 2 2" xfId="27979" xr:uid="{7C111FC7-F842-4ABD-8CD0-0F8C93546F61}"/>
    <cellStyle name="40% - Accent3 2 3 6 3" xfId="19651" xr:uid="{97431634-F861-44C2-90EE-5C9C96680E99}"/>
    <cellStyle name="40% - Accent3 2 3 7" xfId="5768" xr:uid="{C602AD78-EA6E-492B-8032-745C33523A79}"/>
    <cellStyle name="40% - Accent3 2 3 7 2" xfId="14098" xr:uid="{1989380B-9ECD-413C-8144-495192176DF1}"/>
    <cellStyle name="40% - Accent3 2 3 7 2 2" xfId="30755" xr:uid="{69624916-E85B-4BEC-A97B-7AA06E2EF2F8}"/>
    <cellStyle name="40% - Accent3 2 3 7 3" xfId="22427" xr:uid="{1AC5583F-3CCF-490C-A1AF-DCAA98AF8F7D}"/>
    <cellStyle name="40% - Accent3 2 3 8" xfId="8546" xr:uid="{DAC167FE-AAED-4908-95F0-010DE4D4C2AE}"/>
    <cellStyle name="40% - Accent3 2 3 8 2" xfId="25203" xr:uid="{66634467-C323-435F-8804-C4ADABE0F714}"/>
    <cellStyle name="40% - Accent3 2 3 9" xfId="16875" xr:uid="{4E7B5647-1114-4E23-A174-D53BD89902D4}"/>
    <cellStyle name="40% - Accent3 2 4" xfId="320" xr:uid="{84B7CEC4-48FF-484F-9061-847C554118A4}"/>
    <cellStyle name="40% - Accent3 2 4 2" xfId="800" xr:uid="{4C172A1E-E27E-4B5B-B103-024CF38251C2}"/>
    <cellStyle name="40% - Accent3 2 4 2 2" xfId="2128" xr:uid="{B3D1AB3C-6D22-47D2-884E-617B639B22D4}"/>
    <cellStyle name="40% - Accent3 2 4 2 2 2" xfId="4918" xr:uid="{CD673012-DBEC-495C-8D7B-C0320AC16E1E}"/>
    <cellStyle name="40% - Accent3 2 4 2 2 2 2" xfId="13248" xr:uid="{20D3D715-2DCF-4F1B-B84F-9F2119FCDFA2}"/>
    <cellStyle name="40% - Accent3 2 4 2 2 2 2 2" xfId="29905" xr:uid="{48272A0D-C9C5-4293-B9E8-76A4D98BAB2E}"/>
    <cellStyle name="40% - Accent3 2 4 2 2 2 3" xfId="21577" xr:uid="{A3C94E47-34E4-41BA-8E66-CC6D61B74F93}"/>
    <cellStyle name="40% - Accent3 2 4 2 2 3" xfId="7694" xr:uid="{4F27B11E-092D-4FBA-BEAD-BE7185717B37}"/>
    <cellStyle name="40% - Accent3 2 4 2 2 3 2" xfId="16024" xr:uid="{CC5866BA-3C71-4171-873E-6952404CDE67}"/>
    <cellStyle name="40% - Accent3 2 4 2 2 3 2 2" xfId="32681" xr:uid="{720FDE32-2777-4953-8290-6CE097D6C1B5}"/>
    <cellStyle name="40% - Accent3 2 4 2 2 3 3" xfId="24353" xr:uid="{E2BF7EBD-6C04-4FC5-AA05-20B495A57E1A}"/>
    <cellStyle name="40% - Accent3 2 4 2 2 4" xfId="10472" xr:uid="{2FEAF357-05E8-4962-BCFE-A3B35D2A1DF7}"/>
    <cellStyle name="40% - Accent3 2 4 2 2 4 2" xfId="27129" xr:uid="{389DE654-AC04-4643-B39E-655EBAA300E3}"/>
    <cellStyle name="40% - Accent3 2 4 2 2 5" xfId="18801" xr:uid="{786B4DD5-EEA6-4003-BF5C-9D3BCF1B23F4}"/>
    <cellStyle name="40% - Accent3 2 4 2 3" xfId="3591" xr:uid="{1318BF32-BFF4-430E-8CD0-EC1454D3EB6D}"/>
    <cellStyle name="40% - Accent3 2 4 2 3 2" xfId="11921" xr:uid="{77BD09C4-ACD9-4AFE-BA81-56A4975F4216}"/>
    <cellStyle name="40% - Accent3 2 4 2 3 2 2" xfId="28578" xr:uid="{483C5F27-2B73-43F4-99B4-3F5C8FFA021D}"/>
    <cellStyle name="40% - Accent3 2 4 2 3 3" xfId="20250" xr:uid="{769EB71E-5FD7-4023-B197-1179878F0AB2}"/>
    <cellStyle name="40% - Accent3 2 4 2 4" xfId="6367" xr:uid="{AF174D7F-1CFF-48E9-B863-0A3E0FA67429}"/>
    <cellStyle name="40% - Accent3 2 4 2 4 2" xfId="14697" xr:uid="{01F391AA-6550-446E-9F6C-42343267B13C}"/>
    <cellStyle name="40% - Accent3 2 4 2 4 2 2" xfId="31354" xr:uid="{9A69B0BE-7938-4F75-98A7-EAA138117DC7}"/>
    <cellStyle name="40% - Accent3 2 4 2 4 3" xfId="23026" xr:uid="{7C1F0017-6E5B-4E96-814F-BE9639C65C4B}"/>
    <cellStyle name="40% - Accent3 2 4 2 5" xfId="9145" xr:uid="{C47392C1-5AF5-4B7C-BDDC-629AABF48D50}"/>
    <cellStyle name="40% - Accent3 2 4 2 5 2" xfId="25802" xr:uid="{B9E35958-6350-4FA6-A716-8B390B4CC89E}"/>
    <cellStyle name="40% - Accent3 2 4 2 6" xfId="17474" xr:uid="{93EE0996-86AF-4867-A397-5FD58F96A1F4}"/>
    <cellStyle name="40% - Accent3 2 4 3" xfId="1650" xr:uid="{007D0003-BCBC-4FD7-B37C-E82ED0B09B60}"/>
    <cellStyle name="40% - Accent3 2 4 3 2" xfId="4440" xr:uid="{664C2900-B64A-4608-8457-1F2D8DAAF3EC}"/>
    <cellStyle name="40% - Accent3 2 4 3 2 2" xfId="12770" xr:uid="{72F289E5-F530-4C57-BD4D-2A125AE60C55}"/>
    <cellStyle name="40% - Accent3 2 4 3 2 2 2" xfId="29427" xr:uid="{C00CE805-1A19-4851-A179-4DE49CEF635E}"/>
    <cellStyle name="40% - Accent3 2 4 3 2 3" xfId="21099" xr:uid="{B8C4733D-FDAE-4CB6-AC08-22635F225187}"/>
    <cellStyle name="40% - Accent3 2 4 3 3" xfId="7216" xr:uid="{AC7BB63F-865A-4E77-8BFD-354FCAF0CA2E}"/>
    <cellStyle name="40% - Accent3 2 4 3 3 2" xfId="15546" xr:uid="{F12250DA-E1EB-49E7-8EC4-861B973D2928}"/>
    <cellStyle name="40% - Accent3 2 4 3 3 2 2" xfId="32203" xr:uid="{ACDD1282-95BA-4BCE-B1A0-20A9907497FD}"/>
    <cellStyle name="40% - Accent3 2 4 3 3 3" xfId="23875" xr:uid="{0DA0A923-408E-4301-950E-8147F22BF1C7}"/>
    <cellStyle name="40% - Accent3 2 4 3 4" xfId="9994" xr:uid="{FB430FC7-7076-4FAA-9F62-5E44ADAB8C4A}"/>
    <cellStyle name="40% - Accent3 2 4 3 4 2" xfId="26651" xr:uid="{E45E2B32-1EDD-4C5F-93E3-B0618961CABC}"/>
    <cellStyle name="40% - Accent3 2 4 3 5" xfId="18323" xr:uid="{EC4BD382-3E45-40A1-91F3-DBCBA016A588}"/>
    <cellStyle name="40% - Accent3 2 4 4" xfId="3113" xr:uid="{53168126-910B-44B3-BEE2-240230B989E7}"/>
    <cellStyle name="40% - Accent3 2 4 4 2" xfId="11443" xr:uid="{47A642DD-0074-42F7-B0EC-6D0B9C0EFC45}"/>
    <cellStyle name="40% - Accent3 2 4 4 2 2" xfId="28100" xr:uid="{F70D580F-2405-4A1B-AAC4-F60DF870BB42}"/>
    <cellStyle name="40% - Accent3 2 4 4 3" xfId="19772" xr:uid="{359589DD-46DD-4FE0-B5EC-55DD27E8E553}"/>
    <cellStyle name="40% - Accent3 2 4 5" xfId="5889" xr:uid="{24110A59-FA5C-445E-A56D-F83905906476}"/>
    <cellStyle name="40% - Accent3 2 4 5 2" xfId="14219" xr:uid="{2B6CAE4E-3F4B-4C9D-A6F4-73346470F833}"/>
    <cellStyle name="40% - Accent3 2 4 5 2 2" xfId="30876" xr:uid="{CEDADB41-08F7-4DE7-B8FF-05C5498636A5}"/>
    <cellStyle name="40% - Accent3 2 4 5 3" xfId="22548" xr:uid="{56AA8883-8D57-49DC-AE6D-30C1B9619B65}"/>
    <cellStyle name="40% - Accent3 2 4 6" xfId="8667" xr:uid="{FD65AC35-6DA2-4444-9EDB-F546A5044F06}"/>
    <cellStyle name="40% - Accent3 2 4 6 2" xfId="25324" xr:uid="{4303CF50-2D47-4855-B947-02E834A56395}"/>
    <cellStyle name="40% - Accent3 2 4 7" xfId="16996" xr:uid="{2388F26B-AA34-48C6-B952-51FD7AA47B55}"/>
    <cellStyle name="40% - Accent3 2 5" xfId="556" xr:uid="{B2D8D7AE-5EDC-4324-9A2A-9EC573EE4D5C}"/>
    <cellStyle name="40% - Accent3 2 5 2" xfId="1886" xr:uid="{0B5808EE-8180-412F-8CB3-B29AFF9DE979}"/>
    <cellStyle name="40% - Accent3 2 5 2 2" xfId="4676" xr:uid="{8F72ACD8-C28B-4DFE-86B0-897755313EC3}"/>
    <cellStyle name="40% - Accent3 2 5 2 2 2" xfId="13006" xr:uid="{E641E8B5-6046-41E3-8CE9-577C4F586935}"/>
    <cellStyle name="40% - Accent3 2 5 2 2 2 2" xfId="29663" xr:uid="{7FBA9896-9082-41DE-9765-5F9D109D4696}"/>
    <cellStyle name="40% - Accent3 2 5 2 2 3" xfId="21335" xr:uid="{64249275-89E5-4E08-801F-220D85038A99}"/>
    <cellStyle name="40% - Accent3 2 5 2 3" xfId="7452" xr:uid="{1EAC5ABC-F020-4E27-BF10-77ACACA3D880}"/>
    <cellStyle name="40% - Accent3 2 5 2 3 2" xfId="15782" xr:uid="{F620F7CC-B3CA-4EA6-A27E-B2EB4ACDDDAA}"/>
    <cellStyle name="40% - Accent3 2 5 2 3 2 2" xfId="32439" xr:uid="{994421DD-3373-454D-870B-74F747A5A3C3}"/>
    <cellStyle name="40% - Accent3 2 5 2 3 3" xfId="24111" xr:uid="{8700B185-C5DB-4145-9CAE-F60B53136A12}"/>
    <cellStyle name="40% - Accent3 2 5 2 4" xfId="10230" xr:uid="{B6A47751-64DE-41C8-A2DC-B7BD87F83198}"/>
    <cellStyle name="40% - Accent3 2 5 2 4 2" xfId="26887" xr:uid="{84ED5D41-DF38-4ACD-A43B-B65C0A48E6AF}"/>
    <cellStyle name="40% - Accent3 2 5 2 5" xfId="18559" xr:uid="{89A0A786-09F8-4C5E-B274-CC5CCF179646}"/>
    <cellStyle name="40% - Accent3 2 5 3" xfId="3349" xr:uid="{CDAC1A0C-12BB-4C15-BCF7-0A0C466489EA}"/>
    <cellStyle name="40% - Accent3 2 5 3 2" xfId="11679" xr:uid="{B09DAAC3-B8EA-42DE-B7A6-2E9EEC46D062}"/>
    <cellStyle name="40% - Accent3 2 5 3 2 2" xfId="28336" xr:uid="{A3522E61-6502-4D81-826B-84A2B7F6C028}"/>
    <cellStyle name="40% - Accent3 2 5 3 3" xfId="20008" xr:uid="{53ADC039-7BC1-429F-AD5D-059CBD8BE1DA}"/>
    <cellStyle name="40% - Accent3 2 5 4" xfId="6125" xr:uid="{F0AE6EAF-3466-4873-882F-460382831A7A}"/>
    <cellStyle name="40% - Accent3 2 5 4 2" xfId="14455" xr:uid="{0797628E-377D-43EC-979A-E37F91A651DE}"/>
    <cellStyle name="40% - Accent3 2 5 4 2 2" xfId="31112" xr:uid="{5A3BD661-ACF1-4BFA-A045-B64EC55FBEE2}"/>
    <cellStyle name="40% - Accent3 2 5 4 3" xfId="22784" xr:uid="{062FD460-D5DB-4BB9-A79E-47B5784C6162}"/>
    <cellStyle name="40% - Accent3 2 5 5" xfId="8903" xr:uid="{06C1AF41-2F2E-4FF2-8ED5-CE31829C5C2E}"/>
    <cellStyle name="40% - Accent3 2 5 5 2" xfId="25560" xr:uid="{0A739F73-7DD0-4C90-9804-FB005CE8E553}"/>
    <cellStyle name="40% - Accent3 2 5 6" xfId="17232" xr:uid="{2730FD27-C831-465E-A2F3-0EA0CB03F40C}"/>
    <cellStyle name="40% - Accent3 2 6" xfId="1033" xr:uid="{F0501CA8-5FB4-411C-8016-33D7AB87C8E9}"/>
    <cellStyle name="40% - Accent3 2 6 2" xfId="2361" xr:uid="{98354C35-0F25-4254-8D1F-EC5443970B96}"/>
    <cellStyle name="40% - Accent3 2 6 2 2" xfId="5151" xr:uid="{35266E1C-F346-4615-B018-4D1D1871E2BF}"/>
    <cellStyle name="40% - Accent3 2 6 2 2 2" xfId="13481" xr:uid="{34E8348A-2DCF-49BC-B178-13636973E01F}"/>
    <cellStyle name="40% - Accent3 2 6 2 2 2 2" xfId="30138" xr:uid="{A92A88B4-9BCD-4E2F-88B6-AA73BBAB4DBD}"/>
    <cellStyle name="40% - Accent3 2 6 2 2 3" xfId="21810" xr:uid="{FDE68553-193C-4B62-A1DB-622E9CA0F086}"/>
    <cellStyle name="40% - Accent3 2 6 2 3" xfId="7927" xr:uid="{65714DB1-6CB1-47F7-9442-E4426A1BFBF8}"/>
    <cellStyle name="40% - Accent3 2 6 2 3 2" xfId="16257" xr:uid="{599A4462-C261-45FC-B400-D9C973841DEF}"/>
    <cellStyle name="40% - Accent3 2 6 2 3 2 2" xfId="32914" xr:uid="{A93F2FBA-99C5-4BAF-8FDA-14F06B75FD60}"/>
    <cellStyle name="40% - Accent3 2 6 2 3 3" xfId="24586" xr:uid="{F9014AA1-9534-485B-89C1-E70BC0C90770}"/>
    <cellStyle name="40% - Accent3 2 6 2 4" xfId="10705" xr:uid="{5A491FCE-CBA2-43C6-8465-927CBE65659C}"/>
    <cellStyle name="40% - Accent3 2 6 2 4 2" xfId="27362" xr:uid="{D2CA933B-C032-4276-801C-BFDE59514350}"/>
    <cellStyle name="40% - Accent3 2 6 2 5" xfId="19034" xr:uid="{796F611B-D747-4848-8613-2FA4809AA09E}"/>
    <cellStyle name="40% - Accent3 2 6 3" xfId="3824" xr:uid="{B3C0B31F-5C87-43EB-A8E5-D5374135E6F6}"/>
    <cellStyle name="40% - Accent3 2 6 3 2" xfId="12154" xr:uid="{846C88B4-168D-4357-BC8C-39636526BB3E}"/>
    <cellStyle name="40% - Accent3 2 6 3 2 2" xfId="28811" xr:uid="{06A8256B-E20C-480A-B1D1-79A5F7FF9418}"/>
    <cellStyle name="40% - Accent3 2 6 3 3" xfId="20483" xr:uid="{57BE0A8A-DA2A-4C97-AEA0-B008631C8835}"/>
    <cellStyle name="40% - Accent3 2 6 4" xfId="6600" xr:uid="{F1FAC6EA-3BCE-4918-A6D5-900421CAFC70}"/>
    <cellStyle name="40% - Accent3 2 6 4 2" xfId="14930" xr:uid="{DA3DA2E8-61F2-4474-8EAD-98ADD1B5D809}"/>
    <cellStyle name="40% - Accent3 2 6 4 2 2" xfId="31587" xr:uid="{66F55F81-7CB6-4966-8805-D4696C954697}"/>
    <cellStyle name="40% - Accent3 2 6 4 3" xfId="23259" xr:uid="{F8E8DEA1-4032-40C4-9997-4E8E0E3B79AB}"/>
    <cellStyle name="40% - Accent3 2 6 5" xfId="9378" xr:uid="{7DA72916-2709-42C7-90F9-128E61E43B75}"/>
    <cellStyle name="40% - Accent3 2 6 5 2" xfId="26035" xr:uid="{7915FE13-11B1-4749-9144-6AB02BB678FE}"/>
    <cellStyle name="40% - Accent3 2 6 6" xfId="17707" xr:uid="{375DD49E-9CAC-4F7E-8768-DD6FF80B931D}"/>
    <cellStyle name="40% - Accent3 2 7" xfId="1294" xr:uid="{5B55252A-D4B5-4414-ADD2-C672403E27C0}"/>
    <cellStyle name="40% - Accent3 2 7 2" xfId="2622" xr:uid="{84103F30-0A1C-45D9-B1EB-D3D84C6E4997}"/>
    <cellStyle name="40% - Accent3 2 7 2 2" xfId="5412" xr:uid="{366AA6FB-F2F4-489E-8478-6A3648775BB3}"/>
    <cellStyle name="40% - Accent3 2 7 2 2 2" xfId="13742" xr:uid="{80596B53-1673-4A9D-B3A7-F148BE44BBDF}"/>
    <cellStyle name="40% - Accent3 2 7 2 2 2 2" xfId="30399" xr:uid="{B1F297E5-5C7F-4292-AA90-89BD9F75FF2F}"/>
    <cellStyle name="40% - Accent3 2 7 2 2 3" xfId="22071" xr:uid="{338308ED-F2EE-4A78-B564-F7408C3F8EA9}"/>
    <cellStyle name="40% - Accent3 2 7 2 3" xfId="8188" xr:uid="{AA401454-2981-4E1D-A81F-2C4C0C53D95C}"/>
    <cellStyle name="40% - Accent3 2 7 2 3 2" xfId="16518" xr:uid="{669CE9B2-1C13-4A39-94F8-B02A8CD1BD02}"/>
    <cellStyle name="40% - Accent3 2 7 2 3 2 2" xfId="33175" xr:uid="{37862DC1-2A47-4EB7-8347-316C5C734D9F}"/>
    <cellStyle name="40% - Accent3 2 7 2 3 3" xfId="24847" xr:uid="{F8472FFC-98D4-47F1-A94E-DC06BC0D05FA}"/>
    <cellStyle name="40% - Accent3 2 7 2 4" xfId="10966" xr:uid="{ADBA3F76-96A5-410E-B412-3C67C2575824}"/>
    <cellStyle name="40% - Accent3 2 7 2 4 2" xfId="27623" xr:uid="{D25B33BE-BDA4-4C63-BD49-EE0B3E7CD9B5}"/>
    <cellStyle name="40% - Accent3 2 7 2 5" xfId="19295" xr:uid="{0CC21254-7CE9-4C86-98C7-A5A9F4EDC379}"/>
    <cellStyle name="40% - Accent3 2 7 3" xfId="4085" xr:uid="{C601D65B-251F-461F-BD48-E1F9362E110C}"/>
    <cellStyle name="40% - Accent3 2 7 3 2" xfId="12415" xr:uid="{3C9D810A-C95D-47DB-AC79-2741880ADF8B}"/>
    <cellStyle name="40% - Accent3 2 7 3 2 2" xfId="29072" xr:uid="{64A0C55C-9BA9-4D92-9853-A9D6D845B5FD}"/>
    <cellStyle name="40% - Accent3 2 7 3 3" xfId="20744" xr:uid="{3F535DEC-D0E5-4937-9F07-C3D2A2CDAEEB}"/>
    <cellStyle name="40% - Accent3 2 7 4" xfId="6861" xr:uid="{9459D495-66E2-48F6-97E9-17C9BF7EEDD0}"/>
    <cellStyle name="40% - Accent3 2 7 4 2" xfId="15191" xr:uid="{5E72A226-2D7E-4471-AF91-AA4FEA626137}"/>
    <cellStyle name="40% - Accent3 2 7 4 2 2" xfId="31848" xr:uid="{C814BD01-51D4-4758-9C57-4F0C3523981B}"/>
    <cellStyle name="40% - Accent3 2 7 4 3" xfId="23520" xr:uid="{23884425-E7A3-4E40-B893-F7B6209DFD01}"/>
    <cellStyle name="40% - Accent3 2 7 5" xfId="9639" xr:uid="{5F6962D2-70AE-4F8B-8AF3-1A5F5BD0418B}"/>
    <cellStyle name="40% - Accent3 2 7 5 2" xfId="26296" xr:uid="{248FF130-B219-4E89-915C-18AEBEFF6972}"/>
    <cellStyle name="40% - Accent3 2 7 6" xfId="17968" xr:uid="{0730A9D8-06C9-415D-A65E-3C7D1AEB1166}"/>
    <cellStyle name="40% - Accent3 2 8" xfId="1412" xr:uid="{433DF044-816F-4C0B-89A9-4237A1F2FC11}"/>
    <cellStyle name="40% - Accent3 2 8 2" xfId="4203" xr:uid="{D08F94DC-3C6B-49A0-BECD-CA9D608F78A7}"/>
    <cellStyle name="40% - Accent3 2 8 2 2" xfId="12533" xr:uid="{222645EB-D98D-424C-8FD8-C46423BE53F6}"/>
    <cellStyle name="40% - Accent3 2 8 2 2 2" xfId="29190" xr:uid="{A4E959FD-CEC8-40B2-BC88-E8F3BAB8FE17}"/>
    <cellStyle name="40% - Accent3 2 8 2 3" xfId="20862" xr:uid="{523C7E29-3137-41BA-BE2D-947B700A6CD0}"/>
    <cellStyle name="40% - Accent3 2 8 3" xfId="6979" xr:uid="{62FE44AD-F3AA-4A0B-AA2A-9B874D43198B}"/>
    <cellStyle name="40% - Accent3 2 8 3 2" xfId="15309" xr:uid="{5BB39382-E59D-4F16-82A8-A8D51E5ACD36}"/>
    <cellStyle name="40% - Accent3 2 8 3 2 2" xfId="31966" xr:uid="{0C60DEA3-3D3F-4127-9DCF-CD5BFDAE22DF}"/>
    <cellStyle name="40% - Accent3 2 8 3 3" xfId="23638" xr:uid="{CB9B22CF-2D60-42AC-B47C-63D949E9B13E}"/>
    <cellStyle name="40% - Accent3 2 8 4" xfId="9757" xr:uid="{42BF68D6-3803-4D0B-946C-13BE3489FC55}"/>
    <cellStyle name="40% - Accent3 2 8 4 2" xfId="26414" xr:uid="{C5692127-5255-4A6B-BD44-FA38C59C5B4E}"/>
    <cellStyle name="40% - Accent3 2 8 5" xfId="18086" xr:uid="{09FD9977-4CB2-4240-8015-B5F2F2566AC6}"/>
    <cellStyle name="40% - Accent3 2 9" xfId="2875" xr:uid="{FF76F027-2A7B-40C6-91D6-6EA2D0C806EF}"/>
    <cellStyle name="40% - Accent3 2 9 2" xfId="11206" xr:uid="{05CD7006-6890-423C-8239-323AE0184783}"/>
    <cellStyle name="40% - Accent3 2 9 2 2" xfId="27863" xr:uid="{E212BF7D-235E-4DC5-8DBC-D38AFD058BCF}"/>
    <cellStyle name="40% - Accent3 2 9 3" xfId="19535" xr:uid="{F3CF75DD-A18A-47D4-8A53-9B7C6952BA88}"/>
    <cellStyle name="40% - Accent3 3" xfId="97" xr:uid="{83AF0392-1C80-4F7B-86A2-2E8DFCC4A8AE}"/>
    <cellStyle name="40% - Accent3 3 10" xfId="8453" xr:uid="{31C7B667-2B38-446F-BAF7-339EA21018CD}"/>
    <cellStyle name="40% - Accent3 3 10 2" xfId="25110" xr:uid="{FB0827B0-06F8-46AE-8A35-6B168F302BF9}"/>
    <cellStyle name="40% - Accent3 3 11" xfId="16782" xr:uid="{737DBCC9-9F33-4CB0-8FDA-B3816A553552}"/>
    <cellStyle name="40% - Accent3 3 12" xfId="33974" xr:uid="{D4F8B5F0-3D6B-48CF-A02C-3146D6C10F7A}"/>
    <cellStyle name="40% - Accent3 3 2" xfId="220" xr:uid="{8517FC13-EC11-46DC-A9F7-717E8053365A}"/>
    <cellStyle name="40% - Accent3 3 2 2" xfId="463" xr:uid="{45E07E4B-31D6-4997-9389-488CDF7C400A}"/>
    <cellStyle name="40% - Accent3 3 2 2 2" xfId="940" xr:uid="{E6124ADF-F55B-4095-82CD-6D5AEDB94A50}"/>
    <cellStyle name="40% - Accent3 3 2 2 2 2" xfId="2268" xr:uid="{0742A61F-A961-4C89-88A7-F78240BCE9F3}"/>
    <cellStyle name="40% - Accent3 3 2 2 2 2 2" xfId="5058" xr:uid="{836A31DA-BABD-46C5-8A33-F7B0320FADD1}"/>
    <cellStyle name="40% - Accent3 3 2 2 2 2 2 2" xfId="13388" xr:uid="{F67EC9E5-A0A0-4B83-B6A9-1BB50F1746F2}"/>
    <cellStyle name="40% - Accent3 3 2 2 2 2 2 2 2" xfId="30045" xr:uid="{BD7CB469-C5A5-413D-841C-B021BF9A611E}"/>
    <cellStyle name="40% - Accent3 3 2 2 2 2 2 3" xfId="21717" xr:uid="{C331E66D-7F10-409E-A8F3-FD332148C62B}"/>
    <cellStyle name="40% - Accent3 3 2 2 2 2 3" xfId="7834" xr:uid="{A33EA4BA-B2CF-4C52-B83D-022ABA35BD13}"/>
    <cellStyle name="40% - Accent3 3 2 2 2 2 3 2" xfId="16164" xr:uid="{C302D496-E613-4F98-BA93-CB7939FE4FDA}"/>
    <cellStyle name="40% - Accent3 3 2 2 2 2 3 2 2" xfId="32821" xr:uid="{C679C187-013D-4104-8D95-2CFA8DDD4E26}"/>
    <cellStyle name="40% - Accent3 3 2 2 2 2 3 3" xfId="24493" xr:uid="{F1C64D93-0FF9-486F-AF63-4A7E3D3CDE44}"/>
    <cellStyle name="40% - Accent3 3 2 2 2 2 4" xfId="10612" xr:uid="{6E7A3D0B-37B6-4F71-9281-8CFF5F05317F}"/>
    <cellStyle name="40% - Accent3 3 2 2 2 2 4 2" xfId="27269" xr:uid="{BF271725-0C28-45A2-86FE-95407AB4B37B}"/>
    <cellStyle name="40% - Accent3 3 2 2 2 2 5" xfId="18941" xr:uid="{F00883EB-1957-4E01-8556-2506D56BB917}"/>
    <cellStyle name="40% - Accent3 3 2 2 2 3" xfId="3731" xr:uid="{29BD11DD-D3F5-4E93-BA35-60B8E83BD377}"/>
    <cellStyle name="40% - Accent3 3 2 2 2 3 2" xfId="12061" xr:uid="{66B97FDC-B7B7-458B-8322-0385BE924789}"/>
    <cellStyle name="40% - Accent3 3 2 2 2 3 2 2" xfId="28718" xr:uid="{56577221-9622-4433-92B0-81F2CA89347C}"/>
    <cellStyle name="40% - Accent3 3 2 2 2 3 3" xfId="20390" xr:uid="{DF391B48-CC82-4171-8D02-E60965A0799F}"/>
    <cellStyle name="40% - Accent3 3 2 2 2 4" xfId="6507" xr:uid="{8C9B38A0-A197-491A-8F22-7BCEA60AA931}"/>
    <cellStyle name="40% - Accent3 3 2 2 2 4 2" xfId="14837" xr:uid="{C756E65C-F754-4F8F-A0D9-3C50F10FDD56}"/>
    <cellStyle name="40% - Accent3 3 2 2 2 4 2 2" xfId="31494" xr:uid="{FD74C275-4DF7-4D3B-B8A0-43DF811503B4}"/>
    <cellStyle name="40% - Accent3 3 2 2 2 4 3" xfId="23166" xr:uid="{DFEE24D0-D67A-4B5E-AA04-30A8E093188B}"/>
    <cellStyle name="40% - Accent3 3 2 2 2 5" xfId="9285" xr:uid="{A5B905C9-CC28-4600-8A41-59782874BC3F}"/>
    <cellStyle name="40% - Accent3 3 2 2 2 5 2" xfId="25942" xr:uid="{16E2D693-2419-481A-8F4B-7A26BF372F00}"/>
    <cellStyle name="40% - Accent3 3 2 2 2 6" xfId="17614" xr:uid="{E8A1A7C3-7F88-4332-AF02-5B179A9CFC15}"/>
    <cellStyle name="40% - Accent3 3 2 2 3" xfId="1793" xr:uid="{6611B604-BF24-46C6-A993-E0A1926CDF76}"/>
    <cellStyle name="40% - Accent3 3 2 2 3 2" xfId="4583" xr:uid="{9D8336A4-0407-4F53-A066-D7DE480BC786}"/>
    <cellStyle name="40% - Accent3 3 2 2 3 2 2" xfId="12913" xr:uid="{E2EEB298-0A9E-4554-96FF-8EF152410349}"/>
    <cellStyle name="40% - Accent3 3 2 2 3 2 2 2" xfId="29570" xr:uid="{861A8618-99B7-4FB9-B391-B7EBE3B28A79}"/>
    <cellStyle name="40% - Accent3 3 2 2 3 2 3" xfId="21242" xr:uid="{84A6DA4C-776D-42D3-B434-9649A07053F2}"/>
    <cellStyle name="40% - Accent3 3 2 2 3 3" xfId="7359" xr:uid="{18C8348B-3A68-4F1B-8D14-4A5F0135BAD3}"/>
    <cellStyle name="40% - Accent3 3 2 2 3 3 2" xfId="15689" xr:uid="{BC32CAE9-F690-4FEA-A50C-5288D7C42AB1}"/>
    <cellStyle name="40% - Accent3 3 2 2 3 3 2 2" xfId="32346" xr:uid="{22B31BDA-59B0-43E0-A137-CF5746C54E35}"/>
    <cellStyle name="40% - Accent3 3 2 2 3 3 3" xfId="24018" xr:uid="{46B6443B-B8C9-4E27-9EDA-8D216685847E}"/>
    <cellStyle name="40% - Accent3 3 2 2 3 4" xfId="10137" xr:uid="{41375599-16E7-4B2B-815A-3F3C04BE0276}"/>
    <cellStyle name="40% - Accent3 3 2 2 3 4 2" xfId="26794" xr:uid="{4B5BC5A1-5D4B-47DB-B3EA-EFCEF2DDE3A7}"/>
    <cellStyle name="40% - Accent3 3 2 2 3 5" xfId="18466" xr:uid="{AD658EC6-2C13-410D-9FA8-64F0389B4B0C}"/>
    <cellStyle name="40% - Accent3 3 2 2 4" xfId="3256" xr:uid="{34E3EAB6-7A70-45B3-B57F-48E38781EF63}"/>
    <cellStyle name="40% - Accent3 3 2 2 4 2" xfId="11586" xr:uid="{E9326A98-B3C3-45D6-8782-DC1602C60ED7}"/>
    <cellStyle name="40% - Accent3 3 2 2 4 2 2" xfId="28243" xr:uid="{15BF7924-E1C8-4EA8-AAAC-394B1BB4C6AF}"/>
    <cellStyle name="40% - Accent3 3 2 2 4 3" xfId="19915" xr:uid="{59FE0233-FFE3-465B-874F-22EF79582BF9}"/>
    <cellStyle name="40% - Accent3 3 2 2 5" xfId="6032" xr:uid="{78E37B88-7353-45E1-A377-9385E623E920}"/>
    <cellStyle name="40% - Accent3 3 2 2 5 2" xfId="14362" xr:uid="{B416E480-1FCA-45A2-A6A2-56F70E7F7D55}"/>
    <cellStyle name="40% - Accent3 3 2 2 5 2 2" xfId="31019" xr:uid="{09918939-44D9-45E0-AF08-34FF7F0F465B}"/>
    <cellStyle name="40% - Accent3 3 2 2 5 3" xfId="22691" xr:uid="{12CD2824-4209-424F-A2A5-601962167992}"/>
    <cellStyle name="40% - Accent3 3 2 2 6" xfId="8810" xr:uid="{B1E3FCA0-91EA-4C52-BB41-1AC17024E54C}"/>
    <cellStyle name="40% - Accent3 3 2 2 6 2" xfId="25467" xr:uid="{09BC0449-B051-4E12-AD21-8D2827C01454}"/>
    <cellStyle name="40% - Accent3 3 2 2 7" xfId="17139" xr:uid="{E0E7495A-0143-49AE-8A52-023846C321B1}"/>
    <cellStyle name="40% - Accent3 3 2 3" xfId="699" xr:uid="{6AE43464-4C7F-459B-A356-7189B800864F}"/>
    <cellStyle name="40% - Accent3 3 2 3 2" xfId="2029" xr:uid="{1560ADBA-72CD-4507-A68B-921496B02CE5}"/>
    <cellStyle name="40% - Accent3 3 2 3 2 2" xfId="4819" xr:uid="{6FC0157C-8DAD-4D5B-841A-AAB1CA7BA0E9}"/>
    <cellStyle name="40% - Accent3 3 2 3 2 2 2" xfId="13149" xr:uid="{50112D6F-7D0A-4277-BFA6-39E7662AC4CD}"/>
    <cellStyle name="40% - Accent3 3 2 3 2 2 2 2" xfId="29806" xr:uid="{0F8E7454-727F-4557-B1DA-28F29E4E03EF}"/>
    <cellStyle name="40% - Accent3 3 2 3 2 2 3" xfId="21478" xr:uid="{6DB44CED-7C11-4F81-8846-83CB0520F832}"/>
    <cellStyle name="40% - Accent3 3 2 3 2 3" xfId="7595" xr:uid="{459C1927-3154-46D8-AD72-BCCA67E9BE22}"/>
    <cellStyle name="40% - Accent3 3 2 3 2 3 2" xfId="15925" xr:uid="{483A6824-79DB-4767-BCA5-4A6E802C184F}"/>
    <cellStyle name="40% - Accent3 3 2 3 2 3 2 2" xfId="32582" xr:uid="{AE8D0F98-2FCF-4AAB-BF8D-73BBAE8D4BCA}"/>
    <cellStyle name="40% - Accent3 3 2 3 2 3 3" xfId="24254" xr:uid="{49BD4B4F-04E5-4256-88FC-86AF67EC7327}"/>
    <cellStyle name="40% - Accent3 3 2 3 2 4" xfId="10373" xr:uid="{E20DC51C-DF7E-4F8A-A059-D212B5833524}"/>
    <cellStyle name="40% - Accent3 3 2 3 2 4 2" xfId="27030" xr:uid="{66AEDCD3-B37B-47AE-B2A2-B1FE11B8B20B}"/>
    <cellStyle name="40% - Accent3 3 2 3 2 5" xfId="18702" xr:uid="{BE9C346D-4007-4298-8B80-A7EDF5FEC071}"/>
    <cellStyle name="40% - Accent3 3 2 3 3" xfId="3492" xr:uid="{888F4139-86AE-4B16-81B7-E655C8104F7D}"/>
    <cellStyle name="40% - Accent3 3 2 3 3 2" xfId="11822" xr:uid="{047FA6AA-7E0D-47A5-BFDC-6E5FE61E0AE1}"/>
    <cellStyle name="40% - Accent3 3 2 3 3 2 2" xfId="28479" xr:uid="{F981C4FB-E958-4EEF-94EF-13A82C3A4513}"/>
    <cellStyle name="40% - Accent3 3 2 3 3 3" xfId="20151" xr:uid="{BB7B7940-6CEA-40B5-96CD-64AA60231535}"/>
    <cellStyle name="40% - Accent3 3 2 3 4" xfId="6268" xr:uid="{C237BBD3-E5EE-4DFC-A6ED-A2128DB7DE72}"/>
    <cellStyle name="40% - Accent3 3 2 3 4 2" xfId="14598" xr:uid="{B6A4C73B-08BB-4ACA-8BB0-1996FE8DF9CD}"/>
    <cellStyle name="40% - Accent3 3 2 3 4 2 2" xfId="31255" xr:uid="{DBF91D89-1F5F-4302-9EAA-3D3E92119919}"/>
    <cellStyle name="40% - Accent3 3 2 3 4 3" xfId="22927" xr:uid="{B73A1385-92B3-4EBB-BF94-A49FAAEA441F}"/>
    <cellStyle name="40% - Accent3 3 2 3 5" xfId="9046" xr:uid="{D94AC066-462B-4CC7-9EA7-DCAFB3F28664}"/>
    <cellStyle name="40% - Accent3 3 2 3 5 2" xfId="25703" xr:uid="{77C12FCD-CA73-4516-BEBE-DC95224A8155}"/>
    <cellStyle name="40% - Accent3 3 2 3 6" xfId="17375" xr:uid="{91A63D42-A48C-444E-94BA-9812E3505DCC}"/>
    <cellStyle name="40% - Accent3 3 2 4" xfId="1176" xr:uid="{6B8E23F4-80DE-48CC-9422-4BBE562523CE}"/>
    <cellStyle name="40% - Accent3 3 2 4 2" xfId="2504" xr:uid="{E8F7B31F-0012-41EE-94E0-CFB432B8C378}"/>
    <cellStyle name="40% - Accent3 3 2 4 2 2" xfId="5294" xr:uid="{3CD79D71-BDA8-4F4B-8275-418ED004B528}"/>
    <cellStyle name="40% - Accent3 3 2 4 2 2 2" xfId="13624" xr:uid="{3B3C4DEA-EC2F-4978-92D4-41BAAEEF92F7}"/>
    <cellStyle name="40% - Accent3 3 2 4 2 2 2 2" xfId="30281" xr:uid="{7ACCC7CF-F690-45B0-A6C4-97A1A1AD952B}"/>
    <cellStyle name="40% - Accent3 3 2 4 2 2 3" xfId="21953" xr:uid="{19E5D1D2-2F68-4F6C-AB80-6FB3592DC2E2}"/>
    <cellStyle name="40% - Accent3 3 2 4 2 3" xfId="8070" xr:uid="{09C26B82-1D48-47A2-B49A-FFA248D0DE32}"/>
    <cellStyle name="40% - Accent3 3 2 4 2 3 2" xfId="16400" xr:uid="{3EE8E877-EFB7-4ACC-8126-260FECE746D4}"/>
    <cellStyle name="40% - Accent3 3 2 4 2 3 2 2" xfId="33057" xr:uid="{3FAF8866-39C4-4649-9307-958674E5234B}"/>
    <cellStyle name="40% - Accent3 3 2 4 2 3 3" xfId="24729" xr:uid="{4FD6C8C1-C3DF-4920-B369-E7878D2E6EA9}"/>
    <cellStyle name="40% - Accent3 3 2 4 2 4" xfId="10848" xr:uid="{FE6EA351-05A5-45FB-98FF-EF877F2F65B2}"/>
    <cellStyle name="40% - Accent3 3 2 4 2 4 2" xfId="27505" xr:uid="{3B99E925-9F6C-4589-8535-EEA857E6B218}"/>
    <cellStyle name="40% - Accent3 3 2 4 2 5" xfId="19177" xr:uid="{28B56AA8-5209-40E2-83E2-5F094E203F07}"/>
    <cellStyle name="40% - Accent3 3 2 4 3" xfId="3967" xr:uid="{7656352B-5B01-4DB8-9EC8-4D6B41427256}"/>
    <cellStyle name="40% - Accent3 3 2 4 3 2" xfId="12297" xr:uid="{88D48B65-0C37-4CA7-814D-1538202765A8}"/>
    <cellStyle name="40% - Accent3 3 2 4 3 2 2" xfId="28954" xr:uid="{FB74C536-4929-453C-B1C8-83569D903B08}"/>
    <cellStyle name="40% - Accent3 3 2 4 3 3" xfId="20626" xr:uid="{9226BA5A-B0BF-4372-AEBF-5B2537FD689F}"/>
    <cellStyle name="40% - Accent3 3 2 4 4" xfId="6743" xr:uid="{3D2B2D07-1377-47B8-8BFF-A3A2BC761B1E}"/>
    <cellStyle name="40% - Accent3 3 2 4 4 2" xfId="15073" xr:uid="{3FDB741F-4908-4F78-BDD7-4795BDDEEB65}"/>
    <cellStyle name="40% - Accent3 3 2 4 4 2 2" xfId="31730" xr:uid="{DCAB708E-670C-4537-B266-70755D0C7A9E}"/>
    <cellStyle name="40% - Accent3 3 2 4 4 3" xfId="23402" xr:uid="{8A813899-A5E4-49ED-92D1-9EC9607E512B}"/>
    <cellStyle name="40% - Accent3 3 2 4 5" xfId="9521" xr:uid="{600FA066-A5E1-4C27-B3E2-0A1A844CC4B3}"/>
    <cellStyle name="40% - Accent3 3 2 4 5 2" xfId="26178" xr:uid="{70FED7DC-C288-4C31-AA2F-6B1BA4B5F552}"/>
    <cellStyle name="40% - Accent3 3 2 4 6" xfId="17850" xr:uid="{12A1BAD1-B613-45D0-852D-C2EECD98A36D}"/>
    <cellStyle name="40% - Accent3 3 2 5" xfId="1556" xr:uid="{6D770FCE-226B-4EB3-A29C-56261D691694}"/>
    <cellStyle name="40% - Accent3 3 2 5 2" xfId="4346" xr:uid="{19D4B6A2-0E2C-4EFC-9973-05DECC983A13}"/>
    <cellStyle name="40% - Accent3 3 2 5 2 2" xfId="12676" xr:uid="{53641A37-BF85-4D9C-B647-B41E65F68C5B}"/>
    <cellStyle name="40% - Accent3 3 2 5 2 2 2" xfId="29333" xr:uid="{1575BD5C-DA34-4EA3-8EF4-161A080E5400}"/>
    <cellStyle name="40% - Accent3 3 2 5 2 3" xfId="21005" xr:uid="{A8498FF2-DEDA-4E2C-A29B-3116D0AA84C8}"/>
    <cellStyle name="40% - Accent3 3 2 5 3" xfId="7122" xr:uid="{5E91CFDE-CEB6-42FA-9861-516C05F00760}"/>
    <cellStyle name="40% - Accent3 3 2 5 3 2" xfId="15452" xr:uid="{0A028EC6-DF89-46FD-874C-01C3B135D61F}"/>
    <cellStyle name="40% - Accent3 3 2 5 3 2 2" xfId="32109" xr:uid="{F5AEBD91-6474-4FA2-A13A-32B4F89B756F}"/>
    <cellStyle name="40% - Accent3 3 2 5 3 3" xfId="23781" xr:uid="{34340B12-76AB-4B72-A0D4-1C05654040DE}"/>
    <cellStyle name="40% - Accent3 3 2 5 4" xfId="9900" xr:uid="{DE456E4A-23EB-49FE-83C0-580399676BD2}"/>
    <cellStyle name="40% - Accent3 3 2 5 4 2" xfId="26557" xr:uid="{A720C3BA-EE31-474B-9A37-D3A9BAA22629}"/>
    <cellStyle name="40% - Accent3 3 2 5 5" xfId="18229" xr:uid="{4CB4BE8D-2ABF-4D18-B754-8020CF983EA0}"/>
    <cellStyle name="40% - Accent3 3 2 6" xfId="3019" xr:uid="{23117612-6FD0-4921-AD13-2A3296C50760}"/>
    <cellStyle name="40% - Accent3 3 2 6 2" xfId="11349" xr:uid="{4640BD40-7E07-4798-98B3-FA9C9927CF75}"/>
    <cellStyle name="40% - Accent3 3 2 6 2 2" xfId="28006" xr:uid="{F49367CD-7065-4440-AB00-A99B3DDFB73B}"/>
    <cellStyle name="40% - Accent3 3 2 6 3" xfId="19678" xr:uid="{11A21A16-F411-472D-AE37-1F060B9996A3}"/>
    <cellStyle name="40% - Accent3 3 2 7" xfId="5795" xr:uid="{EA637E27-83AA-453E-8EC5-989B0A78CD3D}"/>
    <cellStyle name="40% - Accent3 3 2 7 2" xfId="14125" xr:uid="{BF809E1B-7481-418A-AC05-0C1BCCCCBD76}"/>
    <cellStyle name="40% - Accent3 3 2 7 2 2" xfId="30782" xr:uid="{0FBE3469-5614-4865-8825-8AFBF99B8378}"/>
    <cellStyle name="40% - Accent3 3 2 7 3" xfId="22454" xr:uid="{0FE92D68-0798-4059-9C4C-3B207A182432}"/>
    <cellStyle name="40% - Accent3 3 2 8" xfId="8573" xr:uid="{BC1AFE3E-3C65-4FF9-838E-1B375C783177}"/>
    <cellStyle name="40% - Accent3 3 2 8 2" xfId="25230" xr:uid="{9264E500-5B5A-47B0-AAF9-8566402F8160}"/>
    <cellStyle name="40% - Accent3 3 2 9" xfId="16902" xr:uid="{85614E7D-8EFC-45C3-9A36-CE8A67DC8666}"/>
    <cellStyle name="40% - Accent3 3 3" xfId="343" xr:uid="{9EAFEECA-1720-4FE4-B158-7547167FF311}"/>
    <cellStyle name="40% - Accent3 3 3 2" xfId="822" xr:uid="{90EBFE66-A2C3-45BB-BE6D-050C39B74A2E}"/>
    <cellStyle name="40% - Accent3 3 3 2 2" xfId="2150" xr:uid="{7EDA9CE5-119E-4A07-9900-C7C3D81B52A1}"/>
    <cellStyle name="40% - Accent3 3 3 2 2 2" xfId="4940" xr:uid="{4185A338-6FEE-49D8-8D79-5FDEAEFFE919}"/>
    <cellStyle name="40% - Accent3 3 3 2 2 2 2" xfId="13270" xr:uid="{A7BFFA73-BFC2-4999-B1DB-3BFFC3B782AA}"/>
    <cellStyle name="40% - Accent3 3 3 2 2 2 2 2" xfId="29927" xr:uid="{18B47657-7447-4BC6-951F-BA282D660055}"/>
    <cellStyle name="40% - Accent3 3 3 2 2 2 3" xfId="21599" xr:uid="{4258A521-C2B8-4811-B76C-96E06A5FBD60}"/>
    <cellStyle name="40% - Accent3 3 3 2 2 3" xfId="7716" xr:uid="{59A820CF-9FFE-4D2A-848A-5B0D50E31515}"/>
    <cellStyle name="40% - Accent3 3 3 2 2 3 2" xfId="16046" xr:uid="{B039BB19-72DD-4504-9068-D470D892A3BC}"/>
    <cellStyle name="40% - Accent3 3 3 2 2 3 2 2" xfId="32703" xr:uid="{E9429079-DDD2-4D24-A030-7D3DA57B259C}"/>
    <cellStyle name="40% - Accent3 3 3 2 2 3 3" xfId="24375" xr:uid="{17DC86D6-686D-4089-A9AE-091D49A7A190}"/>
    <cellStyle name="40% - Accent3 3 3 2 2 4" xfId="10494" xr:uid="{44BB0255-4DF1-451C-9FD5-F1782DBF89FF}"/>
    <cellStyle name="40% - Accent3 3 3 2 2 4 2" xfId="27151" xr:uid="{F789359C-5BEF-4078-97EF-918D1F879CB7}"/>
    <cellStyle name="40% - Accent3 3 3 2 2 5" xfId="18823" xr:uid="{497A5B9F-80BA-42FA-904D-36A7F1EBD745}"/>
    <cellStyle name="40% - Accent3 3 3 2 3" xfId="3613" xr:uid="{B6D85765-C70A-4DBA-B1E0-EBAB38CB70AD}"/>
    <cellStyle name="40% - Accent3 3 3 2 3 2" xfId="11943" xr:uid="{8AD334D8-F54E-4EAD-B4F2-92D3A6110A21}"/>
    <cellStyle name="40% - Accent3 3 3 2 3 2 2" xfId="28600" xr:uid="{EEA25239-17B5-4D84-A6AB-597074D0B33A}"/>
    <cellStyle name="40% - Accent3 3 3 2 3 3" xfId="20272" xr:uid="{F0422AA7-B02E-487E-8ED7-A26C577DD345}"/>
    <cellStyle name="40% - Accent3 3 3 2 4" xfId="6389" xr:uid="{C256A42E-BD0B-407F-A1E9-EE21F38711E2}"/>
    <cellStyle name="40% - Accent3 3 3 2 4 2" xfId="14719" xr:uid="{24803857-B582-4114-8FEC-5F87A9E549B8}"/>
    <cellStyle name="40% - Accent3 3 3 2 4 2 2" xfId="31376" xr:uid="{22AFB58C-03E8-457C-A919-80DE64E44FB7}"/>
    <cellStyle name="40% - Accent3 3 3 2 4 3" xfId="23048" xr:uid="{1BF61D0D-95F2-4C95-A643-E6D1B0F5D385}"/>
    <cellStyle name="40% - Accent3 3 3 2 5" xfId="9167" xr:uid="{FBB386AC-0A2B-44BB-920A-B604E0A99BEE}"/>
    <cellStyle name="40% - Accent3 3 3 2 5 2" xfId="25824" xr:uid="{90E372BA-73BA-4DFD-9F27-B188284B629C}"/>
    <cellStyle name="40% - Accent3 3 3 2 6" xfId="17496" xr:uid="{592F4DF8-694F-4230-B938-51052F1590F4}"/>
    <cellStyle name="40% - Accent3 3 3 3" xfId="1673" xr:uid="{3D35DEDC-4482-438A-A924-81920F8928AD}"/>
    <cellStyle name="40% - Accent3 3 3 3 2" xfId="4463" xr:uid="{F0A41E7E-8262-44F4-B1EF-9F6A343F6273}"/>
    <cellStyle name="40% - Accent3 3 3 3 2 2" xfId="12793" xr:uid="{5AA53C82-01AF-4AAE-A376-3285F639FF65}"/>
    <cellStyle name="40% - Accent3 3 3 3 2 2 2" xfId="29450" xr:uid="{F6C7F6BA-08F0-4F8D-BF23-6B4BF1F18B65}"/>
    <cellStyle name="40% - Accent3 3 3 3 2 3" xfId="21122" xr:uid="{E58F2F7A-FBC5-437E-9642-32E36899A69A}"/>
    <cellStyle name="40% - Accent3 3 3 3 3" xfId="7239" xr:uid="{EE4557A2-21DA-4308-9228-438C6A845ED1}"/>
    <cellStyle name="40% - Accent3 3 3 3 3 2" xfId="15569" xr:uid="{1D822745-C768-419D-A166-830ABB7523D0}"/>
    <cellStyle name="40% - Accent3 3 3 3 3 2 2" xfId="32226" xr:uid="{EDD06BD0-ABAD-44BA-A639-9ACEEB95E8D5}"/>
    <cellStyle name="40% - Accent3 3 3 3 3 3" xfId="23898" xr:uid="{50EE840F-0B0D-4D93-A89B-7F1840B29CD5}"/>
    <cellStyle name="40% - Accent3 3 3 3 4" xfId="10017" xr:uid="{FDFBB357-EC97-4025-A14F-A09087CD82E1}"/>
    <cellStyle name="40% - Accent3 3 3 3 4 2" xfId="26674" xr:uid="{D12AFEB2-6615-4AAE-9B07-085251C3CCBF}"/>
    <cellStyle name="40% - Accent3 3 3 3 5" xfId="18346" xr:uid="{CA768291-3B0A-42FA-874C-A1D5E1F19813}"/>
    <cellStyle name="40% - Accent3 3 3 4" xfId="3136" xr:uid="{419DC97A-E716-4E78-B207-4938E23D3402}"/>
    <cellStyle name="40% - Accent3 3 3 4 2" xfId="11466" xr:uid="{85D1F5CE-98E6-464E-B7E4-8C32B0DF0CE8}"/>
    <cellStyle name="40% - Accent3 3 3 4 2 2" xfId="28123" xr:uid="{18602068-8013-4390-9D2B-3B50FE592E0E}"/>
    <cellStyle name="40% - Accent3 3 3 4 3" xfId="19795" xr:uid="{EF0A366C-5CB8-4C56-B38C-322B6AA84443}"/>
    <cellStyle name="40% - Accent3 3 3 5" xfId="5912" xr:uid="{131CA0D5-F777-4740-9F74-C1C514405685}"/>
    <cellStyle name="40% - Accent3 3 3 5 2" xfId="14242" xr:uid="{75D0E1BA-DC8B-4592-97C2-4D4FCDA7B820}"/>
    <cellStyle name="40% - Accent3 3 3 5 2 2" xfId="30899" xr:uid="{06114C55-27B1-4778-B935-C56B5153E5CE}"/>
    <cellStyle name="40% - Accent3 3 3 5 3" xfId="22571" xr:uid="{7801836C-A136-49A1-8A09-FBF3D9979389}"/>
    <cellStyle name="40% - Accent3 3 3 6" xfId="8690" xr:uid="{A5314110-85E9-4C5F-8A59-D7A435F812EB}"/>
    <cellStyle name="40% - Accent3 3 3 6 2" xfId="25347" xr:uid="{73CBD5CB-5A11-4857-9F0D-23EC2E8EDE47}"/>
    <cellStyle name="40% - Accent3 3 3 7" xfId="17019" xr:uid="{9834C162-57E4-452E-BE34-322B2FBECF53}"/>
    <cellStyle name="40% - Accent3 3 4" xfId="579" xr:uid="{153DBC9C-BFAC-449F-9FF5-14C0DB4975EF}"/>
    <cellStyle name="40% - Accent3 3 4 2" xfId="1909" xr:uid="{EBFCD580-ACC0-49C7-A3D0-3FD3B69A6FF8}"/>
    <cellStyle name="40% - Accent3 3 4 2 2" xfId="4699" xr:uid="{465E463E-0544-4848-933E-7A996AE1A01B}"/>
    <cellStyle name="40% - Accent3 3 4 2 2 2" xfId="13029" xr:uid="{B6A21E8B-F412-46F8-A226-F577401B3BFF}"/>
    <cellStyle name="40% - Accent3 3 4 2 2 2 2" xfId="29686" xr:uid="{BB837C96-7EC3-428D-9B14-0BD9CFEC0EE1}"/>
    <cellStyle name="40% - Accent3 3 4 2 2 3" xfId="21358" xr:uid="{399C3E38-F63C-4ED9-8B3F-945D8E2E788A}"/>
    <cellStyle name="40% - Accent3 3 4 2 3" xfId="7475" xr:uid="{924A953D-DD79-4DBC-B9BB-198AE54D718E}"/>
    <cellStyle name="40% - Accent3 3 4 2 3 2" xfId="15805" xr:uid="{9F7217A7-EA26-4D81-9C39-B8FD66914501}"/>
    <cellStyle name="40% - Accent3 3 4 2 3 2 2" xfId="32462" xr:uid="{B9062C54-5858-4A89-B588-7829346D646F}"/>
    <cellStyle name="40% - Accent3 3 4 2 3 3" xfId="24134" xr:uid="{A348B6CA-8A23-4CCE-9FC0-2F7106C5B9BB}"/>
    <cellStyle name="40% - Accent3 3 4 2 4" xfId="10253" xr:uid="{AED110E3-F0C6-485F-8A91-0AA060AC0755}"/>
    <cellStyle name="40% - Accent3 3 4 2 4 2" xfId="26910" xr:uid="{49A337B9-6DE2-4B0B-A23E-8B86E0596C18}"/>
    <cellStyle name="40% - Accent3 3 4 2 5" xfId="18582" xr:uid="{BB2BA028-C122-445C-A6EA-4AFA74AE100D}"/>
    <cellStyle name="40% - Accent3 3 4 3" xfId="3372" xr:uid="{3C5D9618-F065-4159-9657-6B4AFCE3D6EA}"/>
    <cellStyle name="40% - Accent3 3 4 3 2" xfId="11702" xr:uid="{49CC3F2B-4FF9-43DD-9766-3ED22AB9F382}"/>
    <cellStyle name="40% - Accent3 3 4 3 2 2" xfId="28359" xr:uid="{7DBE1899-F6F6-44E4-83AE-C24B4E1E8890}"/>
    <cellStyle name="40% - Accent3 3 4 3 3" xfId="20031" xr:uid="{DAD443D3-F76E-48F7-A5F7-B7AAC3BE96B7}"/>
    <cellStyle name="40% - Accent3 3 4 4" xfId="6148" xr:uid="{DC1CF3F1-11A1-43C6-B14F-CB164B563C1A}"/>
    <cellStyle name="40% - Accent3 3 4 4 2" xfId="14478" xr:uid="{A4F1A7E2-ED4B-49DA-95B9-D289DD290E92}"/>
    <cellStyle name="40% - Accent3 3 4 4 2 2" xfId="31135" xr:uid="{4EA981EA-A120-405B-8EE3-2A9455325BD2}"/>
    <cellStyle name="40% - Accent3 3 4 4 3" xfId="22807" xr:uid="{CB1584F7-33F6-46A9-AC5B-B8F096C6D0F0}"/>
    <cellStyle name="40% - Accent3 3 4 5" xfId="8926" xr:uid="{09D6B00E-8AA9-4502-9891-FAD58EE30090}"/>
    <cellStyle name="40% - Accent3 3 4 5 2" xfId="25583" xr:uid="{A5730025-6591-44F0-BD80-6FAF4829AD51}"/>
    <cellStyle name="40% - Accent3 3 4 6" xfId="17255" xr:uid="{81F01BBA-D26C-4F5B-AFAB-B7B73A95CE52}"/>
    <cellStyle name="40% - Accent3 3 5" xfId="1056" xr:uid="{1F6A8AC0-8F71-417E-BAF3-05AC541DD2F5}"/>
    <cellStyle name="40% - Accent3 3 5 2" xfId="2384" xr:uid="{3DD274A5-66A9-4000-AAA6-8E23555ECF63}"/>
    <cellStyle name="40% - Accent3 3 5 2 2" xfId="5174" xr:uid="{2D1229E8-0DD3-436E-8B23-4ED374AAF52E}"/>
    <cellStyle name="40% - Accent3 3 5 2 2 2" xfId="13504" xr:uid="{3AC9D445-DEBD-4F8D-BFB6-326E3115AA0F}"/>
    <cellStyle name="40% - Accent3 3 5 2 2 2 2" xfId="30161" xr:uid="{4AECA06B-5B09-4CCB-A10E-24F8DAAE26E7}"/>
    <cellStyle name="40% - Accent3 3 5 2 2 3" xfId="21833" xr:uid="{7BEE08CD-09BB-4980-B41A-7117F27E628C}"/>
    <cellStyle name="40% - Accent3 3 5 2 3" xfId="7950" xr:uid="{8020A9C4-090B-4D69-9293-477CCF45B169}"/>
    <cellStyle name="40% - Accent3 3 5 2 3 2" xfId="16280" xr:uid="{E1A15883-6217-42C3-8742-E12827D2AE13}"/>
    <cellStyle name="40% - Accent3 3 5 2 3 2 2" xfId="32937" xr:uid="{ACDF859B-22C0-4519-854B-5BEA64E8067D}"/>
    <cellStyle name="40% - Accent3 3 5 2 3 3" xfId="24609" xr:uid="{892922DE-5E9E-4D6A-BFCB-83FC17425852}"/>
    <cellStyle name="40% - Accent3 3 5 2 4" xfId="10728" xr:uid="{AB45FB9F-82D2-4862-9F2C-F6357E1EF5FB}"/>
    <cellStyle name="40% - Accent3 3 5 2 4 2" xfId="27385" xr:uid="{B9D719BF-F276-4522-9A7C-762E0B31773C}"/>
    <cellStyle name="40% - Accent3 3 5 2 5" xfId="19057" xr:uid="{76311845-F484-47A8-B95E-76BD86491869}"/>
    <cellStyle name="40% - Accent3 3 5 3" xfId="3847" xr:uid="{0A7D4C20-538A-43E0-984A-D336C3612B35}"/>
    <cellStyle name="40% - Accent3 3 5 3 2" xfId="12177" xr:uid="{06492D0F-3224-4B82-AA5F-5400A92A646D}"/>
    <cellStyle name="40% - Accent3 3 5 3 2 2" xfId="28834" xr:uid="{6DE0DE53-718D-4448-BAC4-C14076E92460}"/>
    <cellStyle name="40% - Accent3 3 5 3 3" xfId="20506" xr:uid="{E558FF27-B16B-423E-A151-D5759FB94161}"/>
    <cellStyle name="40% - Accent3 3 5 4" xfId="6623" xr:uid="{2E907E12-DDD6-45FD-9C5F-CEF23A873FB4}"/>
    <cellStyle name="40% - Accent3 3 5 4 2" xfId="14953" xr:uid="{6717CC17-894B-4FF0-97D2-AF8D415C0B00}"/>
    <cellStyle name="40% - Accent3 3 5 4 2 2" xfId="31610" xr:uid="{82269459-FD1D-4B6F-A986-8805ED682518}"/>
    <cellStyle name="40% - Accent3 3 5 4 3" xfId="23282" xr:uid="{241554A0-C904-4D93-8921-B35B7628EA1C}"/>
    <cellStyle name="40% - Accent3 3 5 5" xfId="9401" xr:uid="{623D54AF-5E6E-4A3A-8A3A-0046D9BC5A34}"/>
    <cellStyle name="40% - Accent3 3 5 5 2" xfId="26058" xr:uid="{5C629771-B5D0-4C59-9AFB-F65FF411A7ED}"/>
    <cellStyle name="40% - Accent3 3 5 6" xfId="17730" xr:uid="{700CFA2F-E487-41D7-B347-722409AECDD7}"/>
    <cellStyle name="40% - Accent3 3 6" xfId="1321" xr:uid="{C83122F0-23C7-4441-8CB7-3A1819FD7C26}"/>
    <cellStyle name="40% - Accent3 3 6 2" xfId="2649" xr:uid="{1998078C-48FE-446B-9ED6-9318840F586A}"/>
    <cellStyle name="40% - Accent3 3 6 2 2" xfId="5439" xr:uid="{DB709D80-FA80-4AE5-9226-02B120ED56D1}"/>
    <cellStyle name="40% - Accent3 3 6 2 2 2" xfId="13769" xr:uid="{79D8E484-475A-4618-9236-30A12EB848C9}"/>
    <cellStyle name="40% - Accent3 3 6 2 2 2 2" xfId="30426" xr:uid="{6A97ED2D-8CA5-4E60-85C9-0AE134B8075C}"/>
    <cellStyle name="40% - Accent3 3 6 2 2 3" xfId="22098" xr:uid="{9F37DDA4-BAE3-45C2-8408-0815FDF1ED05}"/>
    <cellStyle name="40% - Accent3 3 6 2 3" xfId="8215" xr:uid="{DB427060-F4F9-467A-9718-E4A7B9217EFF}"/>
    <cellStyle name="40% - Accent3 3 6 2 3 2" xfId="16545" xr:uid="{84A1EFC3-B4C7-4343-89F1-46FB3B1CA600}"/>
    <cellStyle name="40% - Accent3 3 6 2 3 2 2" xfId="33202" xr:uid="{DF47556E-6529-45E1-B68A-F2C9CDC4337B}"/>
    <cellStyle name="40% - Accent3 3 6 2 3 3" xfId="24874" xr:uid="{43039E49-227C-419D-9EBA-FBCE8D1A088A}"/>
    <cellStyle name="40% - Accent3 3 6 2 4" xfId="10993" xr:uid="{69A0458E-7323-41BF-9772-AFC1CE83F63B}"/>
    <cellStyle name="40% - Accent3 3 6 2 4 2" xfId="27650" xr:uid="{9FA8B533-8084-4EE1-85AA-DA701BA55997}"/>
    <cellStyle name="40% - Accent3 3 6 2 5" xfId="19322" xr:uid="{7CA77050-B16B-45D8-B49B-80A7421381C8}"/>
    <cellStyle name="40% - Accent3 3 6 3" xfId="4112" xr:uid="{509FDFE3-4749-45C4-AA8A-29311AC83AA2}"/>
    <cellStyle name="40% - Accent3 3 6 3 2" xfId="12442" xr:uid="{BE475B81-340C-4927-B3D7-B52E75E0E5FD}"/>
    <cellStyle name="40% - Accent3 3 6 3 2 2" xfId="29099" xr:uid="{4CEA0C7B-BABE-4079-A3E0-384EFB146C34}"/>
    <cellStyle name="40% - Accent3 3 6 3 3" xfId="20771" xr:uid="{EC7FC954-BDFA-4F58-BAD1-F581A2B650C6}"/>
    <cellStyle name="40% - Accent3 3 6 4" xfId="6888" xr:uid="{CF348304-4753-402D-92C9-DDF519DBE62C}"/>
    <cellStyle name="40% - Accent3 3 6 4 2" xfId="15218" xr:uid="{5D68D349-8876-4B24-99C3-37B66B9CBB09}"/>
    <cellStyle name="40% - Accent3 3 6 4 2 2" xfId="31875" xr:uid="{FBD0D18F-E061-4453-A61C-6D681E4BA313}"/>
    <cellStyle name="40% - Accent3 3 6 4 3" xfId="23547" xr:uid="{079ED51D-8CFF-4917-B8BF-DCEC03B9BAA9}"/>
    <cellStyle name="40% - Accent3 3 6 5" xfId="9666" xr:uid="{9BB86820-6776-4B54-8AB3-EED5E58B86E4}"/>
    <cellStyle name="40% - Accent3 3 6 5 2" xfId="26323" xr:uid="{E9568156-4886-49C1-B388-0D8DC57ADCD8}"/>
    <cellStyle name="40% - Accent3 3 6 6" xfId="17995" xr:uid="{E838D368-79A1-4479-9D06-619D2A4AC692}"/>
    <cellStyle name="40% - Accent3 3 7" xfId="1436" xr:uid="{BC720CB2-EA6F-4FF7-80E6-8975E76F931A}"/>
    <cellStyle name="40% - Accent3 3 7 2" xfId="4226" xr:uid="{98F95B49-7DFD-4EB1-959E-E082129A3C90}"/>
    <cellStyle name="40% - Accent3 3 7 2 2" xfId="12556" xr:uid="{4736D3FC-A9C9-4A88-86D2-0073787F7E9D}"/>
    <cellStyle name="40% - Accent3 3 7 2 2 2" xfId="29213" xr:uid="{E97D54C2-A722-46B9-BDB9-8E10DD1B6534}"/>
    <cellStyle name="40% - Accent3 3 7 2 3" xfId="20885" xr:uid="{76DB5EF3-75CC-4817-B82E-C036E88D1348}"/>
    <cellStyle name="40% - Accent3 3 7 3" xfId="7002" xr:uid="{64DA0599-4A19-48F3-8C7A-A326F981FFD6}"/>
    <cellStyle name="40% - Accent3 3 7 3 2" xfId="15332" xr:uid="{2078C94A-5279-4806-A1F6-1F653EA51DA9}"/>
    <cellStyle name="40% - Accent3 3 7 3 2 2" xfId="31989" xr:uid="{08C222BF-C0B5-4997-A823-862C86411D85}"/>
    <cellStyle name="40% - Accent3 3 7 3 3" xfId="23661" xr:uid="{FE8E217D-1D0F-4306-B801-41DC6FEDB43B}"/>
    <cellStyle name="40% - Accent3 3 7 4" xfId="9780" xr:uid="{B4599F2F-B0E3-4788-A497-2FBB5B3B8B2D}"/>
    <cellStyle name="40% - Accent3 3 7 4 2" xfId="26437" xr:uid="{ADFF0DE3-E317-48D2-86A1-201416606B6E}"/>
    <cellStyle name="40% - Accent3 3 7 5" xfId="18109" xr:uid="{5CAB4FEE-BEE9-4DBF-84E0-8A916550304E}"/>
    <cellStyle name="40% - Accent3 3 8" xfId="2899" xr:uid="{7AE69B90-C7BE-4E9B-81A0-9525CFCF97A1}"/>
    <cellStyle name="40% - Accent3 3 8 2" xfId="11229" xr:uid="{1E2318AE-2869-4074-A2FB-CAAA146853D8}"/>
    <cellStyle name="40% - Accent3 3 8 2 2" xfId="27886" xr:uid="{19982783-D62A-4DBA-9920-1E71352A520C}"/>
    <cellStyle name="40% - Accent3 3 8 3" xfId="19558" xr:uid="{327B16F6-7925-4C3D-BBAD-9F7711C7A145}"/>
    <cellStyle name="40% - Accent3 3 9" xfId="5675" xr:uid="{9F0AA3BC-EADA-4042-90C6-DD417E6BE69D}"/>
    <cellStyle name="40% - Accent3 3 9 2" xfId="14005" xr:uid="{8507463A-EE2C-48D6-AB5F-DEA2E95FE9D7}"/>
    <cellStyle name="40% - Accent3 3 9 2 2" xfId="30662" xr:uid="{206E56C5-1BE7-4E10-A093-07C39EAFF4BB}"/>
    <cellStyle name="40% - Accent3 3 9 3" xfId="22334" xr:uid="{A31AD8C6-FB33-4BD9-94AB-5689E198FB3B}"/>
    <cellStyle name="40% - Accent3 4" xfId="158" xr:uid="{65443CA0-C225-4B15-9161-FD49F2C51F5D}"/>
    <cellStyle name="40% - Accent3 4 2" xfId="401" xr:uid="{4751C2BE-1441-42BA-B19A-4A0F20347878}"/>
    <cellStyle name="40% - Accent3 4 2 2" xfId="878" xr:uid="{3C88F7C0-32F1-40C4-905D-D50D1116DE33}"/>
    <cellStyle name="40% - Accent3 4 2 2 2" xfId="2206" xr:uid="{62ABDF4C-C352-45A9-BC8A-2D82DCFCB0D1}"/>
    <cellStyle name="40% - Accent3 4 2 2 2 2" xfId="4996" xr:uid="{751158A7-7D4E-4D33-8A3F-8D2D435AA989}"/>
    <cellStyle name="40% - Accent3 4 2 2 2 2 2" xfId="13326" xr:uid="{9CFEA785-EA78-4B5D-BE67-44F20F37DFBD}"/>
    <cellStyle name="40% - Accent3 4 2 2 2 2 2 2" xfId="29983" xr:uid="{C25B3AC5-B51C-426D-AC8A-F5F8F17E8359}"/>
    <cellStyle name="40% - Accent3 4 2 2 2 2 3" xfId="21655" xr:uid="{51708BDB-95AB-4242-93BB-AB166D953776}"/>
    <cellStyle name="40% - Accent3 4 2 2 2 3" xfId="7772" xr:uid="{A221BC06-A005-43A6-BF7A-E359642E8C31}"/>
    <cellStyle name="40% - Accent3 4 2 2 2 3 2" xfId="16102" xr:uid="{307B837B-F1C0-4D0F-885B-532AB4CED2B0}"/>
    <cellStyle name="40% - Accent3 4 2 2 2 3 2 2" xfId="32759" xr:uid="{1948553D-E3B0-4820-8611-16EF60C8BAC6}"/>
    <cellStyle name="40% - Accent3 4 2 2 2 3 3" xfId="24431" xr:uid="{DB4D8E41-C613-435D-AB1A-E90963C51DBB}"/>
    <cellStyle name="40% - Accent3 4 2 2 2 4" xfId="10550" xr:uid="{50CECB5F-6EB6-491F-8B19-869E5A7962F0}"/>
    <cellStyle name="40% - Accent3 4 2 2 2 4 2" xfId="27207" xr:uid="{8BB6E3E2-DCA3-44E2-9A4A-4EE6B16D49A0}"/>
    <cellStyle name="40% - Accent3 4 2 2 2 5" xfId="18879" xr:uid="{3F0EEF19-F82A-43E5-81CC-FAAEC939F3DA}"/>
    <cellStyle name="40% - Accent3 4 2 2 3" xfId="3669" xr:uid="{20DDDAB2-A4A1-4479-86F0-1588C80D714A}"/>
    <cellStyle name="40% - Accent3 4 2 2 3 2" xfId="11999" xr:uid="{F8AEFC9E-304E-4D21-BB16-C423E1511996}"/>
    <cellStyle name="40% - Accent3 4 2 2 3 2 2" xfId="28656" xr:uid="{E3C41E48-2DC3-4B1E-ABCC-05A5A6ADA471}"/>
    <cellStyle name="40% - Accent3 4 2 2 3 3" xfId="20328" xr:uid="{07B51139-6EE6-4D77-AE69-B999E59ADDF7}"/>
    <cellStyle name="40% - Accent3 4 2 2 4" xfId="6445" xr:uid="{B3F9DABF-7470-4CC1-8EEE-B9E435BB5EC6}"/>
    <cellStyle name="40% - Accent3 4 2 2 4 2" xfId="14775" xr:uid="{2558B564-F31C-4C39-8D24-175714D689C0}"/>
    <cellStyle name="40% - Accent3 4 2 2 4 2 2" xfId="31432" xr:uid="{5BD509C1-3DD4-4E78-99E6-75E83925BA75}"/>
    <cellStyle name="40% - Accent3 4 2 2 4 3" xfId="23104" xr:uid="{12827BC2-E539-4D0F-88C0-011662FEFC83}"/>
    <cellStyle name="40% - Accent3 4 2 2 5" xfId="9223" xr:uid="{AEA5E24A-3336-4E5B-A47F-85421662D405}"/>
    <cellStyle name="40% - Accent3 4 2 2 5 2" xfId="25880" xr:uid="{EED1FC87-756C-4421-AF16-8A2623585F35}"/>
    <cellStyle name="40% - Accent3 4 2 2 6" xfId="17552" xr:uid="{12113DA4-F15C-404D-991D-9A94713E3905}"/>
    <cellStyle name="40% - Accent3 4 2 3" xfId="1731" xr:uid="{569D4E05-5EF0-4B75-99DB-E569B28218E6}"/>
    <cellStyle name="40% - Accent3 4 2 3 2" xfId="4521" xr:uid="{24EF8E5D-BA27-4CFD-8781-C3DD07123140}"/>
    <cellStyle name="40% - Accent3 4 2 3 2 2" xfId="12851" xr:uid="{BDE9ADB7-54DC-4D88-B228-F2052AE8D79F}"/>
    <cellStyle name="40% - Accent3 4 2 3 2 2 2" xfId="29508" xr:uid="{B4155B7A-94A5-43DE-9210-63C91CB74667}"/>
    <cellStyle name="40% - Accent3 4 2 3 2 3" xfId="21180" xr:uid="{AF89BFDF-D8E9-485C-B5E0-4FC87943208E}"/>
    <cellStyle name="40% - Accent3 4 2 3 3" xfId="7297" xr:uid="{9CFAB4A8-71F8-491A-97A3-1B5CDF906EED}"/>
    <cellStyle name="40% - Accent3 4 2 3 3 2" xfId="15627" xr:uid="{554BF037-D7A5-42DD-8CD7-D56C126916A8}"/>
    <cellStyle name="40% - Accent3 4 2 3 3 2 2" xfId="32284" xr:uid="{16D337E5-CC9C-47D1-80D0-25944F4402D5}"/>
    <cellStyle name="40% - Accent3 4 2 3 3 3" xfId="23956" xr:uid="{4002C249-F343-4551-85D7-B0096A0AC3D6}"/>
    <cellStyle name="40% - Accent3 4 2 3 4" xfId="10075" xr:uid="{685FC0AC-4BD3-425A-AC96-796949B4A69F}"/>
    <cellStyle name="40% - Accent3 4 2 3 4 2" xfId="26732" xr:uid="{6341399A-B947-40A5-9AE1-F922D3CEF1E7}"/>
    <cellStyle name="40% - Accent3 4 2 3 5" xfId="18404" xr:uid="{77F2FA6E-73C6-4415-9122-565CAFE17538}"/>
    <cellStyle name="40% - Accent3 4 2 4" xfId="3194" xr:uid="{6F24EAD7-C6CF-4635-A1B1-76804D7CE9CD}"/>
    <cellStyle name="40% - Accent3 4 2 4 2" xfId="11524" xr:uid="{AFCAF42B-5C56-4A9D-A50C-0573A490FF23}"/>
    <cellStyle name="40% - Accent3 4 2 4 2 2" xfId="28181" xr:uid="{AE8AD654-FC9F-4783-A844-A4FB43307310}"/>
    <cellStyle name="40% - Accent3 4 2 4 3" xfId="19853" xr:uid="{E87C3323-94DD-4C72-BF67-BF7553B48499}"/>
    <cellStyle name="40% - Accent3 4 2 5" xfId="5970" xr:uid="{FB3C1301-F384-4BCC-A4E4-21D11809EFF4}"/>
    <cellStyle name="40% - Accent3 4 2 5 2" xfId="14300" xr:uid="{FCCBFF32-B8E2-4043-A300-354B58DF5F3D}"/>
    <cellStyle name="40% - Accent3 4 2 5 2 2" xfId="30957" xr:uid="{40F08C82-7232-411C-8E75-16E3CD5BB03C}"/>
    <cellStyle name="40% - Accent3 4 2 5 3" xfId="22629" xr:uid="{665216AC-6041-4A81-A1AB-0FC797B5D762}"/>
    <cellStyle name="40% - Accent3 4 2 6" xfId="8748" xr:uid="{20F0464D-20DB-4423-BF84-1DB84DD18FCD}"/>
    <cellStyle name="40% - Accent3 4 2 6 2" xfId="25405" xr:uid="{C7424AF8-A2E0-47A9-8EDA-3BA5F53478E6}"/>
    <cellStyle name="40% - Accent3 4 2 7" xfId="17077" xr:uid="{93783A2F-1503-45DA-AFC6-E6D0301FA23E}"/>
    <cellStyle name="40% - Accent3 4 3" xfId="637" xr:uid="{16117B3D-E945-416C-8CD7-49D01CB0075C}"/>
    <cellStyle name="40% - Accent3 4 3 2" xfId="1967" xr:uid="{6442574B-B57D-45F2-B5A9-C35833F3EBB5}"/>
    <cellStyle name="40% - Accent3 4 3 2 2" xfId="4757" xr:uid="{49B7760D-CFBC-415A-B22B-232C7ED1A16F}"/>
    <cellStyle name="40% - Accent3 4 3 2 2 2" xfId="13087" xr:uid="{B8B635EB-DB7D-4F66-A2B1-F7E0F86AE3C3}"/>
    <cellStyle name="40% - Accent3 4 3 2 2 2 2" xfId="29744" xr:uid="{ED8AA58C-F8B3-4DF2-97BC-981DB318C560}"/>
    <cellStyle name="40% - Accent3 4 3 2 2 3" xfId="21416" xr:uid="{5409AF86-B8AB-427C-93E0-E00E283E51B5}"/>
    <cellStyle name="40% - Accent3 4 3 2 3" xfId="7533" xr:uid="{3835C6FA-62FA-4357-824F-53708B3FE470}"/>
    <cellStyle name="40% - Accent3 4 3 2 3 2" xfId="15863" xr:uid="{E324CBF6-8360-46D9-886E-F81C130E21E6}"/>
    <cellStyle name="40% - Accent3 4 3 2 3 2 2" xfId="32520" xr:uid="{2507968B-3C7D-4FC7-8296-5D100671FB95}"/>
    <cellStyle name="40% - Accent3 4 3 2 3 3" xfId="24192" xr:uid="{D0B97154-2B42-4879-8CF0-EA0C3B0B1D3A}"/>
    <cellStyle name="40% - Accent3 4 3 2 4" xfId="10311" xr:uid="{28F310F5-98C8-44BC-8F64-22CF1699EA10}"/>
    <cellStyle name="40% - Accent3 4 3 2 4 2" xfId="26968" xr:uid="{301A06BD-A86F-44C2-8DB6-5F8B9F8B0A32}"/>
    <cellStyle name="40% - Accent3 4 3 2 5" xfId="18640" xr:uid="{E721EE9C-0B09-4AC8-8D94-E917D175ADE2}"/>
    <cellStyle name="40% - Accent3 4 3 3" xfId="3430" xr:uid="{CE073814-2C7F-40BE-92BC-3BD2A4B50E7B}"/>
    <cellStyle name="40% - Accent3 4 3 3 2" xfId="11760" xr:uid="{1DA115D4-32BE-4560-A7E7-44D3D37F3C96}"/>
    <cellStyle name="40% - Accent3 4 3 3 2 2" xfId="28417" xr:uid="{B847921C-68A5-4311-A83C-7B841B964FBD}"/>
    <cellStyle name="40% - Accent3 4 3 3 3" xfId="20089" xr:uid="{332EFCB8-0C9C-4C35-8252-945CB1A81EE6}"/>
    <cellStyle name="40% - Accent3 4 3 4" xfId="6206" xr:uid="{6BAD4B66-3918-4D49-80ED-A482787C8315}"/>
    <cellStyle name="40% - Accent3 4 3 4 2" xfId="14536" xr:uid="{08782E96-FCEA-42E1-A565-274C3EBF1384}"/>
    <cellStyle name="40% - Accent3 4 3 4 2 2" xfId="31193" xr:uid="{52D5DDAC-205F-4A13-8292-28D15A8D3386}"/>
    <cellStyle name="40% - Accent3 4 3 4 3" xfId="22865" xr:uid="{68D2C302-B4CD-4614-BB3C-533F4408C1E8}"/>
    <cellStyle name="40% - Accent3 4 3 5" xfId="8984" xr:uid="{D88C386C-EB49-460B-A599-0227B6998406}"/>
    <cellStyle name="40% - Accent3 4 3 5 2" xfId="25641" xr:uid="{89BE84EE-9D56-4032-BF5A-1F15351F1C92}"/>
    <cellStyle name="40% - Accent3 4 3 6" xfId="17313" xr:uid="{BAF90372-F63B-4FE8-ABEB-C3F030FBA272}"/>
    <cellStyle name="40% - Accent3 4 4" xfId="1114" xr:uid="{D8B56A90-D163-4E26-80EB-93D92943621E}"/>
    <cellStyle name="40% - Accent3 4 4 2" xfId="2442" xr:uid="{299D380C-3F62-47D2-B910-67732D7CF58A}"/>
    <cellStyle name="40% - Accent3 4 4 2 2" xfId="5232" xr:uid="{4592BB8E-4122-46BF-92A9-D91A84EDFFA5}"/>
    <cellStyle name="40% - Accent3 4 4 2 2 2" xfId="13562" xr:uid="{FFD5F59A-05DC-42BC-A0A2-688C41B2C9AB}"/>
    <cellStyle name="40% - Accent3 4 4 2 2 2 2" xfId="30219" xr:uid="{9F140913-0FB4-441F-B26D-8B8024B2A218}"/>
    <cellStyle name="40% - Accent3 4 4 2 2 3" xfId="21891" xr:uid="{48DC2632-5A33-488B-BCE1-BD13C75876FC}"/>
    <cellStyle name="40% - Accent3 4 4 2 3" xfId="8008" xr:uid="{15487977-C9EF-4A20-AF8A-2E631660C66C}"/>
    <cellStyle name="40% - Accent3 4 4 2 3 2" xfId="16338" xr:uid="{0D22FC76-8960-4D9A-B949-88B7613C49FC}"/>
    <cellStyle name="40% - Accent3 4 4 2 3 2 2" xfId="32995" xr:uid="{EFD36B93-7500-4AC9-AB20-6CE1EDBA89E3}"/>
    <cellStyle name="40% - Accent3 4 4 2 3 3" xfId="24667" xr:uid="{B59CDA3A-F12C-49B8-9665-D0BD7E99BE08}"/>
    <cellStyle name="40% - Accent3 4 4 2 4" xfId="10786" xr:uid="{87D0443D-E5D1-46C0-8B62-A6B29D1CADF3}"/>
    <cellStyle name="40% - Accent3 4 4 2 4 2" xfId="27443" xr:uid="{331F36E4-329B-43F4-B3A0-92D8E5744625}"/>
    <cellStyle name="40% - Accent3 4 4 2 5" xfId="19115" xr:uid="{FE00A473-76A9-471A-8F4D-060B3816A82C}"/>
    <cellStyle name="40% - Accent3 4 4 3" xfId="3905" xr:uid="{4CAC5438-8540-4DA5-B142-2ECD347D6AB4}"/>
    <cellStyle name="40% - Accent3 4 4 3 2" xfId="12235" xr:uid="{C49E3C28-6119-43D5-BE42-ACD86DBE9544}"/>
    <cellStyle name="40% - Accent3 4 4 3 2 2" xfId="28892" xr:uid="{55B080BA-1C2E-44AD-BC5A-6FDC00C14B4C}"/>
    <cellStyle name="40% - Accent3 4 4 3 3" xfId="20564" xr:uid="{B086270D-6262-4010-B534-DA787EE9F27E}"/>
    <cellStyle name="40% - Accent3 4 4 4" xfId="6681" xr:uid="{9405A111-9225-41E2-902A-8FF3A5B0BC82}"/>
    <cellStyle name="40% - Accent3 4 4 4 2" xfId="15011" xr:uid="{DFA1B5CC-06F6-4A9E-995D-2427DBC996D8}"/>
    <cellStyle name="40% - Accent3 4 4 4 2 2" xfId="31668" xr:uid="{2DCC3469-0C7C-4B3F-ABCA-41A6B1B01D9B}"/>
    <cellStyle name="40% - Accent3 4 4 4 3" xfId="23340" xr:uid="{B5CDE5B0-D46F-42C8-8913-9A7F1FFDCB55}"/>
    <cellStyle name="40% - Accent3 4 4 5" xfId="9459" xr:uid="{31346C8B-A9EB-40A8-A4F3-65C56FD585E3}"/>
    <cellStyle name="40% - Accent3 4 4 5 2" xfId="26116" xr:uid="{597CA546-6623-4727-8CA3-7BB98CFB9A80}"/>
    <cellStyle name="40% - Accent3 4 4 6" xfId="17788" xr:uid="{D04D5839-8ABD-4B60-9058-313F1F97FA65}"/>
    <cellStyle name="40% - Accent3 4 5" xfId="1494" xr:uid="{739CF648-8F74-4860-B24F-8688A5AE457E}"/>
    <cellStyle name="40% - Accent3 4 5 2" xfId="4284" xr:uid="{EECF28A4-B0F8-4235-AF79-4B0FAA2471F3}"/>
    <cellStyle name="40% - Accent3 4 5 2 2" xfId="12614" xr:uid="{EAB17F9F-01E1-491A-B940-87277A5DB577}"/>
    <cellStyle name="40% - Accent3 4 5 2 2 2" xfId="29271" xr:uid="{EBDBCCF8-C703-49B5-8105-55E850089FE2}"/>
    <cellStyle name="40% - Accent3 4 5 2 3" xfId="20943" xr:uid="{697294BC-5E0D-4977-84F1-73E6433CC072}"/>
    <cellStyle name="40% - Accent3 4 5 3" xfId="7060" xr:uid="{4CA1C698-D057-4D38-A810-73E6B467846B}"/>
    <cellStyle name="40% - Accent3 4 5 3 2" xfId="15390" xr:uid="{DB227AB7-2143-4F67-A46A-7E2741CD92DD}"/>
    <cellStyle name="40% - Accent3 4 5 3 2 2" xfId="32047" xr:uid="{F237FB2C-0808-4D3C-B844-8778A9D8F6A1}"/>
    <cellStyle name="40% - Accent3 4 5 3 3" xfId="23719" xr:uid="{881D2836-942E-4868-B201-6DD8CD739107}"/>
    <cellStyle name="40% - Accent3 4 5 4" xfId="9838" xr:uid="{63AAF65D-AC78-4D27-8E1C-5A8879397738}"/>
    <cellStyle name="40% - Accent3 4 5 4 2" xfId="26495" xr:uid="{E318A2A6-DA84-4782-9FCD-8858B587E9AF}"/>
    <cellStyle name="40% - Accent3 4 5 5" xfId="18167" xr:uid="{1A8F3E8D-698A-416E-A34F-6B9EC326EDE0}"/>
    <cellStyle name="40% - Accent3 4 6" xfId="2957" xr:uid="{696506F3-C207-43DD-9BF7-8A968FAAB008}"/>
    <cellStyle name="40% - Accent3 4 6 2" xfId="11287" xr:uid="{FB9E8D85-E479-49BD-B0E3-DCF70A6CF860}"/>
    <cellStyle name="40% - Accent3 4 6 2 2" xfId="27944" xr:uid="{85B3485A-5279-411E-AB6C-465F653F63D6}"/>
    <cellStyle name="40% - Accent3 4 6 3" xfId="19616" xr:uid="{B7E1EF11-7108-4B93-9AE7-D551ABA4C154}"/>
    <cellStyle name="40% - Accent3 4 7" xfId="5733" xr:uid="{9D1C92E5-2453-4B3B-80C2-5939406E2052}"/>
    <cellStyle name="40% - Accent3 4 7 2" xfId="14063" xr:uid="{CE7A5609-1F0C-400F-973E-EA14FC52E475}"/>
    <cellStyle name="40% - Accent3 4 7 2 2" xfId="30720" xr:uid="{DCBAD9F9-55A7-45C2-A5AD-705F1EAEABB6}"/>
    <cellStyle name="40% - Accent3 4 7 3" xfId="22392" xr:uid="{7A891598-CE01-4B98-9BA9-C065D79A0B46}"/>
    <cellStyle name="40% - Accent3 4 8" xfId="8511" xr:uid="{59BAC91E-4C1C-4C04-8B91-DC44218B0ED9}"/>
    <cellStyle name="40% - Accent3 4 8 2" xfId="25168" xr:uid="{D25FDAC8-745C-4F87-9B39-B38896471FDD}"/>
    <cellStyle name="40% - Accent3 4 9" xfId="16840" xr:uid="{9642CA8A-CAD7-45CB-98E7-836790D060A0}"/>
    <cellStyle name="40% - Accent3 5" xfId="289" xr:uid="{C82C1556-25F4-4F21-8E5D-369BF7441CDF}"/>
    <cellStyle name="40% - Accent3 5 2" xfId="771" xr:uid="{C6B38D16-21B6-49D5-9E24-D8E0985BCA9C}"/>
    <cellStyle name="40% - Accent3 5 2 2" xfId="2099" xr:uid="{2F5216B2-1CA7-41B2-AE0D-BA2631DD0509}"/>
    <cellStyle name="40% - Accent3 5 2 2 2" xfId="4889" xr:uid="{D746C6C6-342F-4149-8655-D4F3724DF253}"/>
    <cellStyle name="40% - Accent3 5 2 2 2 2" xfId="13219" xr:uid="{21579369-90C2-462D-88AA-C86160C1C631}"/>
    <cellStyle name="40% - Accent3 5 2 2 2 2 2" xfId="29876" xr:uid="{E2F70B6E-FB22-4E92-9971-569E07EDA37A}"/>
    <cellStyle name="40% - Accent3 5 2 2 2 3" xfId="21548" xr:uid="{4411E2F2-4564-4ABA-A91A-5AD310212138}"/>
    <cellStyle name="40% - Accent3 5 2 2 3" xfId="7665" xr:uid="{4F3F9981-14A4-4B4C-AFFD-6233813108E1}"/>
    <cellStyle name="40% - Accent3 5 2 2 3 2" xfId="15995" xr:uid="{6D453857-CD80-46A3-BF42-BF7A3AAFD7E1}"/>
    <cellStyle name="40% - Accent3 5 2 2 3 2 2" xfId="32652" xr:uid="{07DB3910-E2A5-42DA-90E0-46EE378F9E7C}"/>
    <cellStyle name="40% - Accent3 5 2 2 3 3" xfId="24324" xr:uid="{C246E675-CB0A-4D57-858E-4DE84E387300}"/>
    <cellStyle name="40% - Accent3 5 2 2 4" xfId="10443" xr:uid="{079A3B30-E9BF-411A-A093-7AEE26E9E849}"/>
    <cellStyle name="40% - Accent3 5 2 2 4 2" xfId="27100" xr:uid="{267906A6-959F-4699-BDF7-E6B0D330409C}"/>
    <cellStyle name="40% - Accent3 5 2 2 5" xfId="18772" xr:uid="{772FE9D0-F8EF-4150-9428-56344DC67DCB}"/>
    <cellStyle name="40% - Accent3 5 2 3" xfId="3562" xr:uid="{560571A6-9B2E-4EDD-89DE-1C31588B6753}"/>
    <cellStyle name="40% - Accent3 5 2 3 2" xfId="11892" xr:uid="{20740233-E4FE-4455-8951-D75449D81078}"/>
    <cellStyle name="40% - Accent3 5 2 3 2 2" xfId="28549" xr:uid="{58C0AD67-8DD5-4AC6-B4BA-065BF0A1C196}"/>
    <cellStyle name="40% - Accent3 5 2 3 3" xfId="20221" xr:uid="{200C06A5-2A04-403F-8293-116DBFECEED3}"/>
    <cellStyle name="40% - Accent3 5 2 4" xfId="6338" xr:uid="{49E79A0E-7E73-4833-9FFA-4DB2FF44A5B3}"/>
    <cellStyle name="40% - Accent3 5 2 4 2" xfId="14668" xr:uid="{02FC46E9-22D1-4985-912A-AF078FA15886}"/>
    <cellStyle name="40% - Accent3 5 2 4 2 2" xfId="31325" xr:uid="{03AE3BF2-22D0-46CD-9D2D-DA5D475A511A}"/>
    <cellStyle name="40% - Accent3 5 2 4 3" xfId="22997" xr:uid="{7436B5F7-D82C-4A02-82CE-265211B76558}"/>
    <cellStyle name="40% - Accent3 5 2 5" xfId="9116" xr:uid="{F83BC594-262D-4052-A024-BEA810394E45}"/>
    <cellStyle name="40% - Accent3 5 2 5 2" xfId="25773" xr:uid="{F7510B72-5361-475F-AA9C-31D15887CA57}"/>
    <cellStyle name="40% - Accent3 5 2 6" xfId="17445" xr:uid="{DFC4A632-F67B-4571-92B5-85830EF609BF}"/>
    <cellStyle name="40% - Accent3 5 3" xfId="1619" xr:uid="{A89FACA5-8F44-4273-B4E8-1B82F9B56384}"/>
    <cellStyle name="40% - Accent3 5 3 2" xfId="4409" xr:uid="{E30AD57C-34B6-442F-9669-7C08C3D33242}"/>
    <cellStyle name="40% - Accent3 5 3 2 2" xfId="12739" xr:uid="{BAD20122-5FEE-4EF4-A33D-10A367A1FAB9}"/>
    <cellStyle name="40% - Accent3 5 3 2 2 2" xfId="29396" xr:uid="{4C9AC626-2686-4780-8E43-55DA7603B179}"/>
    <cellStyle name="40% - Accent3 5 3 2 3" xfId="21068" xr:uid="{2F436E88-18AC-4E0A-8F5A-22CD3B38831E}"/>
    <cellStyle name="40% - Accent3 5 3 3" xfId="7185" xr:uid="{46556F48-3C86-408A-B630-7D9AA9C788DA}"/>
    <cellStyle name="40% - Accent3 5 3 3 2" xfId="15515" xr:uid="{90D531F3-D062-431D-AC77-444C710F3864}"/>
    <cellStyle name="40% - Accent3 5 3 3 2 2" xfId="32172" xr:uid="{8830EB98-3521-429D-8E68-E9F7AA8A4260}"/>
    <cellStyle name="40% - Accent3 5 3 3 3" xfId="23844" xr:uid="{774B2120-B7A3-4574-8AEF-C715216A9600}"/>
    <cellStyle name="40% - Accent3 5 3 4" xfId="9963" xr:uid="{E3B68C41-71AE-43FB-8A70-AF3C1059C70E}"/>
    <cellStyle name="40% - Accent3 5 3 4 2" xfId="26620" xr:uid="{B5DA4D3F-6AB1-4CEF-A10E-67E0B5DD2138}"/>
    <cellStyle name="40% - Accent3 5 3 5" xfId="18292" xr:uid="{A8C701FA-EA29-4414-8105-E0FBAE358C1D}"/>
    <cellStyle name="40% - Accent3 5 4" xfId="3082" xr:uid="{9E81B15D-40A1-48FE-9179-B00658A55386}"/>
    <cellStyle name="40% - Accent3 5 4 2" xfId="11412" xr:uid="{7D70B081-E34D-40D2-B198-F6942854C4D6}"/>
    <cellStyle name="40% - Accent3 5 4 2 2" xfId="28069" xr:uid="{C167B1FE-8F8D-4A80-B4BF-039446B96054}"/>
    <cellStyle name="40% - Accent3 5 4 3" xfId="19741" xr:uid="{CE361229-D75D-41A4-80F1-A3F10C029CBF}"/>
    <cellStyle name="40% - Accent3 5 5" xfId="5858" xr:uid="{2BFD6F22-1561-4877-BA53-7963E9C71AE3}"/>
    <cellStyle name="40% - Accent3 5 5 2" xfId="14188" xr:uid="{ADE0049E-C0F6-49F0-A6A8-531B3595516C}"/>
    <cellStyle name="40% - Accent3 5 5 2 2" xfId="30845" xr:uid="{D915955C-D4CB-4520-A73C-809EF235A9F1}"/>
    <cellStyle name="40% - Accent3 5 5 3" xfId="22517" xr:uid="{3C877CA3-FD70-422E-A260-AC18241CC3EA}"/>
    <cellStyle name="40% - Accent3 5 6" xfId="8636" xr:uid="{3197286D-E598-4F14-88CC-C39F84868860}"/>
    <cellStyle name="40% - Accent3 5 6 2" xfId="25293" xr:uid="{452F849E-519C-47E1-B446-F4DCF061774C}"/>
    <cellStyle name="40% - Accent3 5 7" xfId="16965" xr:uid="{D0825BF5-33C5-432E-A2A5-A7E1E7FDB290}"/>
    <cellStyle name="40% - Accent3 6" xfId="525" xr:uid="{E684DE21-AF30-458A-A9E4-5F73BC412C83}"/>
    <cellStyle name="40% - Accent3 6 2" xfId="1855" xr:uid="{79A779BD-3832-4161-A2F8-A4E91266D1D3}"/>
    <cellStyle name="40% - Accent3 6 2 2" xfId="4645" xr:uid="{C5CE61A4-419E-4030-8E39-6C741503FDC5}"/>
    <cellStyle name="40% - Accent3 6 2 2 2" xfId="12975" xr:uid="{6F6CBBE1-C100-4D5C-B88F-176078B758FA}"/>
    <cellStyle name="40% - Accent3 6 2 2 2 2" xfId="29632" xr:uid="{F0925DB5-44EF-49AD-B45D-57744465D9C7}"/>
    <cellStyle name="40% - Accent3 6 2 2 3" xfId="21304" xr:uid="{D5538CF6-5E33-42AB-9A37-8E788ED364FA}"/>
    <cellStyle name="40% - Accent3 6 2 3" xfId="7421" xr:uid="{F51205C4-F8EF-4262-9901-D883AD5708AA}"/>
    <cellStyle name="40% - Accent3 6 2 3 2" xfId="15751" xr:uid="{0C4E7CA9-C704-4434-817E-B521DC0E3A3D}"/>
    <cellStyle name="40% - Accent3 6 2 3 2 2" xfId="32408" xr:uid="{4EE1331B-937C-480E-97FB-015EB1A023C8}"/>
    <cellStyle name="40% - Accent3 6 2 3 3" xfId="24080" xr:uid="{621E8A59-B51F-490F-B012-1B190ADF4EC5}"/>
    <cellStyle name="40% - Accent3 6 2 4" xfId="10199" xr:uid="{C9065046-4BD9-401D-A608-FBBA5557D6FC}"/>
    <cellStyle name="40% - Accent3 6 2 4 2" xfId="26856" xr:uid="{000B4343-6842-484A-A0A2-832219FC4CAC}"/>
    <cellStyle name="40% - Accent3 6 2 5" xfId="18528" xr:uid="{2F340488-5711-42B4-9DAA-AE2F74700855}"/>
    <cellStyle name="40% - Accent3 6 3" xfId="3318" xr:uid="{6FE40E29-8179-4AF6-A4B9-441830772031}"/>
    <cellStyle name="40% - Accent3 6 3 2" xfId="11648" xr:uid="{B7803FB1-4FB9-4C94-A6BA-DEDE4C82E32C}"/>
    <cellStyle name="40% - Accent3 6 3 2 2" xfId="28305" xr:uid="{1F98D091-1173-44B0-9B22-592280D99798}"/>
    <cellStyle name="40% - Accent3 6 3 3" xfId="19977" xr:uid="{102C1D92-5B87-43D6-A2CE-53BF9435C1B1}"/>
    <cellStyle name="40% - Accent3 6 4" xfId="6094" xr:uid="{68FE8A30-28D3-4F26-9335-9E793C1BB589}"/>
    <cellStyle name="40% - Accent3 6 4 2" xfId="14424" xr:uid="{DCDA0306-4A3C-4B0E-B02E-4CFE0D6F7031}"/>
    <cellStyle name="40% - Accent3 6 4 2 2" xfId="31081" xr:uid="{445AD486-3D84-49E0-A1C2-B79C70A2B5DC}"/>
    <cellStyle name="40% - Accent3 6 4 3" xfId="22753" xr:uid="{5FCED655-E405-48C5-B435-184693CF74F4}"/>
    <cellStyle name="40% - Accent3 6 5" xfId="8872" xr:uid="{2A3BF3B9-9F34-4D1F-9A32-EAA6CAC66C6E}"/>
    <cellStyle name="40% - Accent3 6 5 2" xfId="25529" xr:uid="{C411AD21-FA50-4836-90CF-BC861EAF0816}"/>
    <cellStyle name="40% - Accent3 6 6" xfId="17201" xr:uid="{1965377D-0534-4A17-99C6-63DF819B7130}"/>
    <cellStyle name="40% - Accent3 7" xfId="1002" xr:uid="{DA370C7E-9182-4295-9B80-659DED03B66E}"/>
    <cellStyle name="40% - Accent3 7 2" xfId="2330" xr:uid="{A65A6A6F-06B2-4BD2-85A5-CE07B684A938}"/>
    <cellStyle name="40% - Accent3 7 2 2" xfId="5120" xr:uid="{5D37C23D-4523-4F44-BEF4-837680DEE326}"/>
    <cellStyle name="40% - Accent3 7 2 2 2" xfId="13450" xr:uid="{4DF273AB-3689-4DB6-837D-D13BAD00F89E}"/>
    <cellStyle name="40% - Accent3 7 2 2 2 2" xfId="30107" xr:uid="{7B80C84C-43BE-4EBD-8640-51BED50AC3FB}"/>
    <cellStyle name="40% - Accent3 7 2 2 3" xfId="21779" xr:uid="{849DCC23-A38F-4AF2-8745-46B9FC277A45}"/>
    <cellStyle name="40% - Accent3 7 2 3" xfId="7896" xr:uid="{EA3D656F-FD9A-4270-BE1F-E4E725D6CE55}"/>
    <cellStyle name="40% - Accent3 7 2 3 2" xfId="16226" xr:uid="{855C603C-3BB3-4B57-AC9C-63427E862688}"/>
    <cellStyle name="40% - Accent3 7 2 3 2 2" xfId="32883" xr:uid="{60B30F61-D0AA-48DC-925E-0E30DC763429}"/>
    <cellStyle name="40% - Accent3 7 2 3 3" xfId="24555" xr:uid="{71693C36-E73F-41A9-82B5-6053734CA0E4}"/>
    <cellStyle name="40% - Accent3 7 2 4" xfId="10674" xr:uid="{E2E14ADC-216C-43F6-ADC3-376E3F786BFF}"/>
    <cellStyle name="40% - Accent3 7 2 4 2" xfId="27331" xr:uid="{9CCF1EF6-CADE-40AE-B9A8-8F1E2E20874E}"/>
    <cellStyle name="40% - Accent3 7 2 5" xfId="19003" xr:uid="{09136D9C-1DCE-41B6-9BAC-6F97C0E940D5}"/>
    <cellStyle name="40% - Accent3 7 3" xfId="3793" xr:uid="{2E57D371-5C01-443E-A570-0CEB5FD46DFB}"/>
    <cellStyle name="40% - Accent3 7 3 2" xfId="12123" xr:uid="{6B57E1C6-FD0A-4680-A09A-8D8D36490C0F}"/>
    <cellStyle name="40% - Accent3 7 3 2 2" xfId="28780" xr:uid="{F5D7DE8F-36D2-457F-A380-81565868C855}"/>
    <cellStyle name="40% - Accent3 7 3 3" xfId="20452" xr:uid="{DB35F1D7-BC2D-4C3E-B618-7B355B59A7FF}"/>
    <cellStyle name="40% - Accent3 7 4" xfId="6569" xr:uid="{FD4BA152-A4DA-48A0-A31D-7A99E1726049}"/>
    <cellStyle name="40% - Accent3 7 4 2" xfId="14899" xr:uid="{0235A7EE-B985-4990-AE9C-5C0A72753A4E}"/>
    <cellStyle name="40% - Accent3 7 4 2 2" xfId="31556" xr:uid="{FAD5FE7D-A5E1-45F2-9B30-199FAE349A98}"/>
    <cellStyle name="40% - Accent3 7 4 3" xfId="23228" xr:uid="{44FB490D-4898-48E1-823A-AE3987EC281B}"/>
    <cellStyle name="40% - Accent3 7 5" xfId="9347" xr:uid="{9CE705CB-04D0-44E4-81DC-9464C1585930}"/>
    <cellStyle name="40% - Accent3 7 5 2" xfId="26004" xr:uid="{A2A24267-A7AE-4765-AC4D-96B67B290BFE}"/>
    <cellStyle name="40% - Accent3 7 6" xfId="17676" xr:uid="{58EA82E6-B321-42EA-B2D0-AC9E77495536}"/>
    <cellStyle name="40% - Accent3 8" xfId="1237" xr:uid="{89373C5C-EC2B-4EAF-A8DB-C2D2A6ED0A48}"/>
    <cellStyle name="40% - Accent3 8 2" xfId="2565" xr:uid="{965DC313-CFAC-4D95-B255-2C91D0B25E41}"/>
    <cellStyle name="40% - Accent3 8 2 2" xfId="5355" xr:uid="{22685965-96AE-4C6E-AF96-B8D08627E2FA}"/>
    <cellStyle name="40% - Accent3 8 2 2 2" xfId="13685" xr:uid="{A795BC1D-212D-446F-B7FC-0ECA6164A554}"/>
    <cellStyle name="40% - Accent3 8 2 2 2 2" xfId="30342" xr:uid="{14481769-6DA5-46E8-A692-EFFB719569EC}"/>
    <cellStyle name="40% - Accent3 8 2 2 3" xfId="22014" xr:uid="{CBDE45BB-53CD-4F5F-9786-26ABA45A2D19}"/>
    <cellStyle name="40% - Accent3 8 2 3" xfId="8131" xr:uid="{8BFEEAD9-805E-4B61-9E40-4CE9F113626D}"/>
    <cellStyle name="40% - Accent3 8 2 3 2" xfId="16461" xr:uid="{369FD301-1ECA-431F-A525-D346E9821C97}"/>
    <cellStyle name="40% - Accent3 8 2 3 2 2" xfId="33118" xr:uid="{AA762DA5-7BE8-4F48-B4F1-A16ECBAD3C42}"/>
    <cellStyle name="40% - Accent3 8 2 3 3" xfId="24790" xr:uid="{66722F86-56CC-43DE-941F-C789EC1AAC3A}"/>
    <cellStyle name="40% - Accent3 8 2 4" xfId="10909" xr:uid="{3616687F-34FA-4E12-8758-B31BC5D3D21E}"/>
    <cellStyle name="40% - Accent3 8 2 4 2" xfId="27566" xr:uid="{B66A006C-3E15-4CE5-A35A-88AFDA660F5C}"/>
    <cellStyle name="40% - Accent3 8 2 5" xfId="19238" xr:uid="{99D12310-3504-4770-8DDD-E1B7AC047EAF}"/>
    <cellStyle name="40% - Accent3 8 3" xfId="4028" xr:uid="{D0A3EBAF-69FE-4B75-9D75-4BE68F8B85B1}"/>
    <cellStyle name="40% - Accent3 8 3 2" xfId="12358" xr:uid="{44522760-77F2-4B0C-A735-E1546A8667F8}"/>
    <cellStyle name="40% - Accent3 8 3 2 2" xfId="29015" xr:uid="{F69566D4-4C5D-4C02-8DFB-B0C66D550278}"/>
    <cellStyle name="40% - Accent3 8 3 3" xfId="20687" xr:uid="{7F5A0F10-8181-4140-BEE4-5812EE8433C9}"/>
    <cellStyle name="40% - Accent3 8 4" xfId="6804" xr:uid="{72EFD82C-A489-44EC-9393-DE7096C71A3C}"/>
    <cellStyle name="40% - Accent3 8 4 2" xfId="15134" xr:uid="{6E04C2EC-A663-431C-B3BF-BFC250FDB718}"/>
    <cellStyle name="40% - Accent3 8 4 2 2" xfId="31791" xr:uid="{35400C06-DFC3-49BA-992B-CF6F504AD96A}"/>
    <cellStyle name="40% - Accent3 8 4 3" xfId="23463" xr:uid="{0CA28B3C-25BC-4C5A-8292-ACCB4C090336}"/>
    <cellStyle name="40% - Accent3 8 5" xfId="9582" xr:uid="{66E0F65A-FE97-4429-A6BE-201590433FFD}"/>
    <cellStyle name="40% - Accent3 8 5 2" xfId="26239" xr:uid="{6764DBE2-9AA2-40C1-BE94-5221DDC35759}"/>
    <cellStyle name="40% - Accent3 8 6" xfId="17911" xr:uid="{801DE834-98CC-4CF5-8E8B-91F301E11F1E}"/>
    <cellStyle name="40% - Accent3 9" xfId="1259" xr:uid="{5ADA3081-D32E-4A97-96EB-77CB28931E35}"/>
    <cellStyle name="40% - Accent3 9 2" xfId="2587" xr:uid="{EDB8DE2B-ADC9-482E-BE2B-87404FDA4893}"/>
    <cellStyle name="40% - Accent3 9 2 2" xfId="5377" xr:uid="{CAACD119-A600-4274-8E00-6CD6CAF8F945}"/>
    <cellStyle name="40% - Accent3 9 2 2 2" xfId="13707" xr:uid="{7637957C-7DFE-44C4-8687-5EB366910AE1}"/>
    <cellStyle name="40% - Accent3 9 2 2 2 2" xfId="30364" xr:uid="{0E4A28DD-866C-4565-B499-E4DC3B5DBE5D}"/>
    <cellStyle name="40% - Accent3 9 2 2 3" xfId="22036" xr:uid="{BAEDD7C3-8E43-4438-999E-3E3BACDBD015}"/>
    <cellStyle name="40% - Accent3 9 2 3" xfId="8153" xr:uid="{885B6202-13C9-445B-9E3C-829809983F6D}"/>
    <cellStyle name="40% - Accent3 9 2 3 2" xfId="16483" xr:uid="{35637466-B292-48AA-9AB8-7360816D0597}"/>
    <cellStyle name="40% - Accent3 9 2 3 2 2" xfId="33140" xr:uid="{A5220DE8-42EF-47F2-8858-6CF9201F40D8}"/>
    <cellStyle name="40% - Accent3 9 2 3 3" xfId="24812" xr:uid="{D712A5BA-E230-4F44-BAE6-05AF4082AC1E}"/>
    <cellStyle name="40% - Accent3 9 2 4" xfId="10931" xr:uid="{CB451CF0-F7F7-4A46-A62E-A6E84F212F84}"/>
    <cellStyle name="40% - Accent3 9 2 4 2" xfId="27588" xr:uid="{1212305D-69EB-4916-A88D-1BCD3831BD1C}"/>
    <cellStyle name="40% - Accent3 9 2 5" xfId="19260" xr:uid="{0C50666B-806E-4DC2-B240-379512105DB2}"/>
    <cellStyle name="40% - Accent3 9 3" xfId="4050" xr:uid="{A1CDEF2E-84A1-4C88-816C-6371D9954814}"/>
    <cellStyle name="40% - Accent3 9 3 2" xfId="12380" xr:uid="{98F53FFD-4A39-4185-949C-ABACEDC457B3}"/>
    <cellStyle name="40% - Accent3 9 3 2 2" xfId="29037" xr:uid="{9C819C0B-D086-432E-A603-964FC99D12C8}"/>
    <cellStyle name="40% - Accent3 9 3 3" xfId="20709" xr:uid="{0B57FFCF-AD4B-4616-8BBB-97C8AAD7CB09}"/>
    <cellStyle name="40% - Accent3 9 4" xfId="6826" xr:uid="{BA6E200A-6F62-4135-973E-509CDB4B8168}"/>
    <cellStyle name="40% - Accent3 9 4 2" xfId="15156" xr:uid="{5161110A-AC8D-4203-8098-A76E83BFB7DC}"/>
    <cellStyle name="40% - Accent3 9 4 2 2" xfId="31813" xr:uid="{CC1298B0-99E4-4C76-9060-D12248BEEBE6}"/>
    <cellStyle name="40% - Accent3 9 4 3" xfId="23485" xr:uid="{CC74CAD2-D02E-4FF3-8955-13C4229991FE}"/>
    <cellStyle name="40% - Accent3 9 5" xfId="9604" xr:uid="{4ABC89C8-946E-454C-8BCC-8F177309768C}"/>
    <cellStyle name="40% - Accent3 9 5 2" xfId="26261" xr:uid="{2825EBF0-57B9-44CD-9650-CB9AA1E83BCE}"/>
    <cellStyle name="40% - Accent3 9 6" xfId="17933" xr:uid="{B8021506-8688-4DCC-9B98-FA2C5038EFD6}"/>
    <cellStyle name="40% - Accent4" xfId="42" builtinId="43" customBuiltin="1"/>
    <cellStyle name="40% - Accent4 10" xfId="1380" xr:uid="{BC6CC846-80D1-4B8A-B71F-A7C351D8D04B}"/>
    <cellStyle name="40% - Accent4 10 2" xfId="4171" xr:uid="{D7D8B858-E713-4EE1-9D36-1BD622B7CAF6}"/>
    <cellStyle name="40% - Accent4 10 2 2" xfId="12501" xr:uid="{F6DB332B-38A5-445F-93FA-0D7ED545CDD5}"/>
    <cellStyle name="40% - Accent4 10 2 2 2" xfId="29158" xr:uid="{A80BCAD3-AB2B-4F8F-A006-1A442D0578B9}"/>
    <cellStyle name="40% - Accent4 10 2 3" xfId="20830" xr:uid="{BC6F5F9D-0978-4634-BDF2-CB9918D279CD}"/>
    <cellStyle name="40% - Accent4 10 3" xfId="6947" xr:uid="{42C37837-D3C4-448E-9F7C-FD1DB27362E2}"/>
    <cellStyle name="40% - Accent4 10 3 2" xfId="15277" xr:uid="{3C32219B-EF97-498C-9F1B-559563562195}"/>
    <cellStyle name="40% - Accent4 10 3 2 2" xfId="31934" xr:uid="{4A3E9768-5F9B-468C-837B-C6263A1EDCDE}"/>
    <cellStyle name="40% - Accent4 10 3 3" xfId="23606" xr:uid="{57C7B338-0374-405E-A255-4AEF6820EBE5}"/>
    <cellStyle name="40% - Accent4 10 4" xfId="9725" xr:uid="{587B06D3-D114-4673-AFBB-7ADDCBA5FB24}"/>
    <cellStyle name="40% - Accent4 10 4 2" xfId="26382" xr:uid="{73D1DC89-B9B4-4DCE-AD20-1CDCDC64EE2B}"/>
    <cellStyle name="40% - Accent4 10 5" xfId="18054" xr:uid="{5B791C68-C436-49E2-8C57-D41113133423}"/>
    <cellStyle name="40% - Accent4 11" xfId="2842" xr:uid="{B16AB5AD-EEA0-4BD3-9FC0-747531014013}"/>
    <cellStyle name="40% - Accent4 11 2" xfId="11174" xr:uid="{7E8E04A8-9B91-4B92-8030-4CBD45FAFF3E}"/>
    <cellStyle name="40% - Accent4 11 2 2" xfId="27831" xr:uid="{C024E787-4E37-4065-8B31-8AACEAF14A7B}"/>
    <cellStyle name="40% - Accent4 11 3" xfId="19503" xr:uid="{A50FCFA7-CC59-490B-9FD4-05FE66F7083B}"/>
    <cellStyle name="40% - Accent4 12" xfId="5620" xr:uid="{312853F9-0AEB-4F47-9095-390117688DC3}"/>
    <cellStyle name="40% - Accent4 12 2" xfId="13950" xr:uid="{D532D528-66A0-4575-B5E4-70AA5D96734E}"/>
    <cellStyle name="40% - Accent4 12 2 2" xfId="30607" xr:uid="{383F221D-E7F7-4074-A3C3-CB414B534671}"/>
    <cellStyle name="40% - Accent4 12 3" xfId="22279" xr:uid="{B9BCBDFB-BB32-48C3-9598-FB6F09F959D3}"/>
    <cellStyle name="40% - Accent4 13" xfId="8396" xr:uid="{4FE943F1-3E04-4B6D-B5EC-1AA678E174C7}"/>
    <cellStyle name="40% - Accent4 13 2" xfId="25055" xr:uid="{783FB420-BF67-4D49-B06B-0EEF735CD0DE}"/>
    <cellStyle name="40% - Accent4 14" xfId="16725" xr:uid="{BA232223-E942-44F6-959B-E5D93B8B19EC}"/>
    <cellStyle name="40% - Accent4 15" xfId="34678" xr:uid="{D4E64523-6625-4980-8623-61DA839E96BB}"/>
    <cellStyle name="40% - Accent4 2" xfId="76" xr:uid="{DD3B1EEF-84C9-4464-A313-A3BE0896CBD9}"/>
    <cellStyle name="40% - Accent4 2 10" xfId="5655" xr:uid="{350BB3A7-84CC-4E59-A776-3BFDC49508F3}"/>
    <cellStyle name="40% - Accent4 2 10 2" xfId="13985" xr:uid="{F4049DD6-679F-4A96-AC33-8DA63BA0AD6B}"/>
    <cellStyle name="40% - Accent4 2 10 2 2" xfId="30642" xr:uid="{E689300E-903A-48F4-B6EF-334A379F6E83}"/>
    <cellStyle name="40% - Accent4 2 10 3" xfId="22314" xr:uid="{F6328901-BA2C-4013-9ECA-57B33A27C335}"/>
    <cellStyle name="40% - Accent4 2 11" xfId="8432" xr:uid="{B663BCA8-56CF-4D97-9F55-4B11992E9B4D}"/>
    <cellStyle name="40% - Accent4 2 11 2" xfId="25090" xr:uid="{7B09CA08-A803-4E58-BE8A-31174B5A56B7}"/>
    <cellStyle name="40% - Accent4 2 12" xfId="16762" xr:uid="{33A73C3F-B0B8-41D9-BC9B-B91B4033C241}"/>
    <cellStyle name="40% - Accent4 2 13" xfId="33863" xr:uid="{B01DB026-7DA7-4E1D-9B0B-D084F99C1F5D}"/>
    <cellStyle name="40% - Accent4 2 2" xfId="137" xr:uid="{B90A7018-80ED-4408-A1CD-1A6A2FC95EA9}"/>
    <cellStyle name="40% - Accent4 2 2 10" xfId="8491" xr:uid="{BA99EE6C-3C1A-4A4B-A455-DF06E5598C29}"/>
    <cellStyle name="40% - Accent4 2 2 10 2" xfId="25148" xr:uid="{295D5250-7992-4C18-A63B-402AE10E618C}"/>
    <cellStyle name="40% - Accent4 2 2 11" xfId="16820" xr:uid="{279FDA77-E56C-40F1-97C7-7C879C0645F2}"/>
    <cellStyle name="40% - Accent4 2 2 2" xfId="258" xr:uid="{D9376138-29DB-4C70-B8F1-4D22EE36FF2D}"/>
    <cellStyle name="40% - Accent4 2 2 2 2" xfId="501" xr:uid="{51CD23DC-EC91-4023-BED2-2AC4F5DC3750}"/>
    <cellStyle name="40% - Accent4 2 2 2 2 2" xfId="977" xr:uid="{3C494006-3F7C-4728-B0D8-442FEBBB2C32}"/>
    <cellStyle name="40% - Accent4 2 2 2 2 2 2" xfId="2305" xr:uid="{D2EEA5B8-8834-44F2-825B-165FCA13549F}"/>
    <cellStyle name="40% - Accent4 2 2 2 2 2 2 2" xfId="5095" xr:uid="{1C3B3B6D-58CB-4DC9-95D2-AB2956A1DF45}"/>
    <cellStyle name="40% - Accent4 2 2 2 2 2 2 2 2" xfId="13425" xr:uid="{0726E712-0B89-4AC7-9C35-C7F73268EA5A}"/>
    <cellStyle name="40% - Accent4 2 2 2 2 2 2 2 2 2" xfId="30082" xr:uid="{3B869CE0-C98F-4090-9103-8A2FE6C02BEF}"/>
    <cellStyle name="40% - Accent4 2 2 2 2 2 2 2 3" xfId="21754" xr:uid="{2E52B36B-153E-417E-9F30-BA96B5AC0034}"/>
    <cellStyle name="40% - Accent4 2 2 2 2 2 2 3" xfId="7871" xr:uid="{11BA3D01-B194-4948-9212-99172B0311E8}"/>
    <cellStyle name="40% - Accent4 2 2 2 2 2 2 3 2" xfId="16201" xr:uid="{DAE660F3-A8AA-45A8-BB26-1BD1B6825D7C}"/>
    <cellStyle name="40% - Accent4 2 2 2 2 2 2 3 2 2" xfId="32858" xr:uid="{4F8998AA-525E-45B8-9479-743A6D8D59F7}"/>
    <cellStyle name="40% - Accent4 2 2 2 2 2 2 3 3" xfId="24530" xr:uid="{26A9D9DB-BE3C-4877-896A-BAD38963B708}"/>
    <cellStyle name="40% - Accent4 2 2 2 2 2 2 4" xfId="10649" xr:uid="{A9B8AB04-A0E7-4C80-8210-9722091BAEFA}"/>
    <cellStyle name="40% - Accent4 2 2 2 2 2 2 4 2" xfId="27306" xr:uid="{AF1C0D74-68EE-4690-85C7-3A4914C21FC0}"/>
    <cellStyle name="40% - Accent4 2 2 2 2 2 2 5" xfId="18978" xr:uid="{BD887D0F-BE15-449B-BFF1-86131D30084D}"/>
    <cellStyle name="40% - Accent4 2 2 2 2 2 3" xfId="3768" xr:uid="{41591149-48EA-4E58-B126-FA8DBA7EC9BB}"/>
    <cellStyle name="40% - Accent4 2 2 2 2 2 3 2" xfId="12098" xr:uid="{95F86595-3B9A-4329-9E3E-FBDC2F74EF48}"/>
    <cellStyle name="40% - Accent4 2 2 2 2 2 3 2 2" xfId="28755" xr:uid="{ED074F54-D554-4304-A974-A5C8E84D4A1D}"/>
    <cellStyle name="40% - Accent4 2 2 2 2 2 3 3" xfId="20427" xr:uid="{7C80FB38-1E3A-4715-BD0F-D593B06FB8CE}"/>
    <cellStyle name="40% - Accent4 2 2 2 2 2 4" xfId="6544" xr:uid="{B609BD9F-9FB7-4AC4-9F58-F7BCD8E6D817}"/>
    <cellStyle name="40% - Accent4 2 2 2 2 2 4 2" xfId="14874" xr:uid="{D26FF330-1574-42FE-8559-4163A7FA8696}"/>
    <cellStyle name="40% - Accent4 2 2 2 2 2 4 2 2" xfId="31531" xr:uid="{3D583189-EF4F-4E50-88F7-9477C311D8F9}"/>
    <cellStyle name="40% - Accent4 2 2 2 2 2 4 3" xfId="23203" xr:uid="{7F8CB258-E779-45C1-8DCD-0ACA6A890CF4}"/>
    <cellStyle name="40% - Accent4 2 2 2 2 2 5" xfId="9322" xr:uid="{9D57801D-3937-445F-9EEC-D447DD79E3D7}"/>
    <cellStyle name="40% - Accent4 2 2 2 2 2 5 2" xfId="25979" xr:uid="{A4E5FC3E-B85D-49B9-AB34-2164F6A87BC3}"/>
    <cellStyle name="40% - Accent4 2 2 2 2 2 6" xfId="17651" xr:uid="{12BBFA30-F367-4758-B54D-409EC5ED9F16}"/>
    <cellStyle name="40% - Accent4 2 2 2 2 3" xfId="1831" xr:uid="{DFC63F85-1531-403A-B84A-07369FED2246}"/>
    <cellStyle name="40% - Accent4 2 2 2 2 3 2" xfId="4621" xr:uid="{D8BE4A10-2245-486E-809F-0E335AE6449D}"/>
    <cellStyle name="40% - Accent4 2 2 2 2 3 2 2" xfId="12951" xr:uid="{F3471AE7-8B01-407B-96BF-3468EE86C5BF}"/>
    <cellStyle name="40% - Accent4 2 2 2 2 3 2 2 2" xfId="29608" xr:uid="{F7663B11-AA9C-40F4-95F8-96E60499F55B}"/>
    <cellStyle name="40% - Accent4 2 2 2 2 3 2 3" xfId="21280" xr:uid="{E4442C16-B47B-4AD9-AEA3-68562AD7CDBE}"/>
    <cellStyle name="40% - Accent4 2 2 2 2 3 3" xfId="7397" xr:uid="{6DEC688A-EE43-40FD-BC70-2C79879C4300}"/>
    <cellStyle name="40% - Accent4 2 2 2 2 3 3 2" xfId="15727" xr:uid="{E57030FB-4267-41B9-A89A-88DAF3BA4AE7}"/>
    <cellStyle name="40% - Accent4 2 2 2 2 3 3 2 2" xfId="32384" xr:uid="{5D856D03-1699-49C4-8114-AEF71498131A}"/>
    <cellStyle name="40% - Accent4 2 2 2 2 3 3 3" xfId="24056" xr:uid="{DC6A7DE5-DA60-4EA1-BCA3-57590E24BF75}"/>
    <cellStyle name="40% - Accent4 2 2 2 2 3 4" xfId="10175" xr:uid="{544352A7-366A-4DE7-9CF3-22F359A4713B}"/>
    <cellStyle name="40% - Accent4 2 2 2 2 3 4 2" xfId="26832" xr:uid="{A1F5B0AE-79A6-4BA4-ADE2-767234DF9375}"/>
    <cellStyle name="40% - Accent4 2 2 2 2 3 5" xfId="18504" xr:uid="{8856BE9A-EA4D-45A2-B303-274B670BE464}"/>
    <cellStyle name="40% - Accent4 2 2 2 2 4" xfId="3294" xr:uid="{0653595F-097A-47A8-A953-703D7CBBF864}"/>
    <cellStyle name="40% - Accent4 2 2 2 2 4 2" xfId="11624" xr:uid="{A67EA6E7-6883-44A8-B9B7-C32B4DA5A151}"/>
    <cellStyle name="40% - Accent4 2 2 2 2 4 2 2" xfId="28281" xr:uid="{4B011406-67CF-431A-BCF6-0B32A1078BCC}"/>
    <cellStyle name="40% - Accent4 2 2 2 2 4 3" xfId="19953" xr:uid="{85F0FDC8-05CA-4ED2-921E-0AB1A1413FAC}"/>
    <cellStyle name="40% - Accent4 2 2 2 2 5" xfId="6070" xr:uid="{5365F2A3-3150-4F3C-84DD-FFFB550BBD46}"/>
    <cellStyle name="40% - Accent4 2 2 2 2 5 2" xfId="14400" xr:uid="{6DED1FA1-EA45-454D-A802-7EA40D0B4D51}"/>
    <cellStyle name="40% - Accent4 2 2 2 2 5 2 2" xfId="31057" xr:uid="{F9BB9757-D732-4AAD-AD02-D3C4B57FB9ED}"/>
    <cellStyle name="40% - Accent4 2 2 2 2 5 3" xfId="22729" xr:uid="{6CF4B700-F6FB-4F41-8492-9BD704C6FF6B}"/>
    <cellStyle name="40% - Accent4 2 2 2 2 6" xfId="8848" xr:uid="{F07D0599-4CBA-49BC-A584-0059A1319B10}"/>
    <cellStyle name="40% - Accent4 2 2 2 2 6 2" xfId="25505" xr:uid="{9DCA7A65-4B54-4EBC-8464-2DD73A97932A}"/>
    <cellStyle name="40% - Accent4 2 2 2 2 7" xfId="17177" xr:uid="{BB31CBD8-AF54-43CB-9612-D202135EED2C}"/>
    <cellStyle name="40% - Accent4 2 2 2 3" xfId="737" xr:uid="{150AA7AE-50ED-4458-B484-AAD179221684}"/>
    <cellStyle name="40% - Accent4 2 2 2 3 2" xfId="2067" xr:uid="{D9BFE278-41EF-4B0A-8499-91679EC114FE}"/>
    <cellStyle name="40% - Accent4 2 2 2 3 2 2" xfId="4857" xr:uid="{50761070-BFCF-42B0-BB55-48CC6BEB033E}"/>
    <cellStyle name="40% - Accent4 2 2 2 3 2 2 2" xfId="13187" xr:uid="{DA32E59F-BB7A-4D8E-A6DD-A806903F649F}"/>
    <cellStyle name="40% - Accent4 2 2 2 3 2 2 2 2" xfId="29844" xr:uid="{BF2F3658-1225-4463-8396-5F800357AA37}"/>
    <cellStyle name="40% - Accent4 2 2 2 3 2 2 3" xfId="21516" xr:uid="{34B8181B-F9D2-4C4E-9B65-BC64E92773C6}"/>
    <cellStyle name="40% - Accent4 2 2 2 3 2 3" xfId="7633" xr:uid="{463CA424-34CC-43B5-94DD-D2F2EEBDBD96}"/>
    <cellStyle name="40% - Accent4 2 2 2 3 2 3 2" xfId="15963" xr:uid="{361F0260-BE2A-49FA-A8A4-A903EDAA0DE8}"/>
    <cellStyle name="40% - Accent4 2 2 2 3 2 3 2 2" xfId="32620" xr:uid="{5C321730-641F-4BB7-86F4-F7D4FF3E6D98}"/>
    <cellStyle name="40% - Accent4 2 2 2 3 2 3 3" xfId="24292" xr:uid="{BBB3A03F-5533-47D2-A816-70A40968D9D6}"/>
    <cellStyle name="40% - Accent4 2 2 2 3 2 4" xfId="10411" xr:uid="{E77346C1-D9F4-4DEC-809E-DFF220B85E90}"/>
    <cellStyle name="40% - Accent4 2 2 2 3 2 4 2" xfId="27068" xr:uid="{DCD0E8ED-4E92-4D69-809C-404A4BE437D6}"/>
    <cellStyle name="40% - Accent4 2 2 2 3 2 5" xfId="18740" xr:uid="{F4740627-5BA5-4698-9EB8-FF829AC16089}"/>
    <cellStyle name="40% - Accent4 2 2 2 3 3" xfId="3530" xr:uid="{1F4BA84C-C5AF-4C28-905E-8ED6F3C22EFF}"/>
    <cellStyle name="40% - Accent4 2 2 2 3 3 2" xfId="11860" xr:uid="{3C38EE9E-D154-4CF7-85F2-E6827CAC11B8}"/>
    <cellStyle name="40% - Accent4 2 2 2 3 3 2 2" xfId="28517" xr:uid="{0864C8E7-7FEB-478B-9B4D-44E4998B8334}"/>
    <cellStyle name="40% - Accent4 2 2 2 3 3 3" xfId="20189" xr:uid="{1349B0A1-A062-4F9C-82B8-5E45B899A572}"/>
    <cellStyle name="40% - Accent4 2 2 2 3 4" xfId="6306" xr:uid="{5EACCAFF-A20A-4BB2-A2C0-0326ECDAB8E4}"/>
    <cellStyle name="40% - Accent4 2 2 2 3 4 2" xfId="14636" xr:uid="{EF39C7DD-EBD7-49D4-ACB6-D77D3B6F806D}"/>
    <cellStyle name="40% - Accent4 2 2 2 3 4 2 2" xfId="31293" xr:uid="{5656E0E2-97E3-41F2-A999-DC0E6502ACEC}"/>
    <cellStyle name="40% - Accent4 2 2 2 3 4 3" xfId="22965" xr:uid="{62B87115-A5CA-45D3-905A-A0D3ABA4DB4A}"/>
    <cellStyle name="40% - Accent4 2 2 2 3 5" xfId="9084" xr:uid="{EFC934EF-9338-4BFF-B172-080EEC5FB2A4}"/>
    <cellStyle name="40% - Accent4 2 2 2 3 5 2" xfId="25741" xr:uid="{384F5BF3-01AA-47FE-AFB5-F35EC9882AB4}"/>
    <cellStyle name="40% - Accent4 2 2 2 3 6" xfId="17413" xr:uid="{C1B04B04-24E7-41DA-9FAA-5C44CA48C235}"/>
    <cellStyle name="40% - Accent4 2 2 2 4" xfId="1214" xr:uid="{A7963681-054D-4B6B-A9F5-02626E991B51}"/>
    <cellStyle name="40% - Accent4 2 2 2 4 2" xfId="2542" xr:uid="{918D9AC2-1F1D-4F66-B3CF-FFC1A278EE91}"/>
    <cellStyle name="40% - Accent4 2 2 2 4 2 2" xfId="5332" xr:uid="{0DA2D7B6-81EA-4C7E-A3AD-B68963AB6EE6}"/>
    <cellStyle name="40% - Accent4 2 2 2 4 2 2 2" xfId="13662" xr:uid="{6DB75C84-B326-460E-81B5-12EE10D09122}"/>
    <cellStyle name="40% - Accent4 2 2 2 4 2 2 2 2" xfId="30319" xr:uid="{561E5469-2D41-4671-9283-63E8CC26F137}"/>
    <cellStyle name="40% - Accent4 2 2 2 4 2 2 3" xfId="21991" xr:uid="{35914427-E74D-4B6C-9947-9BBBDCE9A3B7}"/>
    <cellStyle name="40% - Accent4 2 2 2 4 2 3" xfId="8108" xr:uid="{8F4D0CBB-8402-47B7-B4BE-6C3909F6E788}"/>
    <cellStyle name="40% - Accent4 2 2 2 4 2 3 2" xfId="16438" xr:uid="{32B0E1D3-F7AE-423F-8BC4-581FE530F995}"/>
    <cellStyle name="40% - Accent4 2 2 2 4 2 3 2 2" xfId="33095" xr:uid="{8D079531-9952-4CEC-8CEE-1762319B4327}"/>
    <cellStyle name="40% - Accent4 2 2 2 4 2 3 3" xfId="24767" xr:uid="{0DD200CD-F124-4EB5-9E84-7573B0EAFFEC}"/>
    <cellStyle name="40% - Accent4 2 2 2 4 2 4" xfId="10886" xr:uid="{B3129334-07D8-4953-8689-22B56B0069DA}"/>
    <cellStyle name="40% - Accent4 2 2 2 4 2 4 2" xfId="27543" xr:uid="{6E180A9F-C547-450B-AD8D-248C2465AAD5}"/>
    <cellStyle name="40% - Accent4 2 2 2 4 2 5" xfId="19215" xr:uid="{12A5E8D9-5782-4625-8021-111ECA2490DA}"/>
    <cellStyle name="40% - Accent4 2 2 2 4 3" xfId="4005" xr:uid="{F3AA63E9-921D-4CA2-8965-A437588EAB18}"/>
    <cellStyle name="40% - Accent4 2 2 2 4 3 2" xfId="12335" xr:uid="{E7B9C629-B34F-4F2F-9B50-E9C62E7CE25D}"/>
    <cellStyle name="40% - Accent4 2 2 2 4 3 2 2" xfId="28992" xr:uid="{006C703C-94FA-41D4-9CCA-A0E4BDC7A6F0}"/>
    <cellStyle name="40% - Accent4 2 2 2 4 3 3" xfId="20664" xr:uid="{8B612EB9-ED09-491B-872D-4284C76A0EB0}"/>
    <cellStyle name="40% - Accent4 2 2 2 4 4" xfId="6781" xr:uid="{39E83BF4-EA87-4321-9587-9A07945B4B78}"/>
    <cellStyle name="40% - Accent4 2 2 2 4 4 2" xfId="15111" xr:uid="{4A05383A-7ACF-409A-BA34-31C394B8159A}"/>
    <cellStyle name="40% - Accent4 2 2 2 4 4 2 2" xfId="31768" xr:uid="{D07B2262-EE72-4A44-B202-FEE70D0CA909}"/>
    <cellStyle name="40% - Accent4 2 2 2 4 4 3" xfId="23440" xr:uid="{857693D9-AC05-4CC8-A121-BA60735A400D}"/>
    <cellStyle name="40% - Accent4 2 2 2 4 5" xfId="9559" xr:uid="{7B43750D-0476-4A28-A6F8-1006B607D761}"/>
    <cellStyle name="40% - Accent4 2 2 2 4 5 2" xfId="26216" xr:uid="{AF4340B9-E04A-443B-991B-FE91921CEF06}"/>
    <cellStyle name="40% - Accent4 2 2 2 4 6" xfId="17888" xr:uid="{A7DB339D-2B66-4F93-8207-6BC13768E694}"/>
    <cellStyle name="40% - Accent4 2 2 2 5" xfId="1594" xr:uid="{96B8F803-3BC9-465C-BD33-26BF71430E3B}"/>
    <cellStyle name="40% - Accent4 2 2 2 5 2" xfId="4384" xr:uid="{285788AA-52DE-4B57-9FC5-A5B12B906E7A}"/>
    <cellStyle name="40% - Accent4 2 2 2 5 2 2" xfId="12714" xr:uid="{4E4264E2-AE88-45AB-A560-355733336D9D}"/>
    <cellStyle name="40% - Accent4 2 2 2 5 2 2 2" xfId="29371" xr:uid="{9D06B004-C6FB-4CD3-B345-AF9E49837ACE}"/>
    <cellStyle name="40% - Accent4 2 2 2 5 2 3" xfId="21043" xr:uid="{D985B54B-286F-4B39-B9BE-65B00803CCAA}"/>
    <cellStyle name="40% - Accent4 2 2 2 5 3" xfId="7160" xr:uid="{0D2CC893-883D-4BB8-8450-DE60C6E49790}"/>
    <cellStyle name="40% - Accent4 2 2 2 5 3 2" xfId="15490" xr:uid="{4770277F-7CBE-4091-8614-4D19350C697D}"/>
    <cellStyle name="40% - Accent4 2 2 2 5 3 2 2" xfId="32147" xr:uid="{8985A713-4D50-4E37-A681-5E81C99A87CA}"/>
    <cellStyle name="40% - Accent4 2 2 2 5 3 3" xfId="23819" xr:uid="{379AC82F-5907-4EF5-9C5C-35A0A23C6016}"/>
    <cellStyle name="40% - Accent4 2 2 2 5 4" xfId="9938" xr:uid="{C5A728EF-75C9-4208-8C4C-8B3B7F799BD3}"/>
    <cellStyle name="40% - Accent4 2 2 2 5 4 2" xfId="26595" xr:uid="{8396ED4D-BC8C-4FFA-8F32-C56F866DC90B}"/>
    <cellStyle name="40% - Accent4 2 2 2 5 5" xfId="18267" xr:uid="{DF3DCB77-1150-49D3-B5F7-7C260CC53EE7}"/>
    <cellStyle name="40% - Accent4 2 2 2 6" xfId="3057" xr:uid="{ECA198EB-569B-46D3-B49F-B68C515B61D8}"/>
    <cellStyle name="40% - Accent4 2 2 2 6 2" xfId="11387" xr:uid="{46DD1DD7-B9C6-41E5-9591-B3ADDD48DAA9}"/>
    <cellStyle name="40% - Accent4 2 2 2 6 2 2" xfId="28044" xr:uid="{96A449E8-5239-40EA-82E9-BB3C93BEEEBC}"/>
    <cellStyle name="40% - Accent4 2 2 2 6 3" xfId="19716" xr:uid="{B5FE2922-B1D6-482D-88EB-C6DEB50D292E}"/>
    <cellStyle name="40% - Accent4 2 2 2 7" xfId="5833" xr:uid="{AE800F89-5413-4967-85E6-A0FC8D0AAFE7}"/>
    <cellStyle name="40% - Accent4 2 2 2 7 2" xfId="14163" xr:uid="{CBCF7515-418C-457F-B830-0ABE27FAE44B}"/>
    <cellStyle name="40% - Accent4 2 2 2 7 2 2" xfId="30820" xr:uid="{BFC90779-CBFA-4869-8A4B-E1EFEF4736AA}"/>
    <cellStyle name="40% - Accent4 2 2 2 7 3" xfId="22492" xr:uid="{DB58237B-B9A7-41E1-95F3-DC399FD528E1}"/>
    <cellStyle name="40% - Accent4 2 2 2 8" xfId="8611" xr:uid="{5908C815-6F36-427D-9A86-939753DBCB66}"/>
    <cellStyle name="40% - Accent4 2 2 2 8 2" xfId="25268" xr:uid="{1BF520A2-5E24-41E9-9ADB-5C6CC686333C}"/>
    <cellStyle name="40% - Accent4 2 2 2 9" xfId="16940" xr:uid="{33839BD9-D638-481F-84F0-11A1B20972BB}"/>
    <cellStyle name="40% - Accent4 2 2 3" xfId="381" xr:uid="{9878A3CC-717A-4FD6-BFEE-9443C5FAA9DF}"/>
    <cellStyle name="40% - Accent4 2 2 3 2" xfId="859" xr:uid="{51EAC587-980B-42C0-A0D6-C30D55F03BDA}"/>
    <cellStyle name="40% - Accent4 2 2 3 2 2" xfId="2187" xr:uid="{44B0E08C-48E2-40DA-9972-E7D731BFBDA4}"/>
    <cellStyle name="40% - Accent4 2 2 3 2 2 2" xfId="4977" xr:uid="{24705EAC-3B56-4A0D-955C-DCC78261340A}"/>
    <cellStyle name="40% - Accent4 2 2 3 2 2 2 2" xfId="13307" xr:uid="{9258C76A-1D2D-4B27-9B8E-4520781FE4CB}"/>
    <cellStyle name="40% - Accent4 2 2 3 2 2 2 2 2" xfId="29964" xr:uid="{5258866A-4D90-4802-BE29-487906625DAB}"/>
    <cellStyle name="40% - Accent4 2 2 3 2 2 2 3" xfId="21636" xr:uid="{0C92DCC6-7198-4E43-99A8-9BB8A7656705}"/>
    <cellStyle name="40% - Accent4 2 2 3 2 2 3" xfId="7753" xr:uid="{2F44785E-60D6-40D3-A939-7347158AB213}"/>
    <cellStyle name="40% - Accent4 2 2 3 2 2 3 2" xfId="16083" xr:uid="{D46C7EF8-FFD5-4239-9029-9154F54710F9}"/>
    <cellStyle name="40% - Accent4 2 2 3 2 2 3 2 2" xfId="32740" xr:uid="{217BBEB7-38CA-488C-AAD4-1B17FF5365CA}"/>
    <cellStyle name="40% - Accent4 2 2 3 2 2 3 3" xfId="24412" xr:uid="{9C56125A-9964-428E-BA36-70B93DBACEA0}"/>
    <cellStyle name="40% - Accent4 2 2 3 2 2 4" xfId="10531" xr:uid="{855A438F-30E7-4784-85CF-FAB19982D8AF}"/>
    <cellStyle name="40% - Accent4 2 2 3 2 2 4 2" xfId="27188" xr:uid="{68DDDA00-3B09-4F57-8305-24B200A5F064}"/>
    <cellStyle name="40% - Accent4 2 2 3 2 2 5" xfId="18860" xr:uid="{C514FC21-6DC9-4381-820D-BD513358C613}"/>
    <cellStyle name="40% - Accent4 2 2 3 2 3" xfId="3650" xr:uid="{C2A0A2BA-0FAC-4F0F-BE06-968330884964}"/>
    <cellStyle name="40% - Accent4 2 2 3 2 3 2" xfId="11980" xr:uid="{2F1B9E54-541C-42E0-A127-CE91478F5CB9}"/>
    <cellStyle name="40% - Accent4 2 2 3 2 3 2 2" xfId="28637" xr:uid="{DDE93CB5-CD29-43E3-BF5B-8F843E1A416B}"/>
    <cellStyle name="40% - Accent4 2 2 3 2 3 3" xfId="20309" xr:uid="{C3A937E9-7AA2-4550-9F34-CFDEA6139232}"/>
    <cellStyle name="40% - Accent4 2 2 3 2 4" xfId="6426" xr:uid="{6E5BD847-1B2E-4CA6-B6A8-A9F977198384}"/>
    <cellStyle name="40% - Accent4 2 2 3 2 4 2" xfId="14756" xr:uid="{E45BA330-F0C3-478E-85EC-09217221470E}"/>
    <cellStyle name="40% - Accent4 2 2 3 2 4 2 2" xfId="31413" xr:uid="{8FC00C5A-6024-40E6-AAFA-70294536B837}"/>
    <cellStyle name="40% - Accent4 2 2 3 2 4 3" xfId="23085" xr:uid="{6B72D52B-C6B6-4536-8E38-31ABF2DFE46E}"/>
    <cellStyle name="40% - Accent4 2 2 3 2 5" xfId="9204" xr:uid="{C2C614C8-B833-4F6C-B88C-C042FCF49E2D}"/>
    <cellStyle name="40% - Accent4 2 2 3 2 5 2" xfId="25861" xr:uid="{BA1D0656-B0A9-4674-B82F-03EB90CD5406}"/>
    <cellStyle name="40% - Accent4 2 2 3 2 6" xfId="17533" xr:uid="{A77E86C7-9205-4550-AEDD-3FB7B194686D}"/>
    <cellStyle name="40% - Accent4 2 2 3 3" xfId="1711" xr:uid="{F544A9CC-2B24-4A2F-8CA8-D7FDDAC7D292}"/>
    <cellStyle name="40% - Accent4 2 2 3 3 2" xfId="4501" xr:uid="{259C53B3-5D56-4C06-9440-C3D9CDC16A6E}"/>
    <cellStyle name="40% - Accent4 2 2 3 3 2 2" xfId="12831" xr:uid="{118B8EF8-D70A-4419-A537-C9E4F66B8F60}"/>
    <cellStyle name="40% - Accent4 2 2 3 3 2 2 2" xfId="29488" xr:uid="{1A88E2B8-984F-4773-B107-B45504DF364F}"/>
    <cellStyle name="40% - Accent4 2 2 3 3 2 3" xfId="21160" xr:uid="{5369422D-30D6-4F59-847D-F349433D35CC}"/>
    <cellStyle name="40% - Accent4 2 2 3 3 3" xfId="7277" xr:uid="{4089FA7C-77C7-4234-9560-B82FE4788218}"/>
    <cellStyle name="40% - Accent4 2 2 3 3 3 2" xfId="15607" xr:uid="{8602D8BB-FA26-49E7-AEE0-246A29EADD4B}"/>
    <cellStyle name="40% - Accent4 2 2 3 3 3 2 2" xfId="32264" xr:uid="{AFF16B51-39F6-421A-9938-9849CD57F431}"/>
    <cellStyle name="40% - Accent4 2 2 3 3 3 3" xfId="23936" xr:uid="{BFF66BFC-4506-47DF-A7E2-183E51B6AE07}"/>
    <cellStyle name="40% - Accent4 2 2 3 3 4" xfId="10055" xr:uid="{9D5B8F5E-667C-4600-9F0D-B0A62BAB7E68}"/>
    <cellStyle name="40% - Accent4 2 2 3 3 4 2" xfId="26712" xr:uid="{2333879D-369F-4F17-BD19-782B6E814D06}"/>
    <cellStyle name="40% - Accent4 2 2 3 3 5" xfId="18384" xr:uid="{06B963E4-9A83-42EE-B061-6D41E531AB95}"/>
    <cellStyle name="40% - Accent4 2 2 3 4" xfId="3174" xr:uid="{0C221E0E-3276-4CA4-849F-EF7A95A709CF}"/>
    <cellStyle name="40% - Accent4 2 2 3 4 2" xfId="11504" xr:uid="{67A232B5-1602-4EC2-9E0A-C3DF7E8DE242}"/>
    <cellStyle name="40% - Accent4 2 2 3 4 2 2" xfId="28161" xr:uid="{3BB21768-1190-4BEC-99A6-8EABF684245C}"/>
    <cellStyle name="40% - Accent4 2 2 3 4 3" xfId="19833" xr:uid="{9F57A9DB-F636-443A-98EB-BD80854E722C}"/>
    <cellStyle name="40% - Accent4 2 2 3 5" xfId="5950" xr:uid="{543698D8-D06A-47EE-B063-5543FBCF30B9}"/>
    <cellStyle name="40% - Accent4 2 2 3 5 2" xfId="14280" xr:uid="{B7E9FF8F-E16A-4CCF-B566-33C312CA06A2}"/>
    <cellStyle name="40% - Accent4 2 2 3 5 2 2" xfId="30937" xr:uid="{E004CE48-4F42-43F6-A87D-F5DDC5F6994B}"/>
    <cellStyle name="40% - Accent4 2 2 3 5 3" xfId="22609" xr:uid="{22F8FB22-8AC9-4B03-9624-3ED49C3FFF27}"/>
    <cellStyle name="40% - Accent4 2 2 3 6" xfId="8728" xr:uid="{BF284059-F0B5-4E44-8C59-40374C82CABF}"/>
    <cellStyle name="40% - Accent4 2 2 3 6 2" xfId="25385" xr:uid="{EDC1D810-B7BF-43F3-B6D7-5DE59C4B2C46}"/>
    <cellStyle name="40% - Accent4 2 2 3 7" xfId="17057" xr:uid="{FFD8D789-96B5-4A10-960D-BCFF4004F046}"/>
    <cellStyle name="40% - Accent4 2 2 4" xfId="617" xr:uid="{93BA4FD9-BE39-47FD-A391-804C74737DC4}"/>
    <cellStyle name="40% - Accent4 2 2 4 2" xfId="1947" xr:uid="{EF0FCFF7-2E1F-48CD-8DA8-059AD1A2E37F}"/>
    <cellStyle name="40% - Accent4 2 2 4 2 2" xfId="4737" xr:uid="{0E46F5F7-7653-4267-9EB4-F3F3D96ECC9B}"/>
    <cellStyle name="40% - Accent4 2 2 4 2 2 2" xfId="13067" xr:uid="{BF46965D-1D13-460A-ABBF-D3D9F450AF7D}"/>
    <cellStyle name="40% - Accent4 2 2 4 2 2 2 2" xfId="29724" xr:uid="{44731C61-6B14-4924-808C-BB3BBC5DD43A}"/>
    <cellStyle name="40% - Accent4 2 2 4 2 2 3" xfId="21396" xr:uid="{76949FA6-A6BA-4C75-8643-FBAFEDB2576A}"/>
    <cellStyle name="40% - Accent4 2 2 4 2 3" xfId="7513" xr:uid="{FF67A6BB-FF35-48C9-8CD6-4BCE74A034DE}"/>
    <cellStyle name="40% - Accent4 2 2 4 2 3 2" xfId="15843" xr:uid="{51A61CBE-9B1D-476B-AF85-B604F1ED0DF3}"/>
    <cellStyle name="40% - Accent4 2 2 4 2 3 2 2" xfId="32500" xr:uid="{32D4C440-F568-46C8-97E8-DBC32C6DCCC3}"/>
    <cellStyle name="40% - Accent4 2 2 4 2 3 3" xfId="24172" xr:uid="{6ABC459D-3488-4531-9B99-1C437AB6DA43}"/>
    <cellStyle name="40% - Accent4 2 2 4 2 4" xfId="10291" xr:uid="{4D85ECB6-8E3E-4B4A-9628-D2FDD4688C70}"/>
    <cellStyle name="40% - Accent4 2 2 4 2 4 2" xfId="26948" xr:uid="{CFEE4511-90F8-4D03-977E-5927172F6231}"/>
    <cellStyle name="40% - Accent4 2 2 4 2 5" xfId="18620" xr:uid="{ABD52B0F-3B6E-408D-8316-0EE4C041294B}"/>
    <cellStyle name="40% - Accent4 2 2 4 3" xfId="3410" xr:uid="{6340B721-2875-40BE-9047-4A2118CFAB2D}"/>
    <cellStyle name="40% - Accent4 2 2 4 3 2" xfId="11740" xr:uid="{C168102D-98FC-4F7C-BDF4-8127526E2833}"/>
    <cellStyle name="40% - Accent4 2 2 4 3 2 2" xfId="28397" xr:uid="{83DA30F1-C2F8-4B4B-A9FA-584A55D9E951}"/>
    <cellStyle name="40% - Accent4 2 2 4 3 3" xfId="20069" xr:uid="{7764815E-A119-4317-B011-9AE7BFA3EEFF}"/>
    <cellStyle name="40% - Accent4 2 2 4 4" xfId="6186" xr:uid="{926AECA6-2550-4F46-9FCF-660087F3B60A}"/>
    <cellStyle name="40% - Accent4 2 2 4 4 2" xfId="14516" xr:uid="{86D6C388-1AE3-4D80-B2B2-6A3598F75AF8}"/>
    <cellStyle name="40% - Accent4 2 2 4 4 2 2" xfId="31173" xr:uid="{3AD33A6E-4C2F-4BB1-896B-D8B6B5CC4069}"/>
    <cellStyle name="40% - Accent4 2 2 4 4 3" xfId="22845" xr:uid="{6376AFA8-155C-4D3C-8086-08D6FF0BA2B9}"/>
    <cellStyle name="40% - Accent4 2 2 4 5" xfId="8964" xr:uid="{5218D24A-3D64-45E0-AC59-F0FEBE8FF4AD}"/>
    <cellStyle name="40% - Accent4 2 2 4 5 2" xfId="25621" xr:uid="{378C4846-68AF-4641-B13D-98F84B8AFFA8}"/>
    <cellStyle name="40% - Accent4 2 2 4 6" xfId="17293" xr:uid="{34B8A311-9A29-4CB5-99BC-1E19D04C219F}"/>
    <cellStyle name="40% - Accent4 2 2 5" xfId="1094" xr:uid="{663C1A50-E84E-4E8E-88D9-74441913807A}"/>
    <cellStyle name="40% - Accent4 2 2 5 2" xfId="2422" xr:uid="{C8C3BD36-E20C-4753-97D7-87810BC1CF60}"/>
    <cellStyle name="40% - Accent4 2 2 5 2 2" xfId="5212" xr:uid="{A82B2543-43CD-433C-8EEC-9B119798D492}"/>
    <cellStyle name="40% - Accent4 2 2 5 2 2 2" xfId="13542" xr:uid="{08AA703A-5185-4EC2-845E-842E25DA4873}"/>
    <cellStyle name="40% - Accent4 2 2 5 2 2 2 2" xfId="30199" xr:uid="{9230C043-2ADC-4BF6-9B6D-69B53CFDB658}"/>
    <cellStyle name="40% - Accent4 2 2 5 2 2 3" xfId="21871" xr:uid="{7519DE23-9998-4EAC-9E46-1F17FE391086}"/>
    <cellStyle name="40% - Accent4 2 2 5 2 3" xfId="7988" xr:uid="{92969351-8EAF-4B16-AB0C-577A1866DCC3}"/>
    <cellStyle name="40% - Accent4 2 2 5 2 3 2" xfId="16318" xr:uid="{0A4D0CDA-4D19-4AA2-BAD5-AFFFEDFE81FC}"/>
    <cellStyle name="40% - Accent4 2 2 5 2 3 2 2" xfId="32975" xr:uid="{F0223993-FF25-48BE-B9BE-3DD6870FE25E}"/>
    <cellStyle name="40% - Accent4 2 2 5 2 3 3" xfId="24647" xr:uid="{F84E9D13-99F2-4DFD-844B-18CBC3FF90D5}"/>
    <cellStyle name="40% - Accent4 2 2 5 2 4" xfId="10766" xr:uid="{BACFC3D3-FE00-4F4D-8CBC-2D612B44DF75}"/>
    <cellStyle name="40% - Accent4 2 2 5 2 4 2" xfId="27423" xr:uid="{ECA45ACD-99AB-4FF3-9179-B4043379949D}"/>
    <cellStyle name="40% - Accent4 2 2 5 2 5" xfId="19095" xr:uid="{21FC402F-3376-44F3-A2D7-C66FC79DABA9}"/>
    <cellStyle name="40% - Accent4 2 2 5 3" xfId="3885" xr:uid="{B81922D8-559F-43B8-B85C-E3D3F1AEF940}"/>
    <cellStyle name="40% - Accent4 2 2 5 3 2" xfId="12215" xr:uid="{45650890-7BAB-4F62-9114-9256C4CB6439}"/>
    <cellStyle name="40% - Accent4 2 2 5 3 2 2" xfId="28872" xr:uid="{E171E13C-859B-483C-8447-88F05D006981}"/>
    <cellStyle name="40% - Accent4 2 2 5 3 3" xfId="20544" xr:uid="{7CE3B105-77E7-45E1-9612-CFEEC3091693}"/>
    <cellStyle name="40% - Accent4 2 2 5 4" xfId="6661" xr:uid="{B2BF5B7D-9FF3-4082-AE15-B3B4FC6DCEFC}"/>
    <cellStyle name="40% - Accent4 2 2 5 4 2" xfId="14991" xr:uid="{2268D36A-CCFE-4D98-B14C-66D43D6D52A9}"/>
    <cellStyle name="40% - Accent4 2 2 5 4 2 2" xfId="31648" xr:uid="{DF007300-FF27-47B9-9974-5F852FEAEE4E}"/>
    <cellStyle name="40% - Accent4 2 2 5 4 3" xfId="23320" xr:uid="{B6478A3E-ABC1-4D41-BB76-8D6A0EBD1A80}"/>
    <cellStyle name="40% - Accent4 2 2 5 5" xfId="9439" xr:uid="{D95D12AE-09E9-4B94-B39F-BC799ABC21AA}"/>
    <cellStyle name="40% - Accent4 2 2 5 5 2" xfId="26096" xr:uid="{0D526F01-14F5-44BB-8AB2-BB7AB7CB05CA}"/>
    <cellStyle name="40% - Accent4 2 2 5 6" xfId="17768" xr:uid="{A57951A7-072C-4DEA-80C4-115252CAA542}"/>
    <cellStyle name="40% - Accent4 2 2 6" xfId="1359" xr:uid="{6B99A32F-A3EB-4ED2-8CA8-B78DF5CF139D}"/>
    <cellStyle name="40% - Accent4 2 2 6 2" xfId="2687" xr:uid="{7883B733-A9A5-4F19-B694-15B008560DA8}"/>
    <cellStyle name="40% - Accent4 2 2 6 2 2" xfId="5477" xr:uid="{193F1569-895C-4E63-A543-051CCD19443A}"/>
    <cellStyle name="40% - Accent4 2 2 6 2 2 2" xfId="13807" xr:uid="{4BD14C0A-8C9E-4C29-A9CF-DF9038121D9C}"/>
    <cellStyle name="40% - Accent4 2 2 6 2 2 2 2" xfId="30464" xr:uid="{8880E6B0-3A48-4C47-B29E-3E271DC44587}"/>
    <cellStyle name="40% - Accent4 2 2 6 2 2 3" xfId="22136" xr:uid="{103D5F1A-9E0A-4986-85CC-80586DA0291E}"/>
    <cellStyle name="40% - Accent4 2 2 6 2 3" xfId="8253" xr:uid="{995D3F6A-F6C6-4A34-8A5D-0759D2BC2F48}"/>
    <cellStyle name="40% - Accent4 2 2 6 2 3 2" xfId="16583" xr:uid="{A60D8EE6-B058-446C-B12A-530B59C07196}"/>
    <cellStyle name="40% - Accent4 2 2 6 2 3 2 2" xfId="33240" xr:uid="{C0D0046F-B914-4B35-8539-D2CE7DA4BDDD}"/>
    <cellStyle name="40% - Accent4 2 2 6 2 3 3" xfId="24912" xr:uid="{4BA703D0-6D41-41E3-9D24-BB4C281D0B46}"/>
    <cellStyle name="40% - Accent4 2 2 6 2 4" xfId="11031" xr:uid="{3A9EC196-85AC-488C-98C1-61D8F7769A20}"/>
    <cellStyle name="40% - Accent4 2 2 6 2 4 2" xfId="27688" xr:uid="{946B8135-D4BB-4862-8890-4C675E2DF334}"/>
    <cellStyle name="40% - Accent4 2 2 6 2 5" xfId="19360" xr:uid="{F8A4F206-B5D5-43BF-A07C-974ABAC0634F}"/>
    <cellStyle name="40% - Accent4 2 2 6 3" xfId="4150" xr:uid="{F37A9A68-6A72-4F5C-B8D1-7536E219F346}"/>
    <cellStyle name="40% - Accent4 2 2 6 3 2" xfId="12480" xr:uid="{4DB7AC61-2A96-49B6-A1ED-2FF8C59BF225}"/>
    <cellStyle name="40% - Accent4 2 2 6 3 2 2" xfId="29137" xr:uid="{0D06AD41-823D-411A-A1E1-2E388EB45A89}"/>
    <cellStyle name="40% - Accent4 2 2 6 3 3" xfId="20809" xr:uid="{E5BAF5CF-BC1F-4930-AC32-FAAC254CD823}"/>
    <cellStyle name="40% - Accent4 2 2 6 4" xfId="6926" xr:uid="{51BEE305-5424-494D-A175-3313CB7F7E4D}"/>
    <cellStyle name="40% - Accent4 2 2 6 4 2" xfId="15256" xr:uid="{72312A16-7DE6-4062-8F81-99E58C6D6B72}"/>
    <cellStyle name="40% - Accent4 2 2 6 4 2 2" xfId="31913" xr:uid="{6DDF4FFF-6B6E-4146-A45C-9F90E52479E8}"/>
    <cellStyle name="40% - Accent4 2 2 6 4 3" xfId="23585" xr:uid="{AA38A36D-DC0C-4213-A0CB-17AE73B11D59}"/>
    <cellStyle name="40% - Accent4 2 2 6 5" xfId="9704" xr:uid="{BCE9FCAC-84AF-4A11-98BD-30C19392E08F}"/>
    <cellStyle name="40% - Accent4 2 2 6 5 2" xfId="26361" xr:uid="{33388ADD-BAC7-46E0-B783-9D5AAEDA3B87}"/>
    <cellStyle name="40% - Accent4 2 2 6 6" xfId="18033" xr:uid="{2CDEE2BE-6D79-411E-995A-B5617AF4364A}"/>
    <cellStyle name="40% - Accent4 2 2 7" xfId="1474" xr:uid="{4A21D8BC-3C32-4AA2-B0AC-3DE0E848562B}"/>
    <cellStyle name="40% - Accent4 2 2 7 2" xfId="4264" xr:uid="{5B043030-E31D-482D-BB17-FCDDFBF29E91}"/>
    <cellStyle name="40% - Accent4 2 2 7 2 2" xfId="12594" xr:uid="{0E4F05F4-5896-4D2D-954E-BF9934BA6D78}"/>
    <cellStyle name="40% - Accent4 2 2 7 2 2 2" xfId="29251" xr:uid="{A472172B-43D1-4559-B505-37A6F6C1A021}"/>
    <cellStyle name="40% - Accent4 2 2 7 2 3" xfId="20923" xr:uid="{DC704B30-EE91-4E73-8EDE-2857B24969A9}"/>
    <cellStyle name="40% - Accent4 2 2 7 3" xfId="7040" xr:uid="{F1A73F7A-F15E-4CEA-86AD-5121278D275E}"/>
    <cellStyle name="40% - Accent4 2 2 7 3 2" xfId="15370" xr:uid="{29B1E9F8-BE3A-4F1D-84ED-B06F31E65046}"/>
    <cellStyle name="40% - Accent4 2 2 7 3 2 2" xfId="32027" xr:uid="{C33F1FE7-EF0E-4A6A-86A3-DA6F51F32714}"/>
    <cellStyle name="40% - Accent4 2 2 7 3 3" xfId="23699" xr:uid="{8A59DD82-090B-42EF-8E11-7801998B2608}"/>
    <cellStyle name="40% - Accent4 2 2 7 4" xfId="9818" xr:uid="{3C1D28FF-87B8-465B-AF9F-F613CB237EE5}"/>
    <cellStyle name="40% - Accent4 2 2 7 4 2" xfId="26475" xr:uid="{8613A587-0C1C-4228-8581-4FA062350491}"/>
    <cellStyle name="40% - Accent4 2 2 7 5" xfId="18147" xr:uid="{BACF0AFA-E022-4E22-AB5C-C3F4162EB86D}"/>
    <cellStyle name="40% - Accent4 2 2 8" xfId="2937" xr:uid="{77C9BC8B-E693-4E44-BA94-AE5E0E7980D5}"/>
    <cellStyle name="40% - Accent4 2 2 8 2" xfId="11267" xr:uid="{CA2DEA65-26E4-4F9A-8805-8DB335A66347}"/>
    <cellStyle name="40% - Accent4 2 2 8 2 2" xfId="27924" xr:uid="{091D1BBB-4580-4E4B-8584-BC63B6D77C94}"/>
    <cellStyle name="40% - Accent4 2 2 8 3" xfId="19596" xr:uid="{5C29DD86-0381-4B3F-84AE-43512F13F347}"/>
    <cellStyle name="40% - Accent4 2 2 9" xfId="5713" xr:uid="{8959C87A-DC7F-420B-BC4B-DB31A78F3651}"/>
    <cellStyle name="40% - Accent4 2 2 9 2" xfId="14043" xr:uid="{C463467C-0A80-47B1-BD91-A202F5E93FF2}"/>
    <cellStyle name="40% - Accent4 2 2 9 2 2" xfId="30700" xr:uid="{3A3CF832-B86A-41F1-B650-A4D0400CAA2F}"/>
    <cellStyle name="40% - Accent4 2 2 9 3" xfId="22372" xr:uid="{255B6306-777F-4324-954D-7331B2391AC7}"/>
    <cellStyle name="40% - Accent4 2 3" xfId="196" xr:uid="{A4DD9045-61F6-4A38-A6F9-03D5F45F08A2}"/>
    <cellStyle name="40% - Accent4 2 3 2" xfId="439" xr:uid="{9EC3AF40-70AB-4E2E-8432-86E48A250BF8}"/>
    <cellStyle name="40% - Accent4 2 3 2 2" xfId="916" xr:uid="{234A5349-84D1-473A-87F5-BE507C458110}"/>
    <cellStyle name="40% - Accent4 2 3 2 2 2" xfId="2244" xr:uid="{A6C666C5-19C9-46AF-9BA4-EB5C72C4E8FB}"/>
    <cellStyle name="40% - Accent4 2 3 2 2 2 2" xfId="5034" xr:uid="{C7B9D468-3BDE-45CE-B1B7-F2D04EE8580A}"/>
    <cellStyle name="40% - Accent4 2 3 2 2 2 2 2" xfId="13364" xr:uid="{4EDA91F2-04F5-462D-94C8-505114A22823}"/>
    <cellStyle name="40% - Accent4 2 3 2 2 2 2 2 2" xfId="30021" xr:uid="{0FBBA7DF-C354-4A40-8E45-E5C983BCC343}"/>
    <cellStyle name="40% - Accent4 2 3 2 2 2 2 3" xfId="21693" xr:uid="{370040FE-BA3E-4772-A49B-54A70C1ED80B}"/>
    <cellStyle name="40% - Accent4 2 3 2 2 2 3" xfId="7810" xr:uid="{E313FD93-B386-4A6D-A580-61C018994369}"/>
    <cellStyle name="40% - Accent4 2 3 2 2 2 3 2" xfId="16140" xr:uid="{F15F0BA9-CE07-4076-B9B9-8611F9D7C34F}"/>
    <cellStyle name="40% - Accent4 2 3 2 2 2 3 2 2" xfId="32797" xr:uid="{E407854F-C8C5-4CB3-BFC0-C70A578B08B3}"/>
    <cellStyle name="40% - Accent4 2 3 2 2 2 3 3" xfId="24469" xr:uid="{E60B02CD-238E-4631-B99A-7D8B243B58F4}"/>
    <cellStyle name="40% - Accent4 2 3 2 2 2 4" xfId="10588" xr:uid="{19AB3394-2F63-4E7C-8BD5-5D50376E0AE7}"/>
    <cellStyle name="40% - Accent4 2 3 2 2 2 4 2" xfId="27245" xr:uid="{9BC9E88A-3940-45D5-9965-1DDFAD6F3FB3}"/>
    <cellStyle name="40% - Accent4 2 3 2 2 2 5" xfId="18917" xr:uid="{E5D23FA5-EECF-49C8-8158-FBD62A42C1DD}"/>
    <cellStyle name="40% - Accent4 2 3 2 2 3" xfId="3707" xr:uid="{FBDE38F6-4457-4466-B42A-1FCB308018A0}"/>
    <cellStyle name="40% - Accent4 2 3 2 2 3 2" xfId="12037" xr:uid="{7BF211EA-1C41-4748-9AB7-A1ED00BC01E5}"/>
    <cellStyle name="40% - Accent4 2 3 2 2 3 2 2" xfId="28694" xr:uid="{20427443-1805-4139-8A73-A8E2FB8FFCE4}"/>
    <cellStyle name="40% - Accent4 2 3 2 2 3 3" xfId="20366" xr:uid="{26CA1AFB-73B3-4475-B568-43D78F73D11F}"/>
    <cellStyle name="40% - Accent4 2 3 2 2 4" xfId="6483" xr:uid="{8E5C296D-A611-4134-98B0-7062F85AD678}"/>
    <cellStyle name="40% - Accent4 2 3 2 2 4 2" xfId="14813" xr:uid="{2DA9F502-68BB-4B09-8930-BBA7838FA248}"/>
    <cellStyle name="40% - Accent4 2 3 2 2 4 2 2" xfId="31470" xr:uid="{6469EDC6-CE49-4B74-9104-B4D9A819DFDB}"/>
    <cellStyle name="40% - Accent4 2 3 2 2 4 3" xfId="23142" xr:uid="{98EB1199-7795-45F2-A3FF-55E0F33C8747}"/>
    <cellStyle name="40% - Accent4 2 3 2 2 5" xfId="9261" xr:uid="{190CA51C-D790-4D89-95BF-5D0272677E07}"/>
    <cellStyle name="40% - Accent4 2 3 2 2 5 2" xfId="25918" xr:uid="{BBA0EC03-880A-4E72-B161-225ABAE7750A}"/>
    <cellStyle name="40% - Accent4 2 3 2 2 6" xfId="17590" xr:uid="{435944D3-1D86-4A6E-B820-D6700214F7DA}"/>
    <cellStyle name="40% - Accent4 2 3 2 3" xfId="1769" xr:uid="{84CB488D-1D6A-4288-851B-58C30E6ECFB2}"/>
    <cellStyle name="40% - Accent4 2 3 2 3 2" xfId="4559" xr:uid="{E485273E-A315-4FA6-AC84-B98911D1A94A}"/>
    <cellStyle name="40% - Accent4 2 3 2 3 2 2" xfId="12889" xr:uid="{DE70451C-013C-49F5-B259-119051386715}"/>
    <cellStyle name="40% - Accent4 2 3 2 3 2 2 2" xfId="29546" xr:uid="{6840FC09-CE60-4916-AF77-33A194C7F66A}"/>
    <cellStyle name="40% - Accent4 2 3 2 3 2 3" xfId="21218" xr:uid="{FFB223B4-0583-40A5-BDB9-5C5040270F45}"/>
    <cellStyle name="40% - Accent4 2 3 2 3 3" xfId="7335" xr:uid="{9BBC01C6-40A0-4BCE-9DDB-CAAD0AC676CD}"/>
    <cellStyle name="40% - Accent4 2 3 2 3 3 2" xfId="15665" xr:uid="{B78D4966-F789-4B35-9A1B-FD42C9E5C3AA}"/>
    <cellStyle name="40% - Accent4 2 3 2 3 3 2 2" xfId="32322" xr:uid="{F2B8BD01-EAFD-477E-9609-340365F6F723}"/>
    <cellStyle name="40% - Accent4 2 3 2 3 3 3" xfId="23994" xr:uid="{43D44C29-9409-42AD-8C36-4241189AAE1C}"/>
    <cellStyle name="40% - Accent4 2 3 2 3 4" xfId="10113" xr:uid="{85A8A28C-9601-4E58-A5B1-F084AC52925C}"/>
    <cellStyle name="40% - Accent4 2 3 2 3 4 2" xfId="26770" xr:uid="{FCD56B88-8BC6-4FCC-8A55-AA56B392534B}"/>
    <cellStyle name="40% - Accent4 2 3 2 3 5" xfId="18442" xr:uid="{02006E35-1659-4DDB-9AED-C2C059119CCC}"/>
    <cellStyle name="40% - Accent4 2 3 2 4" xfId="3232" xr:uid="{AA20C37E-5E55-4A2D-88C4-BCE5B7927DCF}"/>
    <cellStyle name="40% - Accent4 2 3 2 4 2" xfId="11562" xr:uid="{A18D8584-C40C-4400-8297-97AFA20E8BD6}"/>
    <cellStyle name="40% - Accent4 2 3 2 4 2 2" xfId="28219" xr:uid="{5DE7E205-8689-4963-8E3D-40C743F4CBCF}"/>
    <cellStyle name="40% - Accent4 2 3 2 4 3" xfId="19891" xr:uid="{B307A329-01CE-470D-899B-95752382FEA8}"/>
    <cellStyle name="40% - Accent4 2 3 2 5" xfId="6008" xr:uid="{568D3CBA-C9D3-41C5-A76B-390AFCF1C0B1}"/>
    <cellStyle name="40% - Accent4 2 3 2 5 2" xfId="14338" xr:uid="{10BA0332-B4F7-4BBF-A648-A6EA47BBE9A3}"/>
    <cellStyle name="40% - Accent4 2 3 2 5 2 2" xfId="30995" xr:uid="{E4BB3AD4-3254-489A-8E92-DEF3E7F3A126}"/>
    <cellStyle name="40% - Accent4 2 3 2 5 3" xfId="22667" xr:uid="{2C041E8C-903E-4EE1-B498-B83DF541A86B}"/>
    <cellStyle name="40% - Accent4 2 3 2 6" xfId="8786" xr:uid="{CFD8BBF2-E8EB-42FA-A449-3A38633CD89A}"/>
    <cellStyle name="40% - Accent4 2 3 2 6 2" xfId="25443" xr:uid="{DD47EE35-E75F-4E96-A644-41C58671578F}"/>
    <cellStyle name="40% - Accent4 2 3 2 7" xfId="17115" xr:uid="{79654504-7D6E-40BA-844D-63206E0E5693}"/>
    <cellStyle name="40% - Accent4 2 3 3" xfId="675" xr:uid="{41412528-094A-4D1F-AB79-68A9E3342A25}"/>
    <cellStyle name="40% - Accent4 2 3 3 2" xfId="2005" xr:uid="{45AFA472-4849-4055-BF83-603C82491730}"/>
    <cellStyle name="40% - Accent4 2 3 3 2 2" xfId="4795" xr:uid="{F5DFE331-D89E-49C0-A1A1-379739A09F89}"/>
    <cellStyle name="40% - Accent4 2 3 3 2 2 2" xfId="13125" xr:uid="{8508562A-7D25-4E3F-A370-2D710775E7BF}"/>
    <cellStyle name="40% - Accent4 2 3 3 2 2 2 2" xfId="29782" xr:uid="{348AAFF7-1AA5-42FD-AC3A-B939CEEBACBA}"/>
    <cellStyle name="40% - Accent4 2 3 3 2 2 3" xfId="21454" xr:uid="{7003995B-19CE-4505-9278-814B9ECDCD01}"/>
    <cellStyle name="40% - Accent4 2 3 3 2 3" xfId="7571" xr:uid="{B5D45B7C-0AB5-4524-A1E2-DF1FDE13F21D}"/>
    <cellStyle name="40% - Accent4 2 3 3 2 3 2" xfId="15901" xr:uid="{E73539DA-FCC2-4021-9CF7-E0FF0139B504}"/>
    <cellStyle name="40% - Accent4 2 3 3 2 3 2 2" xfId="32558" xr:uid="{327B979B-D3D3-46A5-83F8-5499933216A7}"/>
    <cellStyle name="40% - Accent4 2 3 3 2 3 3" xfId="24230" xr:uid="{84DEDD90-6984-4473-A59A-D31075BE56B1}"/>
    <cellStyle name="40% - Accent4 2 3 3 2 4" xfId="10349" xr:uid="{ADC8DDEE-9927-4AF0-A34A-D17592A21712}"/>
    <cellStyle name="40% - Accent4 2 3 3 2 4 2" xfId="27006" xr:uid="{9C042AD2-5C4D-425C-BBE7-3FAC7705472E}"/>
    <cellStyle name="40% - Accent4 2 3 3 2 5" xfId="18678" xr:uid="{3E3F0722-2F0C-4C79-8E79-DEC5751E1BC3}"/>
    <cellStyle name="40% - Accent4 2 3 3 3" xfId="3468" xr:uid="{8BEF79B0-0C4E-4D14-9B4D-7FEBC3AF9607}"/>
    <cellStyle name="40% - Accent4 2 3 3 3 2" xfId="11798" xr:uid="{9549C649-5907-4E30-998C-C4F0D52C1F4B}"/>
    <cellStyle name="40% - Accent4 2 3 3 3 2 2" xfId="28455" xr:uid="{8BD9226D-E43E-4F4F-AD53-9CF9605D335D}"/>
    <cellStyle name="40% - Accent4 2 3 3 3 3" xfId="20127" xr:uid="{0FC176D7-B30F-41ED-A5B2-56344DBAE61B}"/>
    <cellStyle name="40% - Accent4 2 3 3 4" xfId="6244" xr:uid="{AE17CE7E-A28E-4FB7-9E25-0EE21FB44282}"/>
    <cellStyle name="40% - Accent4 2 3 3 4 2" xfId="14574" xr:uid="{E8F7C4AC-3AC4-46CE-8085-F05B127BEB87}"/>
    <cellStyle name="40% - Accent4 2 3 3 4 2 2" xfId="31231" xr:uid="{C649493B-AAAC-4284-B7FA-9DE05F97E7DE}"/>
    <cellStyle name="40% - Accent4 2 3 3 4 3" xfId="22903" xr:uid="{BC77C67F-6604-4318-9F13-54BB07CCFCC9}"/>
    <cellStyle name="40% - Accent4 2 3 3 5" xfId="9022" xr:uid="{129F898A-30BE-4479-B5A8-0164CEDA5FC6}"/>
    <cellStyle name="40% - Accent4 2 3 3 5 2" xfId="25679" xr:uid="{5EB767B8-1A3F-4037-9071-D41CD70C0F84}"/>
    <cellStyle name="40% - Accent4 2 3 3 6" xfId="17351" xr:uid="{E510A858-A038-43CF-8CA7-90E0662EC6C0}"/>
    <cellStyle name="40% - Accent4 2 3 4" xfId="1152" xr:uid="{7C791EFD-9504-4348-9F2D-069FB134BEB5}"/>
    <cellStyle name="40% - Accent4 2 3 4 2" xfId="2480" xr:uid="{9CA2BAB2-4159-42EC-9B8E-83FC0E4CD9B6}"/>
    <cellStyle name="40% - Accent4 2 3 4 2 2" xfId="5270" xr:uid="{745D78BA-0C65-4C9E-97CF-60AB754A3EB8}"/>
    <cellStyle name="40% - Accent4 2 3 4 2 2 2" xfId="13600" xr:uid="{A1559B29-B2A1-4010-9455-3C6EFC8C3A15}"/>
    <cellStyle name="40% - Accent4 2 3 4 2 2 2 2" xfId="30257" xr:uid="{020CC24A-0C89-4C5D-B9C4-18EC7B8B6A9F}"/>
    <cellStyle name="40% - Accent4 2 3 4 2 2 3" xfId="21929" xr:uid="{1C2FD9D3-46D5-4103-B6ED-B86F26BCBF16}"/>
    <cellStyle name="40% - Accent4 2 3 4 2 3" xfId="8046" xr:uid="{17D69D9C-5C17-469F-851E-D652B253EFE9}"/>
    <cellStyle name="40% - Accent4 2 3 4 2 3 2" xfId="16376" xr:uid="{6A3B2278-ADF2-45D4-A2FC-C665E6C692A2}"/>
    <cellStyle name="40% - Accent4 2 3 4 2 3 2 2" xfId="33033" xr:uid="{4A192B83-09A0-45DE-BBD4-34FD23B06A8B}"/>
    <cellStyle name="40% - Accent4 2 3 4 2 3 3" xfId="24705" xr:uid="{5E8F5751-5BD2-4154-8466-A91B010ABA57}"/>
    <cellStyle name="40% - Accent4 2 3 4 2 4" xfId="10824" xr:uid="{88AB231C-77DF-4375-8B41-CC0355B4BEF3}"/>
    <cellStyle name="40% - Accent4 2 3 4 2 4 2" xfId="27481" xr:uid="{6BE855DB-0CA8-4E9C-9D6A-ACF4759D611A}"/>
    <cellStyle name="40% - Accent4 2 3 4 2 5" xfId="19153" xr:uid="{0217CEE6-48D6-4347-913A-00EE13979918}"/>
    <cellStyle name="40% - Accent4 2 3 4 3" xfId="3943" xr:uid="{942DDE42-9789-43BF-A520-CB9F441656C3}"/>
    <cellStyle name="40% - Accent4 2 3 4 3 2" xfId="12273" xr:uid="{D660BE07-CFAB-45DC-B2D6-32926BE09849}"/>
    <cellStyle name="40% - Accent4 2 3 4 3 2 2" xfId="28930" xr:uid="{3628B360-830D-4626-966D-8E2A2787857C}"/>
    <cellStyle name="40% - Accent4 2 3 4 3 3" xfId="20602" xr:uid="{022C2540-3720-4381-B718-BB3C6E6943A5}"/>
    <cellStyle name="40% - Accent4 2 3 4 4" xfId="6719" xr:uid="{371D3A0C-19C5-4F6E-9C86-3738DE16CC88}"/>
    <cellStyle name="40% - Accent4 2 3 4 4 2" xfId="15049" xr:uid="{A90F834E-A721-421F-9FD5-269541038D73}"/>
    <cellStyle name="40% - Accent4 2 3 4 4 2 2" xfId="31706" xr:uid="{C8A6E12B-01AE-47B3-9162-FA3D8F01032D}"/>
    <cellStyle name="40% - Accent4 2 3 4 4 3" xfId="23378" xr:uid="{DF25F414-B3B8-42B3-9C02-70293C0C941D}"/>
    <cellStyle name="40% - Accent4 2 3 4 5" xfId="9497" xr:uid="{7B1D2485-E5EF-43B2-A02B-D0D7274A3129}"/>
    <cellStyle name="40% - Accent4 2 3 4 5 2" xfId="26154" xr:uid="{CB05EC17-652E-490A-ADA2-28FEBDA322B9}"/>
    <cellStyle name="40% - Accent4 2 3 4 6" xfId="17826" xr:uid="{B22D9258-B713-4807-9843-83E24C1CFDC2}"/>
    <cellStyle name="40% - Accent4 2 3 5" xfId="1532" xr:uid="{8732729B-7C59-4A17-ACC7-98F4239E5F19}"/>
    <cellStyle name="40% - Accent4 2 3 5 2" xfId="4322" xr:uid="{8E3228C2-4B5A-4D66-B4D6-FA6CC5B42C62}"/>
    <cellStyle name="40% - Accent4 2 3 5 2 2" xfId="12652" xr:uid="{65E5C679-7BFA-4CB8-B48B-EA7BF3D3870F}"/>
    <cellStyle name="40% - Accent4 2 3 5 2 2 2" xfId="29309" xr:uid="{1490B503-5BA3-47D9-BC6A-5113304B5F12}"/>
    <cellStyle name="40% - Accent4 2 3 5 2 3" xfId="20981" xr:uid="{97CC0F3C-59EA-4E0F-828B-94002BA2907A}"/>
    <cellStyle name="40% - Accent4 2 3 5 3" xfId="7098" xr:uid="{57C827FE-3EDC-456A-A1BC-44D372AB2A71}"/>
    <cellStyle name="40% - Accent4 2 3 5 3 2" xfId="15428" xr:uid="{5E5817C2-F79D-4B93-9BC7-C3EFF19A238F}"/>
    <cellStyle name="40% - Accent4 2 3 5 3 2 2" xfId="32085" xr:uid="{3C53E2CE-0F56-4AC6-A308-0984D577FFAB}"/>
    <cellStyle name="40% - Accent4 2 3 5 3 3" xfId="23757" xr:uid="{DFE05976-BB74-465A-8317-78AFB8EA11D5}"/>
    <cellStyle name="40% - Accent4 2 3 5 4" xfId="9876" xr:uid="{2E8A6BBD-198A-41EF-8986-55ADC21CA56B}"/>
    <cellStyle name="40% - Accent4 2 3 5 4 2" xfId="26533" xr:uid="{EAF6BFF9-CB78-4644-BAFA-C99CE464E93D}"/>
    <cellStyle name="40% - Accent4 2 3 5 5" xfId="18205" xr:uid="{249C0AF1-A643-423D-9DFB-42C7493AD366}"/>
    <cellStyle name="40% - Accent4 2 3 6" xfId="2995" xr:uid="{9DE91555-AA5D-451C-9BB8-5821AFD3A660}"/>
    <cellStyle name="40% - Accent4 2 3 6 2" xfId="11325" xr:uid="{BB04E235-6E87-4076-AB7D-DB54D21FF0E5}"/>
    <cellStyle name="40% - Accent4 2 3 6 2 2" xfId="27982" xr:uid="{67F34C56-0B06-429C-A0FE-D7F7491EB416}"/>
    <cellStyle name="40% - Accent4 2 3 6 3" xfId="19654" xr:uid="{53AA49B3-528A-415F-959E-0B4B902770C4}"/>
    <cellStyle name="40% - Accent4 2 3 7" xfId="5771" xr:uid="{E52B75B4-59CF-446F-9EFB-5129C63DC2F4}"/>
    <cellStyle name="40% - Accent4 2 3 7 2" xfId="14101" xr:uid="{C69EC103-2C9A-4678-A5FC-55DF47047114}"/>
    <cellStyle name="40% - Accent4 2 3 7 2 2" xfId="30758" xr:uid="{C1ACD408-1822-4E53-83C3-A9B31241CD5A}"/>
    <cellStyle name="40% - Accent4 2 3 7 3" xfId="22430" xr:uid="{D4546DE6-3F54-4FEB-A6DA-633AE2AED806}"/>
    <cellStyle name="40% - Accent4 2 3 8" xfId="8549" xr:uid="{D0134E7A-4848-4D06-8741-627E79192DB6}"/>
    <cellStyle name="40% - Accent4 2 3 8 2" xfId="25206" xr:uid="{FA5D3190-D597-450C-90B7-A93947DAE58C}"/>
    <cellStyle name="40% - Accent4 2 3 9" xfId="16878" xr:uid="{1D31CD39-6D1C-4D20-90BA-2F84526FEC45}"/>
    <cellStyle name="40% - Accent4 2 4" xfId="323" xr:uid="{630224DE-B591-4BB7-97A6-276A130E21AA}"/>
    <cellStyle name="40% - Accent4 2 4 2" xfId="803" xr:uid="{F32E1950-AB56-445C-BEF6-F7B3AD194476}"/>
    <cellStyle name="40% - Accent4 2 4 2 2" xfId="2131" xr:uid="{D5DD7806-DD21-4CC1-AF0F-D811CEA26305}"/>
    <cellStyle name="40% - Accent4 2 4 2 2 2" xfId="4921" xr:uid="{CB95FE11-BC8A-40A8-9A00-1B7C1D5CE94E}"/>
    <cellStyle name="40% - Accent4 2 4 2 2 2 2" xfId="13251" xr:uid="{7B885A0C-E76F-4908-83B3-FECE07671CFD}"/>
    <cellStyle name="40% - Accent4 2 4 2 2 2 2 2" xfId="29908" xr:uid="{25E809F1-28E6-4F10-97BE-35451F90708D}"/>
    <cellStyle name="40% - Accent4 2 4 2 2 2 3" xfId="21580" xr:uid="{30AEAB1C-B020-45AC-8FD5-F6C05AD11E33}"/>
    <cellStyle name="40% - Accent4 2 4 2 2 3" xfId="7697" xr:uid="{4A970E84-76BB-471B-B669-4142DA8ACF2E}"/>
    <cellStyle name="40% - Accent4 2 4 2 2 3 2" xfId="16027" xr:uid="{28522945-D242-47AA-A631-48BE14C5EFF9}"/>
    <cellStyle name="40% - Accent4 2 4 2 2 3 2 2" xfId="32684" xr:uid="{DD01C9BE-3569-482B-AD11-A947CCD8D02D}"/>
    <cellStyle name="40% - Accent4 2 4 2 2 3 3" xfId="24356" xr:uid="{027F373E-BF87-4849-A3D7-A82F474D3956}"/>
    <cellStyle name="40% - Accent4 2 4 2 2 4" xfId="10475" xr:uid="{39E50390-57BD-4A48-8410-20177B93D811}"/>
    <cellStyle name="40% - Accent4 2 4 2 2 4 2" xfId="27132" xr:uid="{750C0A9C-D7C8-450A-99B6-803E0051CF0C}"/>
    <cellStyle name="40% - Accent4 2 4 2 2 5" xfId="18804" xr:uid="{D9FF7D31-1700-4000-BDC0-59E8486BBC8A}"/>
    <cellStyle name="40% - Accent4 2 4 2 3" xfId="3594" xr:uid="{FB76AE56-507E-4987-906F-76BA415651D7}"/>
    <cellStyle name="40% - Accent4 2 4 2 3 2" xfId="11924" xr:uid="{396F6960-D661-4CDE-BD40-AD3CE1EB5186}"/>
    <cellStyle name="40% - Accent4 2 4 2 3 2 2" xfId="28581" xr:uid="{E2D1D7FA-DECF-44AF-A056-F1564CE78A5F}"/>
    <cellStyle name="40% - Accent4 2 4 2 3 3" xfId="20253" xr:uid="{52F50DE7-D863-4436-9FC1-F630F484BC2C}"/>
    <cellStyle name="40% - Accent4 2 4 2 4" xfId="6370" xr:uid="{E4F643B0-20E6-4FD1-9B17-50FF68B077EE}"/>
    <cellStyle name="40% - Accent4 2 4 2 4 2" xfId="14700" xr:uid="{14FFC39A-716F-4A83-92D4-ECB89CE09001}"/>
    <cellStyle name="40% - Accent4 2 4 2 4 2 2" xfId="31357" xr:uid="{49567EFA-883E-4B5D-914F-481A4F328CE6}"/>
    <cellStyle name="40% - Accent4 2 4 2 4 3" xfId="23029" xr:uid="{873C176C-748F-45A4-9BDF-1F6C127DA1C3}"/>
    <cellStyle name="40% - Accent4 2 4 2 5" xfId="9148" xr:uid="{3ABFC7BC-D6E0-4108-AAF3-FB19450330A1}"/>
    <cellStyle name="40% - Accent4 2 4 2 5 2" xfId="25805" xr:uid="{2AF73A44-2A8B-432B-A55C-5897234E3834}"/>
    <cellStyle name="40% - Accent4 2 4 2 6" xfId="17477" xr:uid="{BF19CF46-3932-40B1-A400-8D50A0160F92}"/>
    <cellStyle name="40% - Accent4 2 4 3" xfId="1653" xr:uid="{0907223A-574D-4B38-A3F7-B63577C90B1B}"/>
    <cellStyle name="40% - Accent4 2 4 3 2" xfId="4443" xr:uid="{504735E9-AAD9-4AE6-B314-1182108070D3}"/>
    <cellStyle name="40% - Accent4 2 4 3 2 2" xfId="12773" xr:uid="{06C09ADD-4C1C-4A5E-8F75-C0BAC29D7C47}"/>
    <cellStyle name="40% - Accent4 2 4 3 2 2 2" xfId="29430" xr:uid="{A7B7F1B8-27AB-4D1B-82F7-B090D9AB11D3}"/>
    <cellStyle name="40% - Accent4 2 4 3 2 3" xfId="21102" xr:uid="{35F30100-D946-412A-83D3-B5FFBA798E04}"/>
    <cellStyle name="40% - Accent4 2 4 3 3" xfId="7219" xr:uid="{0DA42AFC-5F56-4CC7-91BC-7E35E1189D21}"/>
    <cellStyle name="40% - Accent4 2 4 3 3 2" xfId="15549" xr:uid="{A2F6B995-51F6-4F36-9869-E71FB2C638E8}"/>
    <cellStyle name="40% - Accent4 2 4 3 3 2 2" xfId="32206" xr:uid="{CA444498-FE7C-4077-A46A-F2808F7E375C}"/>
    <cellStyle name="40% - Accent4 2 4 3 3 3" xfId="23878" xr:uid="{5261AA49-B302-4939-B7F8-6CD548F1483F}"/>
    <cellStyle name="40% - Accent4 2 4 3 4" xfId="9997" xr:uid="{5BF8821D-3FD4-4F86-B5B4-8F43F09C4EC2}"/>
    <cellStyle name="40% - Accent4 2 4 3 4 2" xfId="26654" xr:uid="{117006AF-680B-4B3A-80BB-247AA8EC9E7C}"/>
    <cellStyle name="40% - Accent4 2 4 3 5" xfId="18326" xr:uid="{4B5BF301-5F46-47A3-85DE-596C613446D4}"/>
    <cellStyle name="40% - Accent4 2 4 4" xfId="3116" xr:uid="{4CCA13B7-BAA1-42A2-8E2E-B4BB389DC53E}"/>
    <cellStyle name="40% - Accent4 2 4 4 2" xfId="11446" xr:uid="{D959B60B-B9E8-413F-8670-035A741F1621}"/>
    <cellStyle name="40% - Accent4 2 4 4 2 2" xfId="28103" xr:uid="{CA959557-2721-49B2-A881-66E61915DF94}"/>
    <cellStyle name="40% - Accent4 2 4 4 3" xfId="19775" xr:uid="{6AC31FC2-C0F3-4724-B3EA-F94A5A7B0DC2}"/>
    <cellStyle name="40% - Accent4 2 4 5" xfId="5892" xr:uid="{38E6356D-11D1-48AC-B5EC-26A296E8C18F}"/>
    <cellStyle name="40% - Accent4 2 4 5 2" xfId="14222" xr:uid="{1B0742BB-1022-4340-8C8D-6AAF6AFEB0C5}"/>
    <cellStyle name="40% - Accent4 2 4 5 2 2" xfId="30879" xr:uid="{54E28FCD-C7DC-4E61-81A4-700728748999}"/>
    <cellStyle name="40% - Accent4 2 4 5 3" xfId="22551" xr:uid="{F4485ACA-82CF-406B-A7BD-E473EB9FDF7F}"/>
    <cellStyle name="40% - Accent4 2 4 6" xfId="8670" xr:uid="{031A7FA2-67CD-40CC-994A-081C80B7BE43}"/>
    <cellStyle name="40% - Accent4 2 4 6 2" xfId="25327" xr:uid="{79BDCEB3-E53E-4511-B5C9-D952DFDE1AF5}"/>
    <cellStyle name="40% - Accent4 2 4 7" xfId="16999" xr:uid="{2307FA92-9948-4D96-8A15-A018CF1E27D0}"/>
    <cellStyle name="40% - Accent4 2 5" xfId="559" xr:uid="{7B9A205D-0E1A-48E0-80B9-CFFC81F3EF1B}"/>
    <cellStyle name="40% - Accent4 2 5 2" xfId="1889" xr:uid="{9DDD6C97-6A17-49C1-BEDE-D951F25CF84A}"/>
    <cellStyle name="40% - Accent4 2 5 2 2" xfId="4679" xr:uid="{74A65493-8956-4878-8640-14E903B4EFDE}"/>
    <cellStyle name="40% - Accent4 2 5 2 2 2" xfId="13009" xr:uid="{6E64A27B-DEB4-4ED1-BC71-2D23E3CC8BF9}"/>
    <cellStyle name="40% - Accent4 2 5 2 2 2 2" xfId="29666" xr:uid="{8800D277-F9B0-4493-8DE6-68E5F1F80DB5}"/>
    <cellStyle name="40% - Accent4 2 5 2 2 3" xfId="21338" xr:uid="{5CD33DA3-54C4-46A6-9D64-59455AC71A67}"/>
    <cellStyle name="40% - Accent4 2 5 2 3" xfId="7455" xr:uid="{B268DD7A-9DE8-4701-BF1C-C00A65276803}"/>
    <cellStyle name="40% - Accent4 2 5 2 3 2" xfId="15785" xr:uid="{274708A2-D8A8-4D9D-BEDC-8D1EEFABAE19}"/>
    <cellStyle name="40% - Accent4 2 5 2 3 2 2" xfId="32442" xr:uid="{FC2CF8E1-E690-4B79-9CA9-2E2335D9E66A}"/>
    <cellStyle name="40% - Accent4 2 5 2 3 3" xfId="24114" xr:uid="{BDE00D30-44FD-46AE-9F39-0AA3D0364FF4}"/>
    <cellStyle name="40% - Accent4 2 5 2 4" xfId="10233" xr:uid="{1E9C745F-3E8B-4BA3-A892-B37BD3D1A8DC}"/>
    <cellStyle name="40% - Accent4 2 5 2 4 2" xfId="26890" xr:uid="{63C81496-1DB8-46B7-8D3B-C0029FD131F0}"/>
    <cellStyle name="40% - Accent4 2 5 2 5" xfId="18562" xr:uid="{3EC0957F-1A68-4FB8-8CAC-90B75B0EBE3A}"/>
    <cellStyle name="40% - Accent4 2 5 3" xfId="3352" xr:uid="{2EE47685-EC3C-405A-8578-D6C421488F24}"/>
    <cellStyle name="40% - Accent4 2 5 3 2" xfId="11682" xr:uid="{3CDE6BC9-A19C-45CB-8DDE-038F897CC9BF}"/>
    <cellStyle name="40% - Accent4 2 5 3 2 2" xfId="28339" xr:uid="{FE1236BB-7AD8-46D0-8327-0D2F7CB3E5B8}"/>
    <cellStyle name="40% - Accent4 2 5 3 3" xfId="20011" xr:uid="{EF0A97BA-1399-4BA9-817C-FAE7F6308D92}"/>
    <cellStyle name="40% - Accent4 2 5 4" xfId="6128" xr:uid="{A9AD4642-F80A-4E5F-95CB-616E8C61B4D0}"/>
    <cellStyle name="40% - Accent4 2 5 4 2" xfId="14458" xr:uid="{3E8C688D-2199-4384-ABA7-65CD53E6EA41}"/>
    <cellStyle name="40% - Accent4 2 5 4 2 2" xfId="31115" xr:uid="{67E26864-F643-410E-918A-B19DD91CA5C1}"/>
    <cellStyle name="40% - Accent4 2 5 4 3" xfId="22787" xr:uid="{208565BB-BB65-480F-9F12-D1DD4CDE8B58}"/>
    <cellStyle name="40% - Accent4 2 5 5" xfId="8906" xr:uid="{E48C4335-2A37-4B59-B2B9-3B61B4E3A4B0}"/>
    <cellStyle name="40% - Accent4 2 5 5 2" xfId="25563" xr:uid="{D2DE4076-0322-4BC1-B5B3-A68765F57887}"/>
    <cellStyle name="40% - Accent4 2 5 6" xfId="17235" xr:uid="{3F6618DD-EF19-4222-8AB6-9B78547BD93A}"/>
    <cellStyle name="40% - Accent4 2 6" xfId="1036" xr:uid="{597E7D1B-9D84-470D-89F5-F02DFCA1ED4F}"/>
    <cellStyle name="40% - Accent4 2 6 2" xfId="2364" xr:uid="{4E03D6C8-FF34-4EA6-8F18-D871C6346CEA}"/>
    <cellStyle name="40% - Accent4 2 6 2 2" xfId="5154" xr:uid="{FB6BE9B4-2455-4301-A183-8CBB699ABA52}"/>
    <cellStyle name="40% - Accent4 2 6 2 2 2" xfId="13484" xr:uid="{EBBF17A8-EDBC-4328-AE1C-17C200BF4C9E}"/>
    <cellStyle name="40% - Accent4 2 6 2 2 2 2" xfId="30141" xr:uid="{AAA7BA09-4DDC-42EA-80BF-06B8BD54E8D5}"/>
    <cellStyle name="40% - Accent4 2 6 2 2 3" xfId="21813" xr:uid="{119B159F-FFEA-4861-83C0-563D65D0249C}"/>
    <cellStyle name="40% - Accent4 2 6 2 3" xfId="7930" xr:uid="{C7A3AE75-06C4-4E9A-BDBF-A26BB61D9104}"/>
    <cellStyle name="40% - Accent4 2 6 2 3 2" xfId="16260" xr:uid="{E4EA6BA0-AB36-4ECA-B17C-7D3AF805C9DB}"/>
    <cellStyle name="40% - Accent4 2 6 2 3 2 2" xfId="32917" xr:uid="{B7BC2381-6E35-4B53-B149-800EBE4088DA}"/>
    <cellStyle name="40% - Accent4 2 6 2 3 3" xfId="24589" xr:uid="{1188FB26-A615-4982-9DAA-EB0D82806DA1}"/>
    <cellStyle name="40% - Accent4 2 6 2 4" xfId="10708" xr:uid="{6FC64904-8DEE-41E2-94A0-67B654ECF344}"/>
    <cellStyle name="40% - Accent4 2 6 2 4 2" xfId="27365" xr:uid="{A4B85CB7-76F3-4918-9B54-C016D1514910}"/>
    <cellStyle name="40% - Accent4 2 6 2 5" xfId="19037" xr:uid="{6A0DE361-67E8-4891-8E71-5C82892B9F35}"/>
    <cellStyle name="40% - Accent4 2 6 3" xfId="3827" xr:uid="{E9325FB7-FAC4-4D80-A210-B16B6CDCA59B}"/>
    <cellStyle name="40% - Accent4 2 6 3 2" xfId="12157" xr:uid="{3C7D2C8C-A05D-465A-B442-F477C7524D1A}"/>
    <cellStyle name="40% - Accent4 2 6 3 2 2" xfId="28814" xr:uid="{9C02564F-8BB5-4630-A609-BC0272987FF5}"/>
    <cellStyle name="40% - Accent4 2 6 3 3" xfId="20486" xr:uid="{49517D1F-885D-43FB-BB5A-8F28432348D1}"/>
    <cellStyle name="40% - Accent4 2 6 4" xfId="6603" xr:uid="{6712850A-DB6D-4B24-A74B-AD205C417BD0}"/>
    <cellStyle name="40% - Accent4 2 6 4 2" xfId="14933" xr:uid="{B8E1CC5E-BED2-4390-A944-98A83A96BC55}"/>
    <cellStyle name="40% - Accent4 2 6 4 2 2" xfId="31590" xr:uid="{72B16154-8E08-4727-85CD-FB6881969CEC}"/>
    <cellStyle name="40% - Accent4 2 6 4 3" xfId="23262" xr:uid="{E5BE91D5-E712-4E99-8B85-C26DB185E1F2}"/>
    <cellStyle name="40% - Accent4 2 6 5" xfId="9381" xr:uid="{F87565BC-38A6-4C02-8D4B-F64E483314E7}"/>
    <cellStyle name="40% - Accent4 2 6 5 2" xfId="26038" xr:uid="{453AE386-4538-47CA-95B9-034DA3318B9C}"/>
    <cellStyle name="40% - Accent4 2 6 6" xfId="17710" xr:uid="{7B236EE6-BC21-4553-A041-983357194563}"/>
    <cellStyle name="40% - Accent4 2 7" xfId="1297" xr:uid="{3C519189-1946-4269-A9B9-844459F0C584}"/>
    <cellStyle name="40% - Accent4 2 7 2" xfId="2625" xr:uid="{6E01F811-E7DA-4648-B7AD-F94C753532F7}"/>
    <cellStyle name="40% - Accent4 2 7 2 2" xfId="5415" xr:uid="{267AE8DD-C46A-4582-82B6-9042C9BF5BC8}"/>
    <cellStyle name="40% - Accent4 2 7 2 2 2" xfId="13745" xr:uid="{0A63E5D0-1A12-4F62-98D2-989DEF9E9E6F}"/>
    <cellStyle name="40% - Accent4 2 7 2 2 2 2" xfId="30402" xr:uid="{2AAF0CEC-AB91-4AA2-8842-5D7273A37595}"/>
    <cellStyle name="40% - Accent4 2 7 2 2 3" xfId="22074" xr:uid="{8BE29451-8B4A-4799-88A7-26B1BB7B766D}"/>
    <cellStyle name="40% - Accent4 2 7 2 3" xfId="8191" xr:uid="{A563AEE7-65AE-4C86-B1FC-9226AD1DA094}"/>
    <cellStyle name="40% - Accent4 2 7 2 3 2" xfId="16521" xr:uid="{865CF278-ABF7-472E-B5B4-29F38317A686}"/>
    <cellStyle name="40% - Accent4 2 7 2 3 2 2" xfId="33178" xr:uid="{226B183C-BEB7-4348-87EE-A80BFEA324FF}"/>
    <cellStyle name="40% - Accent4 2 7 2 3 3" xfId="24850" xr:uid="{5BE9012F-23E7-4A92-907F-CDDAB249C931}"/>
    <cellStyle name="40% - Accent4 2 7 2 4" xfId="10969" xr:uid="{CF6A7251-2C9E-4DB9-8CCC-DEA7C8A0E109}"/>
    <cellStyle name="40% - Accent4 2 7 2 4 2" xfId="27626" xr:uid="{1A139044-AC5D-4793-9043-CCA304390115}"/>
    <cellStyle name="40% - Accent4 2 7 2 5" xfId="19298" xr:uid="{81D82328-AFC4-404A-B049-9F90C0727193}"/>
    <cellStyle name="40% - Accent4 2 7 3" xfId="4088" xr:uid="{D903EC2D-85AD-4100-BA69-B9354E76D7C6}"/>
    <cellStyle name="40% - Accent4 2 7 3 2" xfId="12418" xr:uid="{42967637-9606-44DB-A6CA-761590B8C97D}"/>
    <cellStyle name="40% - Accent4 2 7 3 2 2" xfId="29075" xr:uid="{11E5EE06-8D7A-4559-921C-361C3630A3EC}"/>
    <cellStyle name="40% - Accent4 2 7 3 3" xfId="20747" xr:uid="{BD01A21D-3BA7-4252-B154-DA793E1D43DF}"/>
    <cellStyle name="40% - Accent4 2 7 4" xfId="6864" xr:uid="{8562299E-3BA8-478C-BED3-7BF9243FC0E2}"/>
    <cellStyle name="40% - Accent4 2 7 4 2" xfId="15194" xr:uid="{D2912A99-6DAA-4026-943D-DEFA643BB6AC}"/>
    <cellStyle name="40% - Accent4 2 7 4 2 2" xfId="31851" xr:uid="{F0C19A97-CE4B-4A46-9EBB-2DD1A8D55D59}"/>
    <cellStyle name="40% - Accent4 2 7 4 3" xfId="23523" xr:uid="{0094C7E9-88EF-493E-9726-83733A123B6E}"/>
    <cellStyle name="40% - Accent4 2 7 5" xfId="9642" xr:uid="{260C6BCC-396E-4772-8870-211090DF431F}"/>
    <cellStyle name="40% - Accent4 2 7 5 2" xfId="26299" xr:uid="{A9179748-8084-4216-BEC7-EFB9ABA44608}"/>
    <cellStyle name="40% - Accent4 2 7 6" xfId="17971" xr:uid="{C629D106-BF56-46CA-B55E-A29B08DA9ADF}"/>
    <cellStyle name="40% - Accent4 2 8" xfId="1415" xr:uid="{E38AB814-E95A-4F72-8448-AA167AC1ECE1}"/>
    <cellStyle name="40% - Accent4 2 8 2" xfId="4206" xr:uid="{5A84271E-4C5C-4916-97A0-456E75893BBE}"/>
    <cellStyle name="40% - Accent4 2 8 2 2" xfId="12536" xr:uid="{938BB264-CF1E-47AC-84C5-1C5AA5441996}"/>
    <cellStyle name="40% - Accent4 2 8 2 2 2" xfId="29193" xr:uid="{F75966A6-E6F4-4C2A-ADEE-E376B2B9FC98}"/>
    <cellStyle name="40% - Accent4 2 8 2 3" xfId="20865" xr:uid="{21080407-29A5-4010-B0A3-8791741EB123}"/>
    <cellStyle name="40% - Accent4 2 8 3" xfId="6982" xr:uid="{086D1B0F-4C17-4FF6-AE15-25789E658F04}"/>
    <cellStyle name="40% - Accent4 2 8 3 2" xfId="15312" xr:uid="{F0FE686C-1D5B-4A49-BC06-243952DD85ED}"/>
    <cellStyle name="40% - Accent4 2 8 3 2 2" xfId="31969" xr:uid="{D251F64F-251A-426E-BB3C-2AAC708BA5CE}"/>
    <cellStyle name="40% - Accent4 2 8 3 3" xfId="23641" xr:uid="{3DDBF519-068A-4255-AA21-4F3F4CD45FB8}"/>
    <cellStyle name="40% - Accent4 2 8 4" xfId="9760" xr:uid="{46F97FD0-B68D-46E6-A11A-27C421D503E7}"/>
    <cellStyle name="40% - Accent4 2 8 4 2" xfId="26417" xr:uid="{9BC89EBC-5393-4DAA-BBF9-07DCC44E847B}"/>
    <cellStyle name="40% - Accent4 2 8 5" xfId="18089" xr:uid="{9B7499BE-1D1A-4094-96A0-9E1F3DD7AA6D}"/>
    <cellStyle name="40% - Accent4 2 9" xfId="2878" xr:uid="{DFCAFEA8-0868-432A-B663-82F9AFC5419E}"/>
    <cellStyle name="40% - Accent4 2 9 2" xfId="11209" xr:uid="{2DDCD7AC-8011-4382-84C4-D38BFC7AD49A}"/>
    <cellStyle name="40% - Accent4 2 9 2 2" xfId="27866" xr:uid="{2E970BC9-A919-4C46-900C-4CDFD72763BD}"/>
    <cellStyle name="40% - Accent4 2 9 3" xfId="19538" xr:uid="{9CCFAF9C-DEDD-4DFB-AF8A-FABA9609C158}"/>
    <cellStyle name="40% - Accent4 3" xfId="100" xr:uid="{05141111-BF5E-4B7F-85EA-B6D1B16B92A1}"/>
    <cellStyle name="40% - Accent4 3 10" xfId="8456" xr:uid="{A5B12804-4A75-45AC-A1E8-D7D44F44F028}"/>
    <cellStyle name="40% - Accent4 3 10 2" xfId="25113" xr:uid="{AD99C895-2534-40C5-931B-5D6D09CBC3CB}"/>
    <cellStyle name="40% - Accent4 3 11" xfId="16785" xr:uid="{7B166A6E-F3EC-4CF6-A4DC-F92651BEAD01}"/>
    <cellStyle name="40% - Accent4 3 12" xfId="33975" xr:uid="{9D6F4971-53BF-40F2-8644-CEFF9A1CB5A5}"/>
    <cellStyle name="40% - Accent4 3 2" xfId="223" xr:uid="{328F7D1C-5C74-4DE2-806E-96432431D059}"/>
    <cellStyle name="40% - Accent4 3 2 2" xfId="466" xr:uid="{A8408C69-3F2B-4FBF-A9C2-49E307584BCE}"/>
    <cellStyle name="40% - Accent4 3 2 2 2" xfId="943" xr:uid="{6B96AA25-BDBF-40FD-9082-3A75498CC06F}"/>
    <cellStyle name="40% - Accent4 3 2 2 2 2" xfId="2271" xr:uid="{1DE38694-684F-408E-A6D3-1DD74738974E}"/>
    <cellStyle name="40% - Accent4 3 2 2 2 2 2" xfId="5061" xr:uid="{CE0696E6-D6F7-4483-A060-8628549B3136}"/>
    <cellStyle name="40% - Accent4 3 2 2 2 2 2 2" xfId="13391" xr:uid="{A059FC92-E412-4B1F-9682-B0E2A82F938B}"/>
    <cellStyle name="40% - Accent4 3 2 2 2 2 2 2 2" xfId="30048" xr:uid="{8113220D-266E-4582-829B-04C0D6265E82}"/>
    <cellStyle name="40% - Accent4 3 2 2 2 2 2 3" xfId="21720" xr:uid="{F8D845D6-EF5C-4711-A6AE-7237361A8CD8}"/>
    <cellStyle name="40% - Accent4 3 2 2 2 2 3" xfId="7837" xr:uid="{5408C64E-3350-4DF5-8800-9BC2739D901D}"/>
    <cellStyle name="40% - Accent4 3 2 2 2 2 3 2" xfId="16167" xr:uid="{C6C7F0D4-1C72-406C-9850-6BD9A63D42F2}"/>
    <cellStyle name="40% - Accent4 3 2 2 2 2 3 2 2" xfId="32824" xr:uid="{148240B1-C127-44FB-B988-55FD9DE4A4AC}"/>
    <cellStyle name="40% - Accent4 3 2 2 2 2 3 3" xfId="24496" xr:uid="{FC2C611D-88EB-4DD7-A7F6-A122A39B7212}"/>
    <cellStyle name="40% - Accent4 3 2 2 2 2 4" xfId="10615" xr:uid="{F613B89A-D22F-4C17-B4BE-40C1F492F288}"/>
    <cellStyle name="40% - Accent4 3 2 2 2 2 4 2" xfId="27272" xr:uid="{6F3A61A5-EF70-4BF1-9780-69A2BE6C7D7F}"/>
    <cellStyle name="40% - Accent4 3 2 2 2 2 5" xfId="18944" xr:uid="{F59BBF73-C451-4D47-9F70-122CA1318097}"/>
    <cellStyle name="40% - Accent4 3 2 2 2 3" xfId="3734" xr:uid="{086459F5-F2C4-4B7E-A66A-F74143BFA7B3}"/>
    <cellStyle name="40% - Accent4 3 2 2 2 3 2" xfId="12064" xr:uid="{CCB99294-D74B-4C95-83FB-B61BDEA68030}"/>
    <cellStyle name="40% - Accent4 3 2 2 2 3 2 2" xfId="28721" xr:uid="{7E585194-BA14-4833-BDB9-4B1DDDCA57BF}"/>
    <cellStyle name="40% - Accent4 3 2 2 2 3 3" xfId="20393" xr:uid="{8F6FD922-8955-4438-8593-9FF517C761C8}"/>
    <cellStyle name="40% - Accent4 3 2 2 2 4" xfId="6510" xr:uid="{934110E2-92B5-44F8-AF7D-A9BD8A8B39D7}"/>
    <cellStyle name="40% - Accent4 3 2 2 2 4 2" xfId="14840" xr:uid="{C38A78ED-D10B-4D72-BE58-EE13AC714395}"/>
    <cellStyle name="40% - Accent4 3 2 2 2 4 2 2" xfId="31497" xr:uid="{BAE21A76-B91C-4804-AD84-FB72888304FD}"/>
    <cellStyle name="40% - Accent4 3 2 2 2 4 3" xfId="23169" xr:uid="{F29F75CA-30F3-4530-9187-55E2FBB1C0A6}"/>
    <cellStyle name="40% - Accent4 3 2 2 2 5" xfId="9288" xr:uid="{4FE7D59F-C840-4A06-B81D-493E8DB87556}"/>
    <cellStyle name="40% - Accent4 3 2 2 2 5 2" xfId="25945" xr:uid="{0F47FBF3-17FE-483D-B846-5895E47F9F14}"/>
    <cellStyle name="40% - Accent4 3 2 2 2 6" xfId="17617" xr:uid="{D16CFF21-B8A7-46A4-A649-A724EDF50CD5}"/>
    <cellStyle name="40% - Accent4 3 2 2 3" xfId="1796" xr:uid="{99EFD5B3-BFFC-44AE-8FFD-FF26ED1259B1}"/>
    <cellStyle name="40% - Accent4 3 2 2 3 2" xfId="4586" xr:uid="{0AED8C81-17F5-4473-9E62-7739320755EA}"/>
    <cellStyle name="40% - Accent4 3 2 2 3 2 2" xfId="12916" xr:uid="{2C5D714E-B1AF-45F7-8F7C-007947562638}"/>
    <cellStyle name="40% - Accent4 3 2 2 3 2 2 2" xfId="29573" xr:uid="{8799245A-387E-4FB2-A2E2-9F3D546572AE}"/>
    <cellStyle name="40% - Accent4 3 2 2 3 2 3" xfId="21245" xr:uid="{FEE82C8A-9205-479B-B5AD-7609608D87A7}"/>
    <cellStyle name="40% - Accent4 3 2 2 3 3" xfId="7362" xr:uid="{B2249230-FB48-479D-B774-3A6FF473CA73}"/>
    <cellStyle name="40% - Accent4 3 2 2 3 3 2" xfId="15692" xr:uid="{DF1C3200-5A76-47DB-9A67-987319D2A2A3}"/>
    <cellStyle name="40% - Accent4 3 2 2 3 3 2 2" xfId="32349" xr:uid="{51431796-A2A5-45DC-8870-78A057EB5924}"/>
    <cellStyle name="40% - Accent4 3 2 2 3 3 3" xfId="24021" xr:uid="{E19201AA-7D73-4F9F-BAF6-29E410D84F24}"/>
    <cellStyle name="40% - Accent4 3 2 2 3 4" xfId="10140" xr:uid="{9CF3DF0E-DE7C-4316-BD4A-8E373054D267}"/>
    <cellStyle name="40% - Accent4 3 2 2 3 4 2" xfId="26797" xr:uid="{3B74D83C-165A-4DED-8C99-DEF42B64FB50}"/>
    <cellStyle name="40% - Accent4 3 2 2 3 5" xfId="18469" xr:uid="{2407B5D6-91AD-497F-A56A-AC5647C91333}"/>
    <cellStyle name="40% - Accent4 3 2 2 4" xfId="3259" xr:uid="{264750CA-A0CC-4AA7-962E-A5B6D345084A}"/>
    <cellStyle name="40% - Accent4 3 2 2 4 2" xfId="11589" xr:uid="{6AD37E60-DE62-4D46-B6DA-55E676E6FC2C}"/>
    <cellStyle name="40% - Accent4 3 2 2 4 2 2" xfId="28246" xr:uid="{287C5CC6-86F3-47E8-813C-24F5025345F7}"/>
    <cellStyle name="40% - Accent4 3 2 2 4 3" xfId="19918" xr:uid="{2FD1555F-2152-46B2-AEED-6335304E737C}"/>
    <cellStyle name="40% - Accent4 3 2 2 5" xfId="6035" xr:uid="{A6811353-A2B9-4F74-8E1A-720342E624C1}"/>
    <cellStyle name="40% - Accent4 3 2 2 5 2" xfId="14365" xr:uid="{3BA26A95-A908-4101-B087-2987F6396EDB}"/>
    <cellStyle name="40% - Accent4 3 2 2 5 2 2" xfId="31022" xr:uid="{8D11A864-3B60-4385-8F6C-5529274B7D72}"/>
    <cellStyle name="40% - Accent4 3 2 2 5 3" xfId="22694" xr:uid="{D6AFEC43-8B45-4B7A-848A-43D725C31C85}"/>
    <cellStyle name="40% - Accent4 3 2 2 6" xfId="8813" xr:uid="{6CA8BD36-E3A0-4652-8447-04E60023DC28}"/>
    <cellStyle name="40% - Accent4 3 2 2 6 2" xfId="25470" xr:uid="{30BFB5C8-D39E-42CD-832C-2195513C395B}"/>
    <cellStyle name="40% - Accent4 3 2 2 7" xfId="17142" xr:uid="{4F530101-F439-46A5-B1BC-7B0C48D0A1D2}"/>
    <cellStyle name="40% - Accent4 3 2 3" xfId="702" xr:uid="{1B492469-A5BF-4973-9885-106EA3CC3E14}"/>
    <cellStyle name="40% - Accent4 3 2 3 2" xfId="2032" xr:uid="{A7D8125F-4435-4255-AA70-118953CC178F}"/>
    <cellStyle name="40% - Accent4 3 2 3 2 2" xfId="4822" xr:uid="{FC8CF09B-4B25-44EB-8690-E34AC5EB9670}"/>
    <cellStyle name="40% - Accent4 3 2 3 2 2 2" xfId="13152" xr:uid="{1971B6A2-B6F1-48A2-B6A0-802577D0D2E5}"/>
    <cellStyle name="40% - Accent4 3 2 3 2 2 2 2" xfId="29809" xr:uid="{34F87B2D-4FA2-4D55-AC97-C7502DED196D}"/>
    <cellStyle name="40% - Accent4 3 2 3 2 2 3" xfId="21481" xr:uid="{35ACE725-F593-4322-B624-A6EC3EE0AD11}"/>
    <cellStyle name="40% - Accent4 3 2 3 2 3" xfId="7598" xr:uid="{9DD31913-D289-475E-8B4D-27F5F8B473AE}"/>
    <cellStyle name="40% - Accent4 3 2 3 2 3 2" xfId="15928" xr:uid="{2F65268E-8E17-4092-929E-52263F6EC7C5}"/>
    <cellStyle name="40% - Accent4 3 2 3 2 3 2 2" xfId="32585" xr:uid="{329DC6BB-7F2A-4349-A82C-F04549ED0EE6}"/>
    <cellStyle name="40% - Accent4 3 2 3 2 3 3" xfId="24257" xr:uid="{5A7FB728-74C0-4F13-959A-2E66A58FB81B}"/>
    <cellStyle name="40% - Accent4 3 2 3 2 4" xfId="10376" xr:uid="{51958885-4101-4616-B83D-0CD880B2FD94}"/>
    <cellStyle name="40% - Accent4 3 2 3 2 4 2" xfId="27033" xr:uid="{38F21AE7-13B5-4D1B-AE17-160950B4F0F3}"/>
    <cellStyle name="40% - Accent4 3 2 3 2 5" xfId="18705" xr:uid="{5AEB62CB-5733-4E4E-AB47-D6BE2837CF10}"/>
    <cellStyle name="40% - Accent4 3 2 3 3" xfId="3495" xr:uid="{A2FA0306-9E95-4969-9DD4-852DB4A85A90}"/>
    <cellStyle name="40% - Accent4 3 2 3 3 2" xfId="11825" xr:uid="{36B24E0B-894A-4F44-9EA9-608225BCE4FC}"/>
    <cellStyle name="40% - Accent4 3 2 3 3 2 2" xfId="28482" xr:uid="{FE0189DD-604A-48F5-9A63-6049AA5EABC9}"/>
    <cellStyle name="40% - Accent4 3 2 3 3 3" xfId="20154" xr:uid="{E6D32866-2216-4EE8-8F9D-5B4605BBF4C5}"/>
    <cellStyle name="40% - Accent4 3 2 3 4" xfId="6271" xr:uid="{62F46A69-3C74-482A-B4F9-D056AFBB5790}"/>
    <cellStyle name="40% - Accent4 3 2 3 4 2" xfId="14601" xr:uid="{5DB154BC-87AB-44BD-8061-4D31729FE6BC}"/>
    <cellStyle name="40% - Accent4 3 2 3 4 2 2" xfId="31258" xr:uid="{CFE3DD56-AEF0-4BE6-A947-8980FAFC6D33}"/>
    <cellStyle name="40% - Accent4 3 2 3 4 3" xfId="22930" xr:uid="{6A92FF63-DE44-4ED1-8BA4-908E2EC46C29}"/>
    <cellStyle name="40% - Accent4 3 2 3 5" xfId="9049" xr:uid="{05D25BF9-0488-45D1-8F9C-441CB2D3563B}"/>
    <cellStyle name="40% - Accent4 3 2 3 5 2" xfId="25706" xr:uid="{155654B9-E7A9-49F9-A6B4-11F4E5520B63}"/>
    <cellStyle name="40% - Accent4 3 2 3 6" xfId="17378" xr:uid="{3498330B-66C4-4E52-8DB4-4C59D9047E85}"/>
    <cellStyle name="40% - Accent4 3 2 4" xfId="1179" xr:uid="{22E34677-2E43-429D-82C5-B742473B1EB3}"/>
    <cellStyle name="40% - Accent4 3 2 4 2" xfId="2507" xr:uid="{783A5F58-C18C-4DF9-8BD6-272DF45BF18E}"/>
    <cellStyle name="40% - Accent4 3 2 4 2 2" xfId="5297" xr:uid="{00100319-AC7B-41D0-83F0-1982A5F251A0}"/>
    <cellStyle name="40% - Accent4 3 2 4 2 2 2" xfId="13627" xr:uid="{9DBB072D-665E-4E2E-B031-BDC911529408}"/>
    <cellStyle name="40% - Accent4 3 2 4 2 2 2 2" xfId="30284" xr:uid="{60133ADB-2C42-4924-A4D3-7E1526FEF28A}"/>
    <cellStyle name="40% - Accent4 3 2 4 2 2 3" xfId="21956" xr:uid="{70140A49-0FE7-450B-90E6-6A41EC7EA388}"/>
    <cellStyle name="40% - Accent4 3 2 4 2 3" xfId="8073" xr:uid="{5C5C97B6-A57E-4F0D-98C6-E7C179A8C829}"/>
    <cellStyle name="40% - Accent4 3 2 4 2 3 2" xfId="16403" xr:uid="{A80D7056-4F07-457B-B20C-E56DD4BF6FAA}"/>
    <cellStyle name="40% - Accent4 3 2 4 2 3 2 2" xfId="33060" xr:uid="{4609EE1B-FF0E-4750-9002-784B8857544A}"/>
    <cellStyle name="40% - Accent4 3 2 4 2 3 3" xfId="24732" xr:uid="{F68C0132-9D61-4E0A-A13E-555BF95E3F4A}"/>
    <cellStyle name="40% - Accent4 3 2 4 2 4" xfId="10851" xr:uid="{CAFD6D35-1A8B-459D-A18E-0B4B02AA4893}"/>
    <cellStyle name="40% - Accent4 3 2 4 2 4 2" xfId="27508" xr:uid="{11B2DBF8-8A9B-4DF4-8D00-5F2E7E8C603B}"/>
    <cellStyle name="40% - Accent4 3 2 4 2 5" xfId="19180" xr:uid="{F60F2E25-169B-42F8-B583-926AB9D4DB7B}"/>
    <cellStyle name="40% - Accent4 3 2 4 3" xfId="3970" xr:uid="{A8B9037B-9E3B-4724-9DDC-B5D2F2FAA880}"/>
    <cellStyle name="40% - Accent4 3 2 4 3 2" xfId="12300" xr:uid="{A2142CBC-1DD6-4F2C-BC6D-BFD6F4ABE8CA}"/>
    <cellStyle name="40% - Accent4 3 2 4 3 2 2" xfId="28957" xr:uid="{79CDACD8-21A6-4B9D-8E24-C549A012ED18}"/>
    <cellStyle name="40% - Accent4 3 2 4 3 3" xfId="20629" xr:uid="{66D7CF9D-6EBF-49C1-B5B2-E3A0386D02D5}"/>
    <cellStyle name="40% - Accent4 3 2 4 4" xfId="6746" xr:uid="{6D8BA52C-5E36-4E0C-A029-71D75E50F880}"/>
    <cellStyle name="40% - Accent4 3 2 4 4 2" xfId="15076" xr:uid="{CF6B4AD3-F23F-47FF-B12D-E1CC7AD74922}"/>
    <cellStyle name="40% - Accent4 3 2 4 4 2 2" xfId="31733" xr:uid="{14BC2A71-3B09-473F-BCC9-EFC5DD2255CD}"/>
    <cellStyle name="40% - Accent4 3 2 4 4 3" xfId="23405" xr:uid="{88867C06-8B5B-4C25-A433-E15069440A56}"/>
    <cellStyle name="40% - Accent4 3 2 4 5" xfId="9524" xr:uid="{2A286578-3CF0-4FF3-B6FC-44FCF0DB2014}"/>
    <cellStyle name="40% - Accent4 3 2 4 5 2" xfId="26181" xr:uid="{45E6A38F-D244-4FD9-8939-DC2C2339C375}"/>
    <cellStyle name="40% - Accent4 3 2 4 6" xfId="17853" xr:uid="{475B9B57-DA10-473A-A815-4505BE7166C3}"/>
    <cellStyle name="40% - Accent4 3 2 5" xfId="1559" xr:uid="{5FA2B272-A5EF-4C14-BCEC-85C69D2CB0FF}"/>
    <cellStyle name="40% - Accent4 3 2 5 2" xfId="4349" xr:uid="{88585EB1-19F0-4F94-A48C-876FD2C5604C}"/>
    <cellStyle name="40% - Accent4 3 2 5 2 2" xfId="12679" xr:uid="{163A9A6A-FD1C-453D-AE5F-8E65FED9D857}"/>
    <cellStyle name="40% - Accent4 3 2 5 2 2 2" xfId="29336" xr:uid="{91DCCDEC-588B-4C87-ABDB-F7F8DC73FACF}"/>
    <cellStyle name="40% - Accent4 3 2 5 2 3" xfId="21008" xr:uid="{76801D94-F240-4E44-8C52-EAD555DDA128}"/>
    <cellStyle name="40% - Accent4 3 2 5 3" xfId="7125" xr:uid="{EAB1D580-DFEE-4F8C-AA1A-5750F6F910A2}"/>
    <cellStyle name="40% - Accent4 3 2 5 3 2" xfId="15455" xr:uid="{5EB5FDF1-4759-434E-8204-89F7592434B9}"/>
    <cellStyle name="40% - Accent4 3 2 5 3 2 2" xfId="32112" xr:uid="{AFBCC60C-54EC-4C56-B76D-AF139FD56459}"/>
    <cellStyle name="40% - Accent4 3 2 5 3 3" xfId="23784" xr:uid="{4C3CB6F9-40A3-4C36-8E8F-E1899AAEDC45}"/>
    <cellStyle name="40% - Accent4 3 2 5 4" xfId="9903" xr:uid="{A5B73AF2-149F-4661-8548-5E7AC38E8422}"/>
    <cellStyle name="40% - Accent4 3 2 5 4 2" xfId="26560" xr:uid="{66BE32BA-D985-4DFD-8E17-8961A97DCC4C}"/>
    <cellStyle name="40% - Accent4 3 2 5 5" xfId="18232" xr:uid="{AC2C2E8B-55D7-44AC-9EA4-83F3D4CCED04}"/>
    <cellStyle name="40% - Accent4 3 2 6" xfId="3022" xr:uid="{857431C1-1DEE-4497-8263-949F9DA60E7D}"/>
    <cellStyle name="40% - Accent4 3 2 6 2" xfId="11352" xr:uid="{96E4E341-9C0B-4A99-BA70-1D89A779C527}"/>
    <cellStyle name="40% - Accent4 3 2 6 2 2" xfId="28009" xr:uid="{421BB210-3DE3-4C1E-BAB8-2C2C86C6AD6B}"/>
    <cellStyle name="40% - Accent4 3 2 6 3" xfId="19681" xr:uid="{E9877308-DD18-40D0-9535-6F85DF4B5011}"/>
    <cellStyle name="40% - Accent4 3 2 7" xfId="5798" xr:uid="{E878635C-65F4-48E3-8491-25D521692261}"/>
    <cellStyle name="40% - Accent4 3 2 7 2" xfId="14128" xr:uid="{F7FF94BC-ACAA-4BF5-8B9E-4ACE68129E81}"/>
    <cellStyle name="40% - Accent4 3 2 7 2 2" xfId="30785" xr:uid="{53911347-04CA-41D0-B326-167619A21E6A}"/>
    <cellStyle name="40% - Accent4 3 2 7 3" xfId="22457" xr:uid="{6A638D9F-5600-43F5-A989-0DBB19E42387}"/>
    <cellStyle name="40% - Accent4 3 2 8" xfId="8576" xr:uid="{18BC9533-CBD9-45C5-B051-D21DE0EB33CD}"/>
    <cellStyle name="40% - Accent4 3 2 8 2" xfId="25233" xr:uid="{DF1EC088-2ED7-4231-B236-38C79AFEF754}"/>
    <cellStyle name="40% - Accent4 3 2 9" xfId="16905" xr:uid="{DAFDD7F3-3911-4627-A5B4-F9C6F736453B}"/>
    <cellStyle name="40% - Accent4 3 3" xfId="346" xr:uid="{7155C5DA-1033-407A-B4F5-A9580A38C4C6}"/>
    <cellStyle name="40% - Accent4 3 3 2" xfId="825" xr:uid="{4EBC8A50-E93A-4401-B795-252C47C94D86}"/>
    <cellStyle name="40% - Accent4 3 3 2 2" xfId="2153" xr:uid="{83BE6101-A2F1-490A-B2C1-8993448C1F5A}"/>
    <cellStyle name="40% - Accent4 3 3 2 2 2" xfId="4943" xr:uid="{1A7B80A4-E1DC-4AEE-86AB-3B5F5DB25ABD}"/>
    <cellStyle name="40% - Accent4 3 3 2 2 2 2" xfId="13273" xr:uid="{AFBF72A3-60E5-4C88-B966-9EB7DBA2266B}"/>
    <cellStyle name="40% - Accent4 3 3 2 2 2 2 2" xfId="29930" xr:uid="{7CCF18D5-411F-4E86-84C2-25F67C174591}"/>
    <cellStyle name="40% - Accent4 3 3 2 2 2 3" xfId="21602" xr:uid="{60CAAF82-706F-4208-87AC-5DA2D8D94A2C}"/>
    <cellStyle name="40% - Accent4 3 3 2 2 3" xfId="7719" xr:uid="{4648ACD0-779F-47C8-9D05-3FD12E34DA50}"/>
    <cellStyle name="40% - Accent4 3 3 2 2 3 2" xfId="16049" xr:uid="{7EDF0A50-5984-4124-9799-0E366163AE1E}"/>
    <cellStyle name="40% - Accent4 3 3 2 2 3 2 2" xfId="32706" xr:uid="{A24C6CDE-1487-479C-9F58-2E500EDE6847}"/>
    <cellStyle name="40% - Accent4 3 3 2 2 3 3" xfId="24378" xr:uid="{1D18E2B4-D0D0-488A-990B-7CE023FBC7BB}"/>
    <cellStyle name="40% - Accent4 3 3 2 2 4" xfId="10497" xr:uid="{55D57971-110D-44FD-8A7A-DE77078C8CB0}"/>
    <cellStyle name="40% - Accent4 3 3 2 2 4 2" xfId="27154" xr:uid="{C5CB7553-D2A1-463F-9B26-54B7F593AB93}"/>
    <cellStyle name="40% - Accent4 3 3 2 2 5" xfId="18826" xr:uid="{DBA7D828-4016-4DEB-8EE0-E2959F0A5768}"/>
    <cellStyle name="40% - Accent4 3 3 2 3" xfId="3616" xr:uid="{D8736F64-B87F-413F-A77E-1DD369895767}"/>
    <cellStyle name="40% - Accent4 3 3 2 3 2" xfId="11946" xr:uid="{6050D92B-24F8-4166-A86B-05D6D16D61FF}"/>
    <cellStyle name="40% - Accent4 3 3 2 3 2 2" xfId="28603" xr:uid="{C76A9387-7A8C-4FD2-B8B7-4AF7CC331663}"/>
    <cellStyle name="40% - Accent4 3 3 2 3 3" xfId="20275" xr:uid="{DB039C9D-E460-4594-BC80-7E4C1FBB0A8C}"/>
    <cellStyle name="40% - Accent4 3 3 2 4" xfId="6392" xr:uid="{58826134-A3A0-44F6-9DC3-DAECB4228BB6}"/>
    <cellStyle name="40% - Accent4 3 3 2 4 2" xfId="14722" xr:uid="{DC657DE8-49C0-4776-98F3-92CB3B36B1F9}"/>
    <cellStyle name="40% - Accent4 3 3 2 4 2 2" xfId="31379" xr:uid="{3AB8A367-A413-4236-AE0F-F83F6FD82819}"/>
    <cellStyle name="40% - Accent4 3 3 2 4 3" xfId="23051" xr:uid="{D081E698-239A-445C-96FF-F5A1FA7A995F}"/>
    <cellStyle name="40% - Accent4 3 3 2 5" xfId="9170" xr:uid="{C492F569-BCF9-4D19-A9DB-97FC7E110115}"/>
    <cellStyle name="40% - Accent4 3 3 2 5 2" xfId="25827" xr:uid="{7E5348B5-9D6C-4B24-ABA0-6EF6526A848A}"/>
    <cellStyle name="40% - Accent4 3 3 2 6" xfId="17499" xr:uid="{48392212-25FE-431A-83D9-EF7444D68DA7}"/>
    <cellStyle name="40% - Accent4 3 3 3" xfId="1676" xr:uid="{DA554C33-3D1D-4214-A29C-EEBD55E5D774}"/>
    <cellStyle name="40% - Accent4 3 3 3 2" xfId="4466" xr:uid="{55DE5179-CF06-48B4-A9CC-01883017997E}"/>
    <cellStyle name="40% - Accent4 3 3 3 2 2" xfId="12796" xr:uid="{FEB8C070-C047-472E-9FBF-0AE8F86E4A4A}"/>
    <cellStyle name="40% - Accent4 3 3 3 2 2 2" xfId="29453" xr:uid="{C32FD37B-97FE-4489-921B-C92F15D670D0}"/>
    <cellStyle name="40% - Accent4 3 3 3 2 3" xfId="21125" xr:uid="{BE2262D3-CA91-4538-A478-B2A181BBCD5E}"/>
    <cellStyle name="40% - Accent4 3 3 3 3" xfId="7242" xr:uid="{C2E16C0C-155E-44B0-953B-DB5DA2759080}"/>
    <cellStyle name="40% - Accent4 3 3 3 3 2" xfId="15572" xr:uid="{BAB11348-AAE4-410F-8C04-A1F03BB908AD}"/>
    <cellStyle name="40% - Accent4 3 3 3 3 2 2" xfId="32229" xr:uid="{4507402B-7DF2-4763-AA70-ED4ABCCDE7BD}"/>
    <cellStyle name="40% - Accent4 3 3 3 3 3" xfId="23901" xr:uid="{83B436D1-CEA6-4A57-8F98-BF719403960C}"/>
    <cellStyle name="40% - Accent4 3 3 3 4" xfId="10020" xr:uid="{C6C2667D-CA73-43C3-A65C-AF5935F89978}"/>
    <cellStyle name="40% - Accent4 3 3 3 4 2" xfId="26677" xr:uid="{5FCE3F74-E7E2-4AB3-9210-D7D0EF9652CE}"/>
    <cellStyle name="40% - Accent4 3 3 3 5" xfId="18349" xr:uid="{7B47B7E8-EDA9-41E1-BADE-D2EF80FA6633}"/>
    <cellStyle name="40% - Accent4 3 3 4" xfId="3139" xr:uid="{B5BB400F-6838-4B41-844A-7370934037A5}"/>
    <cellStyle name="40% - Accent4 3 3 4 2" xfId="11469" xr:uid="{6841C890-EDCA-4137-9979-79EABEE955AD}"/>
    <cellStyle name="40% - Accent4 3 3 4 2 2" xfId="28126" xr:uid="{66D4061B-34C0-44A5-B113-39A75E604363}"/>
    <cellStyle name="40% - Accent4 3 3 4 3" xfId="19798" xr:uid="{8FB97A06-8AE4-4402-914B-62E972DAEDFF}"/>
    <cellStyle name="40% - Accent4 3 3 5" xfId="5915" xr:uid="{19220633-94D6-4CC4-880E-76ED5C66E133}"/>
    <cellStyle name="40% - Accent4 3 3 5 2" xfId="14245" xr:uid="{B3737317-4D24-480E-8257-628F6C1FE377}"/>
    <cellStyle name="40% - Accent4 3 3 5 2 2" xfId="30902" xr:uid="{31E985F1-5EFE-48D4-8C99-EC6F2302DA6D}"/>
    <cellStyle name="40% - Accent4 3 3 5 3" xfId="22574" xr:uid="{BE19AA41-C4D3-4814-B247-DBA004B2A347}"/>
    <cellStyle name="40% - Accent4 3 3 6" xfId="8693" xr:uid="{03785154-133C-4631-AEB0-52E9EFB78848}"/>
    <cellStyle name="40% - Accent4 3 3 6 2" xfId="25350" xr:uid="{48DF2F3F-28BE-4DCA-A386-62340C57F55D}"/>
    <cellStyle name="40% - Accent4 3 3 7" xfId="17022" xr:uid="{127A078C-A89C-4AAD-8869-2C49639F5C82}"/>
    <cellStyle name="40% - Accent4 3 4" xfId="582" xr:uid="{411020C4-2B4B-4D08-8B74-CB735A575062}"/>
    <cellStyle name="40% - Accent4 3 4 2" xfId="1912" xr:uid="{A0DDD484-0A47-4311-9D5B-4E591063B87F}"/>
    <cellStyle name="40% - Accent4 3 4 2 2" xfId="4702" xr:uid="{9AFE0D3F-0FB6-4C7A-A03E-139F18FA4C47}"/>
    <cellStyle name="40% - Accent4 3 4 2 2 2" xfId="13032" xr:uid="{56893C08-C564-48F0-9219-5D6BA117454D}"/>
    <cellStyle name="40% - Accent4 3 4 2 2 2 2" xfId="29689" xr:uid="{1ED00B38-1871-4EAF-97E8-82D0FB27AED0}"/>
    <cellStyle name="40% - Accent4 3 4 2 2 3" xfId="21361" xr:uid="{285595BC-7F19-4A5C-B003-388F6FD398C7}"/>
    <cellStyle name="40% - Accent4 3 4 2 3" xfId="7478" xr:uid="{FA8DB89E-5782-4546-9F5B-20AEDE8ED702}"/>
    <cellStyle name="40% - Accent4 3 4 2 3 2" xfId="15808" xr:uid="{1153C179-03B0-46AF-ADD4-B2B5DED556B3}"/>
    <cellStyle name="40% - Accent4 3 4 2 3 2 2" xfId="32465" xr:uid="{7CA023EB-8EC8-4AD3-9C10-4C79C918E5D6}"/>
    <cellStyle name="40% - Accent4 3 4 2 3 3" xfId="24137" xr:uid="{36E82C70-AD90-4AEF-8E99-69E4C87BBAA5}"/>
    <cellStyle name="40% - Accent4 3 4 2 4" xfId="10256" xr:uid="{AEA79EAD-F507-42E8-9EE2-362B9A11D991}"/>
    <cellStyle name="40% - Accent4 3 4 2 4 2" xfId="26913" xr:uid="{22021587-20F9-43F5-92B8-71647C090C1E}"/>
    <cellStyle name="40% - Accent4 3 4 2 5" xfId="18585" xr:uid="{D1285623-5984-44F0-A1EE-66EFFB790152}"/>
    <cellStyle name="40% - Accent4 3 4 3" xfId="3375" xr:uid="{92588BDD-8CDE-4113-911E-E04AA8D77A81}"/>
    <cellStyle name="40% - Accent4 3 4 3 2" xfId="11705" xr:uid="{A96CB387-E59D-467F-B51A-6BD0A3C636F2}"/>
    <cellStyle name="40% - Accent4 3 4 3 2 2" xfId="28362" xr:uid="{435BD1D8-6757-48B1-B10C-D7E854DB3F3B}"/>
    <cellStyle name="40% - Accent4 3 4 3 3" xfId="20034" xr:uid="{0C734DC8-366E-4CCF-B8DC-ADEE5797E972}"/>
    <cellStyle name="40% - Accent4 3 4 4" xfId="6151" xr:uid="{77A8452B-60F2-47D4-ADE8-3BAC056F8DDD}"/>
    <cellStyle name="40% - Accent4 3 4 4 2" xfId="14481" xr:uid="{24FEE291-C345-4D43-A9D6-81E05B941F3F}"/>
    <cellStyle name="40% - Accent4 3 4 4 2 2" xfId="31138" xr:uid="{4B075803-8832-45E2-B7FD-17AF6D70DC8F}"/>
    <cellStyle name="40% - Accent4 3 4 4 3" xfId="22810" xr:uid="{F2453218-8B5A-43C7-A9C4-72E6BFAEFC4D}"/>
    <cellStyle name="40% - Accent4 3 4 5" xfId="8929" xr:uid="{3E58C8F7-86AA-486F-A8D2-80FEAD14200E}"/>
    <cellStyle name="40% - Accent4 3 4 5 2" xfId="25586" xr:uid="{E04A4E58-CAA9-4B17-8724-EC9DEDC52F5B}"/>
    <cellStyle name="40% - Accent4 3 4 6" xfId="17258" xr:uid="{88BFE4A5-29D2-43A7-B037-13A73EC56022}"/>
    <cellStyle name="40% - Accent4 3 5" xfId="1059" xr:uid="{67D64827-8248-4E02-B052-6CF4C2799E36}"/>
    <cellStyle name="40% - Accent4 3 5 2" xfId="2387" xr:uid="{A3576950-D82B-443D-ACEF-0B258CEFED20}"/>
    <cellStyle name="40% - Accent4 3 5 2 2" xfId="5177" xr:uid="{CAF17783-793C-4CE1-B8EC-71474A34A0E7}"/>
    <cellStyle name="40% - Accent4 3 5 2 2 2" xfId="13507" xr:uid="{2E509A62-AE6D-4636-891E-1E6B956516B1}"/>
    <cellStyle name="40% - Accent4 3 5 2 2 2 2" xfId="30164" xr:uid="{7EE861AF-CC00-4E3B-9615-E769B39AFD4B}"/>
    <cellStyle name="40% - Accent4 3 5 2 2 3" xfId="21836" xr:uid="{E609EA68-B53C-4998-B33B-5158F121EE0F}"/>
    <cellStyle name="40% - Accent4 3 5 2 3" xfId="7953" xr:uid="{3F7D6C4C-A9A8-4A70-88C8-05500D843B4A}"/>
    <cellStyle name="40% - Accent4 3 5 2 3 2" xfId="16283" xr:uid="{FD7DC153-6252-4D38-9AEC-20F0320700BC}"/>
    <cellStyle name="40% - Accent4 3 5 2 3 2 2" xfId="32940" xr:uid="{A845604D-CB8B-44DC-9BAA-2C949B18DE69}"/>
    <cellStyle name="40% - Accent4 3 5 2 3 3" xfId="24612" xr:uid="{D23128DD-51DF-4951-B7E1-FA4F41F3889A}"/>
    <cellStyle name="40% - Accent4 3 5 2 4" xfId="10731" xr:uid="{03F6DDBD-8A0D-49C6-A90C-6C2ABEAC64C7}"/>
    <cellStyle name="40% - Accent4 3 5 2 4 2" xfId="27388" xr:uid="{A2170B8A-4495-4DAD-AA3B-C9D0E3ACB334}"/>
    <cellStyle name="40% - Accent4 3 5 2 5" xfId="19060" xr:uid="{D0FF88D4-9F1E-4E03-84AF-A351FE33F640}"/>
    <cellStyle name="40% - Accent4 3 5 3" xfId="3850" xr:uid="{443DBD1F-DEA5-48F4-8FE4-37A6422F6A40}"/>
    <cellStyle name="40% - Accent4 3 5 3 2" xfId="12180" xr:uid="{5F4C9A2F-CF0A-4B77-B58B-15C71E279423}"/>
    <cellStyle name="40% - Accent4 3 5 3 2 2" xfId="28837" xr:uid="{1217C612-E407-4333-BE19-78CCA3ED8BF0}"/>
    <cellStyle name="40% - Accent4 3 5 3 3" xfId="20509" xr:uid="{FA952ECB-7F70-46E7-BE4C-904AAC398E5B}"/>
    <cellStyle name="40% - Accent4 3 5 4" xfId="6626" xr:uid="{8F75FCC3-6863-4AA9-9371-71DE41B8F980}"/>
    <cellStyle name="40% - Accent4 3 5 4 2" xfId="14956" xr:uid="{CD2B777E-8223-472E-AA09-D3DF748F14AD}"/>
    <cellStyle name="40% - Accent4 3 5 4 2 2" xfId="31613" xr:uid="{888AD49B-31C8-4264-AB72-C5123A8C1F59}"/>
    <cellStyle name="40% - Accent4 3 5 4 3" xfId="23285" xr:uid="{FF025F7F-F2F3-4365-8F69-59481F956D9B}"/>
    <cellStyle name="40% - Accent4 3 5 5" xfId="9404" xr:uid="{E1782B89-F5F1-4993-9308-EF6D81D00B03}"/>
    <cellStyle name="40% - Accent4 3 5 5 2" xfId="26061" xr:uid="{57DAB1D5-A7CF-41FE-B1A6-4BB7800484C3}"/>
    <cellStyle name="40% - Accent4 3 5 6" xfId="17733" xr:uid="{250A7267-EE1A-4D93-8B0E-50977FFCA4D3}"/>
    <cellStyle name="40% - Accent4 3 6" xfId="1324" xr:uid="{1403BCF6-3EF2-4251-8DD3-522CDD0A3E4D}"/>
    <cellStyle name="40% - Accent4 3 6 2" xfId="2652" xr:uid="{FC22D1FF-AF26-4E70-A9C5-D3B5EB4096F0}"/>
    <cellStyle name="40% - Accent4 3 6 2 2" xfId="5442" xr:uid="{05C63ADE-E0AC-4E2C-B37E-138EB7CFAF81}"/>
    <cellStyle name="40% - Accent4 3 6 2 2 2" xfId="13772" xr:uid="{AEA0B20C-C190-41EB-8AF0-F7F49143AC42}"/>
    <cellStyle name="40% - Accent4 3 6 2 2 2 2" xfId="30429" xr:uid="{80BC8C33-7522-4FDA-AB92-B3C152627592}"/>
    <cellStyle name="40% - Accent4 3 6 2 2 3" xfId="22101" xr:uid="{CCA486D7-546E-439C-8FC9-8353E536CDE8}"/>
    <cellStyle name="40% - Accent4 3 6 2 3" xfId="8218" xr:uid="{991B319D-067A-43D1-8FB3-024D4718145C}"/>
    <cellStyle name="40% - Accent4 3 6 2 3 2" xfId="16548" xr:uid="{36A84755-ECE0-4B10-A87D-6902934AD116}"/>
    <cellStyle name="40% - Accent4 3 6 2 3 2 2" xfId="33205" xr:uid="{BBDDC68F-425D-441B-9BB1-7ADECCB89442}"/>
    <cellStyle name="40% - Accent4 3 6 2 3 3" xfId="24877" xr:uid="{DBEAA1BE-3D02-4182-B6F9-57878994A926}"/>
    <cellStyle name="40% - Accent4 3 6 2 4" xfId="10996" xr:uid="{792C7EBD-66F4-4644-A4E8-F22766484AC4}"/>
    <cellStyle name="40% - Accent4 3 6 2 4 2" xfId="27653" xr:uid="{C82B34B3-EE5E-4B8F-A453-D50B55664237}"/>
    <cellStyle name="40% - Accent4 3 6 2 5" xfId="19325" xr:uid="{5F38AF8F-E1F9-40D4-9703-1F0DF2B5FCD5}"/>
    <cellStyle name="40% - Accent4 3 6 3" xfId="4115" xr:uid="{84CFB001-DAB2-4B47-BC4D-33AF685FC924}"/>
    <cellStyle name="40% - Accent4 3 6 3 2" xfId="12445" xr:uid="{80CA0DB0-CB1D-43EE-ACF5-90F68B0A9254}"/>
    <cellStyle name="40% - Accent4 3 6 3 2 2" xfId="29102" xr:uid="{45A04CC8-FF4B-4DE5-9E3D-65FF0D9C281F}"/>
    <cellStyle name="40% - Accent4 3 6 3 3" xfId="20774" xr:uid="{158BF686-B1A0-4D0F-ACF1-16F10E8F6583}"/>
    <cellStyle name="40% - Accent4 3 6 4" xfId="6891" xr:uid="{0B632741-688A-49F5-B192-F7BF36611EAC}"/>
    <cellStyle name="40% - Accent4 3 6 4 2" xfId="15221" xr:uid="{0CDFE5BD-D72B-4218-AB1D-B9106CA12499}"/>
    <cellStyle name="40% - Accent4 3 6 4 2 2" xfId="31878" xr:uid="{45138F37-4E22-4641-B685-B24C2905E5C5}"/>
    <cellStyle name="40% - Accent4 3 6 4 3" xfId="23550" xr:uid="{021AEE92-19D6-4F46-BE8E-40911F431CD3}"/>
    <cellStyle name="40% - Accent4 3 6 5" xfId="9669" xr:uid="{ADCDF1E3-9583-4B1C-8AA4-5C1AC6B14FB1}"/>
    <cellStyle name="40% - Accent4 3 6 5 2" xfId="26326" xr:uid="{5EFFFAC4-59CB-449A-9BB3-3B97AC3F806D}"/>
    <cellStyle name="40% - Accent4 3 6 6" xfId="17998" xr:uid="{C55B8FD1-0C15-4C2C-AD51-2F72F22AA07F}"/>
    <cellStyle name="40% - Accent4 3 7" xfId="1439" xr:uid="{F0A02936-FE9A-49A2-B880-BC37B4ED89F9}"/>
    <cellStyle name="40% - Accent4 3 7 2" xfId="4229" xr:uid="{9B300DC7-5D1E-4BE1-AAA8-D01DA435E390}"/>
    <cellStyle name="40% - Accent4 3 7 2 2" xfId="12559" xr:uid="{FE76D71A-F194-45F7-90A0-3998AB239D1B}"/>
    <cellStyle name="40% - Accent4 3 7 2 2 2" xfId="29216" xr:uid="{7C40E411-593B-41E9-9EBE-EF1D69EB618C}"/>
    <cellStyle name="40% - Accent4 3 7 2 3" xfId="20888" xr:uid="{489D09DE-F9E6-4A13-A84C-A7E27D5C47E0}"/>
    <cellStyle name="40% - Accent4 3 7 3" xfId="7005" xr:uid="{755E4824-29E3-4DD0-8BA9-7484A6D91419}"/>
    <cellStyle name="40% - Accent4 3 7 3 2" xfId="15335" xr:uid="{DE4BBF4A-13B5-411E-8B7C-EEED9179F228}"/>
    <cellStyle name="40% - Accent4 3 7 3 2 2" xfId="31992" xr:uid="{07EB70A6-CB64-4B44-B962-31FDED53F424}"/>
    <cellStyle name="40% - Accent4 3 7 3 3" xfId="23664" xr:uid="{5C567DE2-3C0E-41A6-86B6-12505ADFA0A2}"/>
    <cellStyle name="40% - Accent4 3 7 4" xfId="9783" xr:uid="{9BFFDAB4-79C4-4743-860B-DB80886CD37F}"/>
    <cellStyle name="40% - Accent4 3 7 4 2" xfId="26440" xr:uid="{1D1D4D88-843F-4D30-83B7-44DC171FCA43}"/>
    <cellStyle name="40% - Accent4 3 7 5" xfId="18112" xr:uid="{30AB7453-B054-40FC-B6E9-8F7DDCB64D4F}"/>
    <cellStyle name="40% - Accent4 3 8" xfId="2902" xr:uid="{5E1BB860-626A-4B75-9B5C-C403529AA68C}"/>
    <cellStyle name="40% - Accent4 3 8 2" xfId="11232" xr:uid="{6BCA6FB7-6271-4BF2-A4FA-A1EF95C4A1DA}"/>
    <cellStyle name="40% - Accent4 3 8 2 2" xfId="27889" xr:uid="{1508846A-F6E4-4AE7-B2B4-F3E76CAF631C}"/>
    <cellStyle name="40% - Accent4 3 8 3" xfId="19561" xr:uid="{C6F0EE88-485F-492F-B0F4-75B08A88CD7A}"/>
    <cellStyle name="40% - Accent4 3 9" xfId="5678" xr:uid="{25001B0E-99FB-4B2A-A91C-A32490297712}"/>
    <cellStyle name="40% - Accent4 3 9 2" xfId="14008" xr:uid="{62F44247-EA0E-4EE3-B783-619AE9CDB89E}"/>
    <cellStyle name="40% - Accent4 3 9 2 2" xfId="30665" xr:uid="{4A332326-8D41-4497-8632-FC78E4ECB513}"/>
    <cellStyle name="40% - Accent4 3 9 3" xfId="22337" xr:uid="{39DC8069-338F-41DE-BD63-712C9CFCD14E}"/>
    <cellStyle name="40% - Accent4 4" xfId="161" xr:uid="{A82439F6-24FE-4282-B2B0-498501120FCD}"/>
    <cellStyle name="40% - Accent4 4 2" xfId="404" xr:uid="{C5984C5D-C555-487D-9908-C22A6050FC59}"/>
    <cellStyle name="40% - Accent4 4 2 2" xfId="881" xr:uid="{A836294A-E7D7-44B9-A961-36281FCE135F}"/>
    <cellStyle name="40% - Accent4 4 2 2 2" xfId="2209" xr:uid="{59061660-CBA6-4945-A2BA-BB9FE4CAFDD6}"/>
    <cellStyle name="40% - Accent4 4 2 2 2 2" xfId="4999" xr:uid="{E1579A13-95B3-423C-AB39-8D0ABBF319F2}"/>
    <cellStyle name="40% - Accent4 4 2 2 2 2 2" xfId="13329" xr:uid="{A7BDF728-F962-432F-B154-AD49C0A22C19}"/>
    <cellStyle name="40% - Accent4 4 2 2 2 2 2 2" xfId="29986" xr:uid="{D26DFB5D-F0CE-4722-94B8-C83D6CEBF398}"/>
    <cellStyle name="40% - Accent4 4 2 2 2 2 3" xfId="21658" xr:uid="{777D03E3-D71A-4D7D-8A47-46A518599D63}"/>
    <cellStyle name="40% - Accent4 4 2 2 2 3" xfId="7775" xr:uid="{769905E0-B86B-406B-8F32-DFC931C16299}"/>
    <cellStyle name="40% - Accent4 4 2 2 2 3 2" xfId="16105" xr:uid="{AA9EF7C7-6E1B-4F80-B41B-FC2AB4815462}"/>
    <cellStyle name="40% - Accent4 4 2 2 2 3 2 2" xfId="32762" xr:uid="{822BABFE-38A0-4BC9-A44C-B1C017134753}"/>
    <cellStyle name="40% - Accent4 4 2 2 2 3 3" xfId="24434" xr:uid="{4EBC9214-E393-4D8F-B3A5-AFC7DF4CAE94}"/>
    <cellStyle name="40% - Accent4 4 2 2 2 4" xfId="10553" xr:uid="{F2C6644C-86C2-4815-B15B-4113FB79575D}"/>
    <cellStyle name="40% - Accent4 4 2 2 2 4 2" xfId="27210" xr:uid="{C1560969-FDD3-4FBF-9E44-ED1E7CA3830C}"/>
    <cellStyle name="40% - Accent4 4 2 2 2 5" xfId="18882" xr:uid="{2D0B2341-738E-4C56-A7C2-8E4A914FF0C7}"/>
    <cellStyle name="40% - Accent4 4 2 2 3" xfId="3672" xr:uid="{0EE73F88-2688-414A-96C9-2D9BA5602D15}"/>
    <cellStyle name="40% - Accent4 4 2 2 3 2" xfId="12002" xr:uid="{6D690CE0-1532-4B35-91E0-493CC5A4DCD2}"/>
    <cellStyle name="40% - Accent4 4 2 2 3 2 2" xfId="28659" xr:uid="{3E7A4936-BBBC-4416-83A9-A0204BAAF714}"/>
    <cellStyle name="40% - Accent4 4 2 2 3 3" xfId="20331" xr:uid="{91EC8ABE-3698-4398-97ED-C7629377D0F6}"/>
    <cellStyle name="40% - Accent4 4 2 2 4" xfId="6448" xr:uid="{D6677567-04C1-4529-B803-037FE9B2BB51}"/>
    <cellStyle name="40% - Accent4 4 2 2 4 2" xfId="14778" xr:uid="{23D62E05-5811-46C5-B8E7-33632A7101BF}"/>
    <cellStyle name="40% - Accent4 4 2 2 4 2 2" xfId="31435" xr:uid="{1ACBE577-7EF4-4D10-A7D8-5CC89189CC3A}"/>
    <cellStyle name="40% - Accent4 4 2 2 4 3" xfId="23107" xr:uid="{5764BDCF-E9C0-441F-89A1-B7D695CC383C}"/>
    <cellStyle name="40% - Accent4 4 2 2 5" xfId="9226" xr:uid="{A4304C63-D09A-4F5B-9C0D-6C6A3C07C65B}"/>
    <cellStyle name="40% - Accent4 4 2 2 5 2" xfId="25883" xr:uid="{C2115857-4694-41ED-9BA6-1BE1C61E992A}"/>
    <cellStyle name="40% - Accent4 4 2 2 6" xfId="17555" xr:uid="{984B1C53-6A7B-485C-B859-2F0015F843DE}"/>
    <cellStyle name="40% - Accent4 4 2 3" xfId="1734" xr:uid="{4EB27C48-33EC-4F33-871C-E1AE53C67B2D}"/>
    <cellStyle name="40% - Accent4 4 2 3 2" xfId="4524" xr:uid="{26C70FCE-AC56-4A91-B80B-6E39BD8C661C}"/>
    <cellStyle name="40% - Accent4 4 2 3 2 2" xfId="12854" xr:uid="{F906D306-F990-49FE-A9D3-1B89F8D3A173}"/>
    <cellStyle name="40% - Accent4 4 2 3 2 2 2" xfId="29511" xr:uid="{4F2E76C6-D977-40FB-8263-1F47D455E228}"/>
    <cellStyle name="40% - Accent4 4 2 3 2 3" xfId="21183" xr:uid="{DE9A8DA6-229B-4F17-AA88-034404859F77}"/>
    <cellStyle name="40% - Accent4 4 2 3 3" xfId="7300" xr:uid="{D81E752B-8A7C-4EB7-9925-3E8A82C1B12B}"/>
    <cellStyle name="40% - Accent4 4 2 3 3 2" xfId="15630" xr:uid="{575D84F2-0F5C-4E04-91DF-0492FDACEFA4}"/>
    <cellStyle name="40% - Accent4 4 2 3 3 2 2" xfId="32287" xr:uid="{8623B844-8F96-4193-A729-ABD861A9B33C}"/>
    <cellStyle name="40% - Accent4 4 2 3 3 3" xfId="23959" xr:uid="{CF26718D-AA6D-45F8-BA99-C674962B29EA}"/>
    <cellStyle name="40% - Accent4 4 2 3 4" xfId="10078" xr:uid="{D885BCC8-7116-4173-A790-C2762AF0257E}"/>
    <cellStyle name="40% - Accent4 4 2 3 4 2" xfId="26735" xr:uid="{753EC1A9-38AB-4D20-AEB6-F44E04707FEA}"/>
    <cellStyle name="40% - Accent4 4 2 3 5" xfId="18407" xr:uid="{10753022-ADFA-45A4-9BAD-198EBA4CCDE5}"/>
    <cellStyle name="40% - Accent4 4 2 4" xfId="3197" xr:uid="{0D96A96A-E93A-43F6-BDC2-BFCE778CB262}"/>
    <cellStyle name="40% - Accent4 4 2 4 2" xfId="11527" xr:uid="{A8CC3D3C-1E2C-43A4-B11B-AE466C1A016D}"/>
    <cellStyle name="40% - Accent4 4 2 4 2 2" xfId="28184" xr:uid="{D1511480-1DB7-4E09-BBBB-3BCAFEBE51AB}"/>
    <cellStyle name="40% - Accent4 4 2 4 3" xfId="19856" xr:uid="{A2FCE86B-20B2-4FFC-A8D8-D77ADD7D2591}"/>
    <cellStyle name="40% - Accent4 4 2 5" xfId="5973" xr:uid="{6778A1AA-3B5D-4B63-AB51-F88E40D64076}"/>
    <cellStyle name="40% - Accent4 4 2 5 2" xfId="14303" xr:uid="{5BA6487B-59C6-4ED1-AD98-34DEEE0E4FAF}"/>
    <cellStyle name="40% - Accent4 4 2 5 2 2" xfId="30960" xr:uid="{461CBA70-7489-4C34-86B3-F9BE613B4752}"/>
    <cellStyle name="40% - Accent4 4 2 5 3" xfId="22632" xr:uid="{7573EC27-5E0E-4F06-9552-F2EE2C54B2F7}"/>
    <cellStyle name="40% - Accent4 4 2 6" xfId="8751" xr:uid="{5B4E7000-AA76-4555-A113-7820FAD11FFA}"/>
    <cellStyle name="40% - Accent4 4 2 6 2" xfId="25408" xr:uid="{15FDC6A8-8C34-4C34-9113-EA352E393033}"/>
    <cellStyle name="40% - Accent4 4 2 7" xfId="17080" xr:uid="{7809C119-B11E-414F-AE0E-3ABE4D0ABF5C}"/>
    <cellStyle name="40% - Accent4 4 3" xfId="640" xr:uid="{A50FDBBC-AEB3-42FA-B115-E22232380AD8}"/>
    <cellStyle name="40% - Accent4 4 3 2" xfId="1970" xr:uid="{C438D5E8-F6D2-4967-92A5-7F1A3DA41E9B}"/>
    <cellStyle name="40% - Accent4 4 3 2 2" xfId="4760" xr:uid="{54E5E81B-F554-4FD4-8A4D-2563524A7B91}"/>
    <cellStyle name="40% - Accent4 4 3 2 2 2" xfId="13090" xr:uid="{8E5BC297-321F-4627-8F8E-298576193BC8}"/>
    <cellStyle name="40% - Accent4 4 3 2 2 2 2" xfId="29747" xr:uid="{D5EE2E7E-0A2D-4687-A9B5-8B4050B42449}"/>
    <cellStyle name="40% - Accent4 4 3 2 2 3" xfId="21419" xr:uid="{146BC537-28A4-43A5-8E69-206C7CAC85A3}"/>
    <cellStyle name="40% - Accent4 4 3 2 3" xfId="7536" xr:uid="{3E35DE7D-B0F5-4DB7-8632-965CA2205C00}"/>
    <cellStyle name="40% - Accent4 4 3 2 3 2" xfId="15866" xr:uid="{E37CE252-EB2F-4273-BB39-60CC33ED00E6}"/>
    <cellStyle name="40% - Accent4 4 3 2 3 2 2" xfId="32523" xr:uid="{27EC866F-469C-4F6E-850B-8C4E29CB7FD6}"/>
    <cellStyle name="40% - Accent4 4 3 2 3 3" xfId="24195" xr:uid="{25F4EEB4-6526-468C-98BB-A29C0DD68ADC}"/>
    <cellStyle name="40% - Accent4 4 3 2 4" xfId="10314" xr:uid="{9247A547-5E7A-4ECF-98D4-51CE016A1E33}"/>
    <cellStyle name="40% - Accent4 4 3 2 4 2" xfId="26971" xr:uid="{B16B5DC6-BC90-4306-9C3F-D025ACC07FBC}"/>
    <cellStyle name="40% - Accent4 4 3 2 5" xfId="18643" xr:uid="{31126AC9-ADDE-4C46-94B8-9B6FBAD9AFF5}"/>
    <cellStyle name="40% - Accent4 4 3 3" xfId="3433" xr:uid="{1112B0BE-5E68-498A-9ED8-9E0B2028D9E7}"/>
    <cellStyle name="40% - Accent4 4 3 3 2" xfId="11763" xr:uid="{F51C9AB5-CC0B-47DD-BCD7-0260C420F41B}"/>
    <cellStyle name="40% - Accent4 4 3 3 2 2" xfId="28420" xr:uid="{DD2B8240-040C-46CF-A441-0BDD274467AB}"/>
    <cellStyle name="40% - Accent4 4 3 3 3" xfId="20092" xr:uid="{1E18BBC3-3858-4692-B881-1EB6DA6ED5A7}"/>
    <cellStyle name="40% - Accent4 4 3 4" xfId="6209" xr:uid="{3375D90F-8FDD-44FB-BA1E-919040E69A5F}"/>
    <cellStyle name="40% - Accent4 4 3 4 2" xfId="14539" xr:uid="{60A3BFD1-045B-4D04-9FC5-464E4FBFEA5F}"/>
    <cellStyle name="40% - Accent4 4 3 4 2 2" xfId="31196" xr:uid="{BBBB1C57-B8A9-4EA9-B2A8-442F09C18745}"/>
    <cellStyle name="40% - Accent4 4 3 4 3" xfId="22868" xr:uid="{B17938DA-B376-4F94-948D-ACD2144147D7}"/>
    <cellStyle name="40% - Accent4 4 3 5" xfId="8987" xr:uid="{689EE883-D831-4FBD-A8C2-D2F97FDB73DD}"/>
    <cellStyle name="40% - Accent4 4 3 5 2" xfId="25644" xr:uid="{11496606-5B8E-451E-B8BA-C9D268B1E7CD}"/>
    <cellStyle name="40% - Accent4 4 3 6" xfId="17316" xr:uid="{C42B35EF-F490-4E3B-BFC6-8D30510670E7}"/>
    <cellStyle name="40% - Accent4 4 4" xfId="1117" xr:uid="{32ADA76F-84D0-43BE-AC89-76DCC61D6D7B}"/>
    <cellStyle name="40% - Accent4 4 4 2" xfId="2445" xr:uid="{82C82D2F-A4C9-4CFC-BBA2-640CDC60707E}"/>
    <cellStyle name="40% - Accent4 4 4 2 2" xfId="5235" xr:uid="{7B18A271-EAE1-4B8F-95CA-210526E5B6F3}"/>
    <cellStyle name="40% - Accent4 4 4 2 2 2" xfId="13565" xr:uid="{462BC39E-E166-4F46-9E03-8F77967C4EAE}"/>
    <cellStyle name="40% - Accent4 4 4 2 2 2 2" xfId="30222" xr:uid="{652F97B6-2BCB-4B40-B66A-BDAD45979B0A}"/>
    <cellStyle name="40% - Accent4 4 4 2 2 3" xfId="21894" xr:uid="{910D13CD-4B31-48DE-8675-AB898173F9FA}"/>
    <cellStyle name="40% - Accent4 4 4 2 3" xfId="8011" xr:uid="{28B025A0-DA41-469A-8DA9-B590418AEB4D}"/>
    <cellStyle name="40% - Accent4 4 4 2 3 2" xfId="16341" xr:uid="{D2CFCA0D-C493-4DFF-B5B2-5C218EA34C3E}"/>
    <cellStyle name="40% - Accent4 4 4 2 3 2 2" xfId="32998" xr:uid="{5E6BE27B-2237-4D52-AC29-D820638B9D0F}"/>
    <cellStyle name="40% - Accent4 4 4 2 3 3" xfId="24670" xr:uid="{1D81E4B4-86E5-44A6-A6AF-D8692BB23644}"/>
    <cellStyle name="40% - Accent4 4 4 2 4" xfId="10789" xr:uid="{A5B941FE-E391-429E-82C2-BC014C985D4A}"/>
    <cellStyle name="40% - Accent4 4 4 2 4 2" xfId="27446" xr:uid="{46E8FC87-969A-4FCC-9FF1-A8EBCB37CED5}"/>
    <cellStyle name="40% - Accent4 4 4 2 5" xfId="19118" xr:uid="{FB37716B-C7C1-4A96-AC61-B99A3C679871}"/>
    <cellStyle name="40% - Accent4 4 4 3" xfId="3908" xr:uid="{F56414AA-7FEA-4BEE-8A37-E2FF15C1CD30}"/>
    <cellStyle name="40% - Accent4 4 4 3 2" xfId="12238" xr:uid="{892EC9A4-BD97-4311-84BE-25A40C0928E7}"/>
    <cellStyle name="40% - Accent4 4 4 3 2 2" xfId="28895" xr:uid="{E8D86640-8903-422E-B6CF-EACE13882EF4}"/>
    <cellStyle name="40% - Accent4 4 4 3 3" xfId="20567" xr:uid="{659E0712-B6AE-4828-A079-5D657323E94B}"/>
    <cellStyle name="40% - Accent4 4 4 4" xfId="6684" xr:uid="{42A56FBD-5F59-4C42-A8A6-5E421D144DCC}"/>
    <cellStyle name="40% - Accent4 4 4 4 2" xfId="15014" xr:uid="{0D29462B-86F4-4161-B582-2CE6F44DD214}"/>
    <cellStyle name="40% - Accent4 4 4 4 2 2" xfId="31671" xr:uid="{2C1A46D4-99DE-496B-9582-F81A8F90354F}"/>
    <cellStyle name="40% - Accent4 4 4 4 3" xfId="23343" xr:uid="{DE174DC2-9737-4B98-82E1-FD356BCC1AC0}"/>
    <cellStyle name="40% - Accent4 4 4 5" xfId="9462" xr:uid="{96BB7127-D34E-4EF3-BCC2-9131AB992F62}"/>
    <cellStyle name="40% - Accent4 4 4 5 2" xfId="26119" xr:uid="{BCB56513-18B9-411B-8BA0-C90991559E2A}"/>
    <cellStyle name="40% - Accent4 4 4 6" xfId="17791" xr:uid="{A8C26090-03B8-426C-920A-AEA5E7D343C0}"/>
    <cellStyle name="40% - Accent4 4 5" xfId="1497" xr:uid="{01E7C495-04A2-413D-9D0B-4F676B082ED8}"/>
    <cellStyle name="40% - Accent4 4 5 2" xfId="4287" xr:uid="{DFFE5988-3C24-4901-BDE4-0A60C03F6FA4}"/>
    <cellStyle name="40% - Accent4 4 5 2 2" xfId="12617" xr:uid="{A8E221E7-05ED-4225-B248-60494D53B457}"/>
    <cellStyle name="40% - Accent4 4 5 2 2 2" xfId="29274" xr:uid="{9A33160A-3086-4CEF-AFB9-7DF5D812B9A6}"/>
    <cellStyle name="40% - Accent4 4 5 2 3" xfId="20946" xr:uid="{910A93A2-13C4-4460-B480-1937671CE4B4}"/>
    <cellStyle name="40% - Accent4 4 5 3" xfId="7063" xr:uid="{9EB884BD-DB45-4C62-8E05-925E051B14E3}"/>
    <cellStyle name="40% - Accent4 4 5 3 2" xfId="15393" xr:uid="{E5347202-498F-4D3E-B381-EF5E133CCDD0}"/>
    <cellStyle name="40% - Accent4 4 5 3 2 2" xfId="32050" xr:uid="{90DCF225-6EFD-488E-8D74-E1FEA19CA89C}"/>
    <cellStyle name="40% - Accent4 4 5 3 3" xfId="23722" xr:uid="{A7A793FB-F437-463C-820B-CE38C38C00D3}"/>
    <cellStyle name="40% - Accent4 4 5 4" xfId="9841" xr:uid="{48402451-ED1F-47C5-BB20-2B61F9341F3D}"/>
    <cellStyle name="40% - Accent4 4 5 4 2" xfId="26498" xr:uid="{ABA90B0A-6FCB-44D9-8777-FA02BCAB7B9F}"/>
    <cellStyle name="40% - Accent4 4 5 5" xfId="18170" xr:uid="{AC3D6A1E-F518-436E-BA8D-EF768EE4914F}"/>
    <cellStyle name="40% - Accent4 4 6" xfId="2960" xr:uid="{78FA7DFA-3A82-4F1C-A91A-9D8C6C1059DC}"/>
    <cellStyle name="40% - Accent4 4 6 2" xfId="11290" xr:uid="{B2737253-92B1-4A5D-9609-03CB0FC3410C}"/>
    <cellStyle name="40% - Accent4 4 6 2 2" xfId="27947" xr:uid="{8C892225-1F9E-412D-B6B8-F7EE009B3307}"/>
    <cellStyle name="40% - Accent4 4 6 3" xfId="19619" xr:uid="{655614F6-F2DD-44D9-B3E4-E8049B06DE68}"/>
    <cellStyle name="40% - Accent4 4 7" xfId="5736" xr:uid="{2F573388-5197-4267-848C-B3BF816D4D6B}"/>
    <cellStyle name="40% - Accent4 4 7 2" xfId="14066" xr:uid="{E73894AD-3B8B-4FE5-9CC2-BD7DCE2B606F}"/>
    <cellStyle name="40% - Accent4 4 7 2 2" xfId="30723" xr:uid="{8842F1D0-FB4F-4532-B6D4-E827AAD67AA3}"/>
    <cellStyle name="40% - Accent4 4 7 3" xfId="22395" xr:uid="{C6C04D09-B1FF-46DC-A874-37E7F17A390F}"/>
    <cellStyle name="40% - Accent4 4 8" xfId="8514" xr:uid="{9441F3CE-D1A0-43E7-B7B5-D0422ECDC8B1}"/>
    <cellStyle name="40% - Accent4 4 8 2" xfId="25171" xr:uid="{C57973D0-766E-4A0C-B18C-0F45C42B5534}"/>
    <cellStyle name="40% - Accent4 4 9" xfId="16843" xr:uid="{BAA2A848-0042-4FAC-AAC1-1E3F19D9C455}"/>
    <cellStyle name="40% - Accent4 5" xfId="292" xr:uid="{506B4A6A-DC79-48F2-8D4D-0675C82A667F}"/>
    <cellStyle name="40% - Accent4 5 2" xfId="774" xr:uid="{B3775436-C0EB-44F8-A746-FDF0A048F67E}"/>
    <cellStyle name="40% - Accent4 5 2 2" xfId="2102" xr:uid="{CC882FA7-DD2B-4D6D-9959-19415AE170D7}"/>
    <cellStyle name="40% - Accent4 5 2 2 2" xfId="4892" xr:uid="{08BAC958-B6F7-4C2C-9811-F4CCEFFA71C8}"/>
    <cellStyle name="40% - Accent4 5 2 2 2 2" xfId="13222" xr:uid="{78B8299E-1FDB-4E22-B8E1-A7FA8FAFDFF6}"/>
    <cellStyle name="40% - Accent4 5 2 2 2 2 2" xfId="29879" xr:uid="{960DEB72-9561-4ED4-8067-BC06B787C96C}"/>
    <cellStyle name="40% - Accent4 5 2 2 2 3" xfId="21551" xr:uid="{54814876-5B70-4C58-8501-04C6DA6572C2}"/>
    <cellStyle name="40% - Accent4 5 2 2 3" xfId="7668" xr:uid="{62825354-EA8D-49CA-8DD6-A84D96F92B8F}"/>
    <cellStyle name="40% - Accent4 5 2 2 3 2" xfId="15998" xr:uid="{58489CE0-D733-4C15-BA13-EBD91E297636}"/>
    <cellStyle name="40% - Accent4 5 2 2 3 2 2" xfId="32655" xr:uid="{C8E0F632-E7BA-4E34-8FDF-D1DD8470E05C}"/>
    <cellStyle name="40% - Accent4 5 2 2 3 3" xfId="24327" xr:uid="{120BDDDD-DD54-4DD4-AE0A-9EE5CE39AB80}"/>
    <cellStyle name="40% - Accent4 5 2 2 4" xfId="10446" xr:uid="{506ECFB5-F79C-493C-9D4C-370694F1E0DD}"/>
    <cellStyle name="40% - Accent4 5 2 2 4 2" xfId="27103" xr:uid="{2FF72BB5-9C7D-4D08-B9C7-0C8F34B91386}"/>
    <cellStyle name="40% - Accent4 5 2 2 5" xfId="18775" xr:uid="{57697885-03DF-48CE-BD51-3160FA4D9650}"/>
    <cellStyle name="40% - Accent4 5 2 3" xfId="3565" xr:uid="{6CE37C0E-C112-48B2-8A55-92FA51F5C415}"/>
    <cellStyle name="40% - Accent4 5 2 3 2" xfId="11895" xr:uid="{783FAF2A-5F3D-46C9-9696-D42758C190FC}"/>
    <cellStyle name="40% - Accent4 5 2 3 2 2" xfId="28552" xr:uid="{6A65D932-7744-4A71-A53D-45D21D5D0673}"/>
    <cellStyle name="40% - Accent4 5 2 3 3" xfId="20224" xr:uid="{6A48715F-E9F9-4B16-9778-477D42461B41}"/>
    <cellStyle name="40% - Accent4 5 2 4" xfId="6341" xr:uid="{FEAB60A7-30C5-42F8-8FFE-AF5DCE1FE4AF}"/>
    <cellStyle name="40% - Accent4 5 2 4 2" xfId="14671" xr:uid="{E30DD860-C590-482A-AE36-321C06D44462}"/>
    <cellStyle name="40% - Accent4 5 2 4 2 2" xfId="31328" xr:uid="{5C982E11-2928-4A0A-A520-5AC1DD545A16}"/>
    <cellStyle name="40% - Accent4 5 2 4 3" xfId="23000" xr:uid="{F66EA7D8-2D23-47B6-AEAD-B10E97D833E7}"/>
    <cellStyle name="40% - Accent4 5 2 5" xfId="9119" xr:uid="{25BC6CE5-471A-47E4-A340-CA14659C2F7D}"/>
    <cellStyle name="40% - Accent4 5 2 5 2" xfId="25776" xr:uid="{FF41D095-83AA-4639-8D29-2DD37A11B144}"/>
    <cellStyle name="40% - Accent4 5 2 6" xfId="17448" xr:uid="{93389CB4-02D0-4C6F-BD9B-08330887C056}"/>
    <cellStyle name="40% - Accent4 5 3" xfId="1622" xr:uid="{84D33DDF-EB9A-49C9-B107-538F8FE58B31}"/>
    <cellStyle name="40% - Accent4 5 3 2" xfId="4412" xr:uid="{8128A681-06AC-4C96-A5EE-DD3FF68C5F5D}"/>
    <cellStyle name="40% - Accent4 5 3 2 2" xfId="12742" xr:uid="{670A6343-0BD8-4D05-809B-385E20B6567C}"/>
    <cellStyle name="40% - Accent4 5 3 2 2 2" xfId="29399" xr:uid="{3B441521-DA2E-4CE8-BB37-37A396F25D94}"/>
    <cellStyle name="40% - Accent4 5 3 2 3" xfId="21071" xr:uid="{DD5D7310-6AB6-4018-BC55-1016D43C6E79}"/>
    <cellStyle name="40% - Accent4 5 3 3" xfId="7188" xr:uid="{E67B07C0-C838-4E39-8D0D-516A8FADA3A6}"/>
    <cellStyle name="40% - Accent4 5 3 3 2" xfId="15518" xr:uid="{AFD59962-9181-471B-B878-27021810CD2A}"/>
    <cellStyle name="40% - Accent4 5 3 3 2 2" xfId="32175" xr:uid="{B1C0CE85-B2CF-400F-A0DD-3BD49CEA38CB}"/>
    <cellStyle name="40% - Accent4 5 3 3 3" xfId="23847" xr:uid="{4E5BF917-B9C3-4EE5-9053-B78E5C0AB47D}"/>
    <cellStyle name="40% - Accent4 5 3 4" xfId="9966" xr:uid="{56C5459C-8208-4556-8910-8F2ECA5E42A7}"/>
    <cellStyle name="40% - Accent4 5 3 4 2" xfId="26623" xr:uid="{49B75321-06EE-46F3-B4FF-BF2F24129AE5}"/>
    <cellStyle name="40% - Accent4 5 3 5" xfId="18295" xr:uid="{9B993D0C-B0F2-43BD-A015-FB60EB12D086}"/>
    <cellStyle name="40% - Accent4 5 4" xfId="3085" xr:uid="{3DC8BDB9-3ECD-44F5-8770-EA1BD52A2C93}"/>
    <cellStyle name="40% - Accent4 5 4 2" xfId="11415" xr:uid="{8BB0B8B9-8F63-4953-BA2C-0AD69D1D2F95}"/>
    <cellStyle name="40% - Accent4 5 4 2 2" xfId="28072" xr:uid="{79183F81-1701-42E3-B522-403B0C1FD6BB}"/>
    <cellStyle name="40% - Accent4 5 4 3" xfId="19744" xr:uid="{8B438BC4-D11A-4FF1-B07D-E140319137AB}"/>
    <cellStyle name="40% - Accent4 5 5" xfId="5861" xr:uid="{F8BA6219-D1E7-4074-9E92-F52F533D2250}"/>
    <cellStyle name="40% - Accent4 5 5 2" xfId="14191" xr:uid="{8ABAE29E-E1C0-46B5-8465-9E62A5A86A50}"/>
    <cellStyle name="40% - Accent4 5 5 2 2" xfId="30848" xr:uid="{AC205BE9-2817-4F6C-AB65-A9EC8B3BFB3E}"/>
    <cellStyle name="40% - Accent4 5 5 3" xfId="22520" xr:uid="{22E863CE-B3E5-44B2-8419-B78EA3220E38}"/>
    <cellStyle name="40% - Accent4 5 6" xfId="8639" xr:uid="{37C20D5E-86A7-4C22-9A94-3D3B5693E0C3}"/>
    <cellStyle name="40% - Accent4 5 6 2" xfId="25296" xr:uid="{36F5D077-E43C-44A3-8186-3D3C175ADD73}"/>
    <cellStyle name="40% - Accent4 5 7" xfId="16968" xr:uid="{1ED9FB19-C41D-48DC-85DD-B1DC35A7C4D5}"/>
    <cellStyle name="40% - Accent4 6" xfId="528" xr:uid="{D0FBFBA7-2B76-4305-8635-B9B552CC52E0}"/>
    <cellStyle name="40% - Accent4 6 2" xfId="1858" xr:uid="{F5870AFD-A9F1-457F-BF65-B1B6A4E81DFE}"/>
    <cellStyle name="40% - Accent4 6 2 2" xfId="4648" xr:uid="{EA12B3E2-BFCA-4391-B7C5-2CC26C8DF7EF}"/>
    <cellStyle name="40% - Accent4 6 2 2 2" xfId="12978" xr:uid="{2166FEFE-F77A-45F0-B120-5D7075F6B4AE}"/>
    <cellStyle name="40% - Accent4 6 2 2 2 2" xfId="29635" xr:uid="{24764A6A-2F25-42D7-BA0D-52CB445783B9}"/>
    <cellStyle name="40% - Accent4 6 2 2 3" xfId="21307" xr:uid="{B993771C-C880-4067-91DA-60F021BA846E}"/>
    <cellStyle name="40% - Accent4 6 2 3" xfId="7424" xr:uid="{7B42E5A5-1EDA-4E7B-B7DC-8A3AAE43A193}"/>
    <cellStyle name="40% - Accent4 6 2 3 2" xfId="15754" xr:uid="{AF0DCE4B-6002-436E-A9AF-79A096F3246E}"/>
    <cellStyle name="40% - Accent4 6 2 3 2 2" xfId="32411" xr:uid="{13B70735-5A83-48DB-9996-7C259E4794D4}"/>
    <cellStyle name="40% - Accent4 6 2 3 3" xfId="24083" xr:uid="{58438A7E-B8A1-4622-A42A-A4CA62D7369F}"/>
    <cellStyle name="40% - Accent4 6 2 4" xfId="10202" xr:uid="{349209D0-4A56-4C38-AF27-1975D6B05D77}"/>
    <cellStyle name="40% - Accent4 6 2 4 2" xfId="26859" xr:uid="{E0C8C7F6-F222-419C-B434-00FACFB23DBC}"/>
    <cellStyle name="40% - Accent4 6 2 5" xfId="18531" xr:uid="{EFDFCFEB-F036-4C5D-AB3C-44DEE803217F}"/>
    <cellStyle name="40% - Accent4 6 3" xfId="3321" xr:uid="{A8C17572-4992-480C-8967-49863FCCCC82}"/>
    <cellStyle name="40% - Accent4 6 3 2" xfId="11651" xr:uid="{D3608A6C-3CF2-4DC8-91EB-388BD38442F3}"/>
    <cellStyle name="40% - Accent4 6 3 2 2" xfId="28308" xr:uid="{83EA08D2-6E2A-4130-8A9A-8915AD3CFB9A}"/>
    <cellStyle name="40% - Accent4 6 3 3" xfId="19980" xr:uid="{90A3180A-39FD-48B1-9BF6-A5B7E6438182}"/>
    <cellStyle name="40% - Accent4 6 4" xfId="6097" xr:uid="{B5F4BDED-988F-43B2-B07B-FF07CF213D26}"/>
    <cellStyle name="40% - Accent4 6 4 2" xfId="14427" xr:uid="{B5F9FCED-1630-4F19-9908-5BADD53E1A20}"/>
    <cellStyle name="40% - Accent4 6 4 2 2" xfId="31084" xr:uid="{97215AFD-C9CD-4E60-9F2C-27ADE713B304}"/>
    <cellStyle name="40% - Accent4 6 4 3" xfId="22756" xr:uid="{4BEC5637-7315-400C-8F34-FA9CFA9395C5}"/>
    <cellStyle name="40% - Accent4 6 5" xfId="8875" xr:uid="{A9B0049F-E9DB-4360-A638-D236C1DB9A12}"/>
    <cellStyle name="40% - Accent4 6 5 2" xfId="25532" xr:uid="{1E3344BE-EBD5-4E7D-99D3-6634D1412081}"/>
    <cellStyle name="40% - Accent4 6 6" xfId="17204" xr:uid="{59423601-2D03-4963-8725-24E7C8229996}"/>
    <cellStyle name="40% - Accent4 7" xfId="1005" xr:uid="{70758AC2-6B43-4F36-81BD-A1697019C726}"/>
    <cellStyle name="40% - Accent4 7 2" xfId="2333" xr:uid="{7A74A0D4-46E1-4DCA-B836-2192207DA362}"/>
    <cellStyle name="40% - Accent4 7 2 2" xfId="5123" xr:uid="{82F46DB5-F98A-49C7-8384-BB36F280F098}"/>
    <cellStyle name="40% - Accent4 7 2 2 2" xfId="13453" xr:uid="{3B20527E-96ED-48D3-938B-826A4F3F1C0E}"/>
    <cellStyle name="40% - Accent4 7 2 2 2 2" xfId="30110" xr:uid="{EADED7A0-C677-4341-8E77-7DA14B35F487}"/>
    <cellStyle name="40% - Accent4 7 2 2 3" xfId="21782" xr:uid="{C7DA5D6C-604B-4BCA-8BC1-EB6CC9122CF1}"/>
    <cellStyle name="40% - Accent4 7 2 3" xfId="7899" xr:uid="{D9FACBE1-C5B3-437D-8E6A-A28BE462FF5E}"/>
    <cellStyle name="40% - Accent4 7 2 3 2" xfId="16229" xr:uid="{E6BC2EC0-F2FA-4B38-8EFF-96EC13663AB7}"/>
    <cellStyle name="40% - Accent4 7 2 3 2 2" xfId="32886" xr:uid="{0185B846-88AF-46D3-AEF5-8C801FBC889F}"/>
    <cellStyle name="40% - Accent4 7 2 3 3" xfId="24558" xr:uid="{89486556-CFA9-4F20-BC1D-17DDAC584FCA}"/>
    <cellStyle name="40% - Accent4 7 2 4" xfId="10677" xr:uid="{77284901-3E1D-4E7B-81B8-C2F3570E285A}"/>
    <cellStyle name="40% - Accent4 7 2 4 2" xfId="27334" xr:uid="{371FA36E-FA74-4A4B-A1EF-BC8EE5D59D42}"/>
    <cellStyle name="40% - Accent4 7 2 5" xfId="19006" xr:uid="{09E1F3FD-8FEE-4F92-B50F-E0C6E18E2682}"/>
    <cellStyle name="40% - Accent4 7 3" xfId="3796" xr:uid="{7486F03F-97C9-418C-879F-149F726C7B68}"/>
    <cellStyle name="40% - Accent4 7 3 2" xfId="12126" xr:uid="{BC537FFF-7580-4826-898B-B5A2FB5C0791}"/>
    <cellStyle name="40% - Accent4 7 3 2 2" xfId="28783" xr:uid="{CB49C4A5-9FBD-4096-A2F0-5FB98E2EC0F9}"/>
    <cellStyle name="40% - Accent4 7 3 3" xfId="20455" xr:uid="{2265E92A-9291-461B-8F33-CA6FDB26A21B}"/>
    <cellStyle name="40% - Accent4 7 4" xfId="6572" xr:uid="{A1761508-B6BB-479D-AAA5-44E84FC08705}"/>
    <cellStyle name="40% - Accent4 7 4 2" xfId="14902" xr:uid="{58DF0754-1AA0-4361-90C2-A4BC0AA42953}"/>
    <cellStyle name="40% - Accent4 7 4 2 2" xfId="31559" xr:uid="{A3D74532-9FA9-4E2D-885A-04E8DAD6C0CE}"/>
    <cellStyle name="40% - Accent4 7 4 3" xfId="23231" xr:uid="{8E92E0D8-325D-4EAC-B2D7-5A618CCB197F}"/>
    <cellStyle name="40% - Accent4 7 5" xfId="9350" xr:uid="{8746DF53-1EE9-4C58-8B97-02C13C309ED6}"/>
    <cellStyle name="40% - Accent4 7 5 2" xfId="26007" xr:uid="{E7F80066-F7E7-43D2-AB1C-8640BBB13759}"/>
    <cellStyle name="40% - Accent4 7 6" xfId="17679" xr:uid="{57F2BC99-22CC-43B2-B954-AF6A29086CDD}"/>
    <cellStyle name="40% - Accent4 8" xfId="1240" xr:uid="{FE47CBDF-AC47-4F72-9F59-F322F94952E3}"/>
    <cellStyle name="40% - Accent4 8 2" xfId="2568" xr:uid="{CC22DAD5-208A-48A2-AD14-A08B865BF0D9}"/>
    <cellStyle name="40% - Accent4 8 2 2" xfId="5358" xr:uid="{532C133B-B5A9-4643-BB88-D71893BBFE94}"/>
    <cellStyle name="40% - Accent4 8 2 2 2" xfId="13688" xr:uid="{AD67AD52-435B-4A87-9429-0F7C6DC48F9F}"/>
    <cellStyle name="40% - Accent4 8 2 2 2 2" xfId="30345" xr:uid="{4F0D7F88-60F8-4AA6-BB8A-828F839616FB}"/>
    <cellStyle name="40% - Accent4 8 2 2 3" xfId="22017" xr:uid="{E14B44F0-0A16-4DF9-ABC2-10CB88AB6A09}"/>
    <cellStyle name="40% - Accent4 8 2 3" xfId="8134" xr:uid="{76876E4F-6EBF-458C-BCC7-B01CC1CA6E8C}"/>
    <cellStyle name="40% - Accent4 8 2 3 2" xfId="16464" xr:uid="{D20C21B0-DEF1-47C4-A6CF-9054A224E9B5}"/>
    <cellStyle name="40% - Accent4 8 2 3 2 2" xfId="33121" xr:uid="{97AA5F82-A21B-49AF-A7E3-2B39969527BF}"/>
    <cellStyle name="40% - Accent4 8 2 3 3" xfId="24793" xr:uid="{8ACB3CCE-402A-41FF-8559-4046D80DCC6F}"/>
    <cellStyle name="40% - Accent4 8 2 4" xfId="10912" xr:uid="{AC075BAE-801B-4388-BA50-2E35EB31DBF5}"/>
    <cellStyle name="40% - Accent4 8 2 4 2" xfId="27569" xr:uid="{411145E2-2A44-4ED6-A60F-34EF8704AB2F}"/>
    <cellStyle name="40% - Accent4 8 2 5" xfId="19241" xr:uid="{D1209EAF-2B63-4DB4-97B8-213E81686F5E}"/>
    <cellStyle name="40% - Accent4 8 3" xfId="4031" xr:uid="{1E8DEC25-8910-4FE4-86E4-B0FAEEB6F1F1}"/>
    <cellStyle name="40% - Accent4 8 3 2" xfId="12361" xr:uid="{5EFD5174-6F1E-4B91-AC40-9D0A36791CEB}"/>
    <cellStyle name="40% - Accent4 8 3 2 2" xfId="29018" xr:uid="{5601DD47-C9F0-4C0B-819D-7E4E6257C902}"/>
    <cellStyle name="40% - Accent4 8 3 3" xfId="20690" xr:uid="{61A076BE-BDD2-44DA-AA2B-BADB00A1254A}"/>
    <cellStyle name="40% - Accent4 8 4" xfId="6807" xr:uid="{7F5AFA66-DA48-4AA2-8219-BAB6C9C8EA1C}"/>
    <cellStyle name="40% - Accent4 8 4 2" xfId="15137" xr:uid="{D96B7855-1885-49EC-B9C8-B19AEE993B92}"/>
    <cellStyle name="40% - Accent4 8 4 2 2" xfId="31794" xr:uid="{D0F440B2-B6A8-45AA-8D62-45AE1BA897BF}"/>
    <cellStyle name="40% - Accent4 8 4 3" xfId="23466" xr:uid="{45CC673F-8928-4774-BD8C-18D16AB919DB}"/>
    <cellStyle name="40% - Accent4 8 5" xfId="9585" xr:uid="{6C8F04EF-3212-4904-8122-2790A1E00722}"/>
    <cellStyle name="40% - Accent4 8 5 2" xfId="26242" xr:uid="{797EA5E5-59BD-4406-8963-860D13F4344E}"/>
    <cellStyle name="40% - Accent4 8 6" xfId="17914" xr:uid="{B5C043FF-CF72-4F85-AB52-93C67427CA4C}"/>
    <cellStyle name="40% - Accent4 9" xfId="1262" xr:uid="{49345518-5744-42FC-9F19-0E0280264015}"/>
    <cellStyle name="40% - Accent4 9 2" xfId="2590" xr:uid="{A563C0F5-DC9F-431D-82EE-D206E79F9914}"/>
    <cellStyle name="40% - Accent4 9 2 2" xfId="5380" xr:uid="{0382A7BB-C138-4102-A7A0-3F3DA54D0E30}"/>
    <cellStyle name="40% - Accent4 9 2 2 2" xfId="13710" xr:uid="{3A841C67-127B-4DEF-B5E5-9473F96FF96A}"/>
    <cellStyle name="40% - Accent4 9 2 2 2 2" xfId="30367" xr:uid="{5AAA818E-AEF1-41A8-B7DD-182B3670E145}"/>
    <cellStyle name="40% - Accent4 9 2 2 3" xfId="22039" xr:uid="{D29878D4-A7E7-4430-AFC9-6E59A897CA88}"/>
    <cellStyle name="40% - Accent4 9 2 3" xfId="8156" xr:uid="{A87EB19D-ABDC-4358-821E-C6E1CEE2C923}"/>
    <cellStyle name="40% - Accent4 9 2 3 2" xfId="16486" xr:uid="{5785522F-20D6-48C7-A547-B76CE1C12AD6}"/>
    <cellStyle name="40% - Accent4 9 2 3 2 2" xfId="33143" xr:uid="{A290A418-4C19-4EE6-84F6-4E26138B385F}"/>
    <cellStyle name="40% - Accent4 9 2 3 3" xfId="24815" xr:uid="{42A302F3-783A-4D76-B2B5-AF923441A8D9}"/>
    <cellStyle name="40% - Accent4 9 2 4" xfId="10934" xr:uid="{B53732A5-7CB1-4329-A6A7-2859BFE79601}"/>
    <cellStyle name="40% - Accent4 9 2 4 2" xfId="27591" xr:uid="{2D98502E-2538-42FB-823B-3E14E6C8129C}"/>
    <cellStyle name="40% - Accent4 9 2 5" xfId="19263" xr:uid="{342786C6-61CF-41AD-965F-83ADBF6900EA}"/>
    <cellStyle name="40% - Accent4 9 3" xfId="4053" xr:uid="{8BBB21C0-4E9F-45CE-876E-C9081F6EEE90}"/>
    <cellStyle name="40% - Accent4 9 3 2" xfId="12383" xr:uid="{2E101A74-0B1C-4A25-91BF-D65792812A9C}"/>
    <cellStyle name="40% - Accent4 9 3 2 2" xfId="29040" xr:uid="{18E76B96-17AF-46D4-807C-C449C44BFE9E}"/>
    <cellStyle name="40% - Accent4 9 3 3" xfId="20712" xr:uid="{2741C657-2405-4118-A5D3-297CBF8157C5}"/>
    <cellStyle name="40% - Accent4 9 4" xfId="6829" xr:uid="{23181328-8F9F-4A26-99FA-1DA550F41257}"/>
    <cellStyle name="40% - Accent4 9 4 2" xfId="15159" xr:uid="{DD6D7E46-1AA1-4404-A759-E1AD581C110F}"/>
    <cellStyle name="40% - Accent4 9 4 2 2" xfId="31816" xr:uid="{C6CA638C-BE30-4594-B7E8-3745CC1F4A27}"/>
    <cellStyle name="40% - Accent4 9 4 3" xfId="23488" xr:uid="{FBD12B9C-0860-4B9C-BD21-E135BB83CABD}"/>
    <cellStyle name="40% - Accent4 9 5" xfId="9607" xr:uid="{06BAF053-6625-437A-AAEE-D037166BAF3B}"/>
    <cellStyle name="40% - Accent4 9 5 2" xfId="26264" xr:uid="{3A7462B7-66C5-4745-9A6E-4D7EAE715DF8}"/>
    <cellStyle name="40% - Accent4 9 6" xfId="17936" xr:uid="{D1E8FD1A-2D24-4C64-86C0-B484833E554A}"/>
    <cellStyle name="40% - Accent5" xfId="46" builtinId="47" customBuiltin="1"/>
    <cellStyle name="40% - Accent5 10" xfId="1383" xr:uid="{482AEBF0-847C-49FC-B2D8-AA3F0B8A4FB1}"/>
    <cellStyle name="40% - Accent5 10 2" xfId="4174" xr:uid="{C50AE3CD-55AE-4754-A060-A7795EEFC103}"/>
    <cellStyle name="40% - Accent5 10 2 2" xfId="12504" xr:uid="{B57493E0-B9C8-460D-8CE7-1944BAB0901D}"/>
    <cellStyle name="40% - Accent5 10 2 2 2" xfId="29161" xr:uid="{7FD32E9F-F534-4708-B910-A9E6B1437F94}"/>
    <cellStyle name="40% - Accent5 10 2 3" xfId="20833" xr:uid="{EA4C6C4D-F044-4015-BFB4-DFACEA18AA15}"/>
    <cellStyle name="40% - Accent5 10 3" xfId="6950" xr:uid="{547CDCE0-259E-4D29-AE5A-1470D91FB6D3}"/>
    <cellStyle name="40% - Accent5 10 3 2" xfId="15280" xr:uid="{6567BFEA-FF15-43C1-8A48-6217A4655E66}"/>
    <cellStyle name="40% - Accent5 10 3 2 2" xfId="31937" xr:uid="{09625BF4-0E56-427D-B2BD-CBA9D3BE79C2}"/>
    <cellStyle name="40% - Accent5 10 3 3" xfId="23609" xr:uid="{CE802737-DAB7-4D10-8385-2C63039484FD}"/>
    <cellStyle name="40% - Accent5 10 4" xfId="9728" xr:uid="{09E93B4C-0B54-4592-BB52-938C19EA4987}"/>
    <cellStyle name="40% - Accent5 10 4 2" xfId="26385" xr:uid="{935E9890-0C73-4F69-8AD3-FEF227F91190}"/>
    <cellStyle name="40% - Accent5 10 5" xfId="18057" xr:uid="{336F8BD0-03D8-48E1-9DAB-1A3CB9088C66}"/>
    <cellStyle name="40% - Accent5 11" xfId="2845" xr:uid="{89A1DB6A-8CFE-401F-AA6A-1F5D85B73FAC}"/>
    <cellStyle name="40% - Accent5 11 2" xfId="11177" xr:uid="{5F3495A8-38B2-4104-9FED-5E2AF1CD6C62}"/>
    <cellStyle name="40% - Accent5 11 2 2" xfId="27834" xr:uid="{2664FD4B-9B89-47E5-AB82-AFC02096D68A}"/>
    <cellStyle name="40% - Accent5 11 3" xfId="19506" xr:uid="{F2CF12CF-DD6E-4644-A7CF-66BC4079C4D0}"/>
    <cellStyle name="40% - Accent5 12" xfId="5623" xr:uid="{00BD2B61-B620-46B2-BC9E-151745A0EA89}"/>
    <cellStyle name="40% - Accent5 12 2" xfId="13953" xr:uid="{F48A5D67-D74D-4B12-909E-91B0024EE55A}"/>
    <cellStyle name="40% - Accent5 12 2 2" xfId="30610" xr:uid="{39751533-8484-42B4-9DC0-FEA8EBE73E7E}"/>
    <cellStyle name="40% - Accent5 12 3" xfId="22282" xr:uid="{94FF709F-C9E2-496A-AF3E-4090BDEE608F}"/>
    <cellStyle name="40% - Accent5 13" xfId="8399" xr:uid="{350EDBCF-E87C-4659-A913-17A8C98D821A}"/>
    <cellStyle name="40% - Accent5 13 2" xfId="25058" xr:uid="{8754E417-6D1E-4EFD-AAFE-76B7FFD12027}"/>
    <cellStyle name="40% - Accent5 14" xfId="16728" xr:uid="{0580FD1D-14BF-432E-974A-E0A4F34B7B77}"/>
    <cellStyle name="40% - Accent5 15" xfId="34681" xr:uid="{C8C1215C-52C7-4355-A2CB-4DD609278D35}"/>
    <cellStyle name="40% - Accent5 2" xfId="79" xr:uid="{1DB7E348-BF56-4D62-9A75-79F723CA114E}"/>
    <cellStyle name="40% - Accent5 2 10" xfId="5658" xr:uid="{7853E643-6979-4F00-8698-11BFA137BE27}"/>
    <cellStyle name="40% - Accent5 2 10 2" xfId="13988" xr:uid="{A98731EF-531A-48A2-9E86-C39B33EE8D9E}"/>
    <cellStyle name="40% - Accent5 2 10 2 2" xfId="30645" xr:uid="{076B47F7-83AD-4D6B-A874-920B467EFEAA}"/>
    <cellStyle name="40% - Accent5 2 10 3" xfId="22317" xr:uid="{D2370933-A18E-4439-99C2-F428DD962254}"/>
    <cellStyle name="40% - Accent5 2 11" xfId="8435" xr:uid="{94CDDAA5-7826-4EE6-852D-AF54D6F33A87}"/>
    <cellStyle name="40% - Accent5 2 11 2" xfId="25093" xr:uid="{24A3E43F-6D69-47AC-B182-1CA4943D3309}"/>
    <cellStyle name="40% - Accent5 2 12" xfId="16765" xr:uid="{92304E2D-AD2C-484F-8861-9E4E56618C3E}"/>
    <cellStyle name="40% - Accent5 2 13" xfId="33864" xr:uid="{9A11E608-F492-47CF-A716-41EC4D1830E7}"/>
    <cellStyle name="40% - Accent5 2 2" xfId="140" xr:uid="{1D572615-DB16-4F28-B9EC-0A8F17CC6F98}"/>
    <cellStyle name="40% - Accent5 2 2 10" xfId="8494" xr:uid="{33FF8F72-D4D8-4192-8D6E-7962E3DDBC48}"/>
    <cellStyle name="40% - Accent5 2 2 10 2" xfId="25151" xr:uid="{9BC1967B-A3EC-47E6-8C8C-FCB6022E8731}"/>
    <cellStyle name="40% - Accent5 2 2 11" xfId="16823" xr:uid="{70053390-4964-43C4-8F19-A1AB1D17FABF}"/>
    <cellStyle name="40% - Accent5 2 2 2" xfId="261" xr:uid="{F1DA5587-E561-4DB0-B76E-DCDB31F3856D}"/>
    <cellStyle name="40% - Accent5 2 2 2 2" xfId="504" xr:uid="{3643EA88-5A71-41AD-A3A0-592B7C9098BF}"/>
    <cellStyle name="40% - Accent5 2 2 2 2 2" xfId="980" xr:uid="{29EB9A3C-AAE7-4943-AFAD-02BF65FCC040}"/>
    <cellStyle name="40% - Accent5 2 2 2 2 2 2" xfId="2308" xr:uid="{4A2F1DAF-DE83-4E42-8638-650CC9739FEB}"/>
    <cellStyle name="40% - Accent5 2 2 2 2 2 2 2" xfId="5098" xr:uid="{1E1AF080-717B-49D2-8E73-DF981ACA83CA}"/>
    <cellStyle name="40% - Accent5 2 2 2 2 2 2 2 2" xfId="13428" xr:uid="{DA8EECCD-135A-4F12-A214-014488C7F39C}"/>
    <cellStyle name="40% - Accent5 2 2 2 2 2 2 2 2 2" xfId="30085" xr:uid="{A3E9FF16-BE79-40B8-98C8-FC9A6B8D7BE9}"/>
    <cellStyle name="40% - Accent5 2 2 2 2 2 2 2 3" xfId="21757" xr:uid="{590F0558-BEEC-4DB6-8AB2-69D2A84302FB}"/>
    <cellStyle name="40% - Accent5 2 2 2 2 2 2 3" xfId="7874" xr:uid="{7FA75E3D-6C09-4B1B-B521-F8F029B2781D}"/>
    <cellStyle name="40% - Accent5 2 2 2 2 2 2 3 2" xfId="16204" xr:uid="{4E2DFFFE-340E-4CEF-991E-BC07A0553DBA}"/>
    <cellStyle name="40% - Accent5 2 2 2 2 2 2 3 2 2" xfId="32861" xr:uid="{9C0886C9-7F94-42C9-AB9D-52658820D7FC}"/>
    <cellStyle name="40% - Accent5 2 2 2 2 2 2 3 3" xfId="24533" xr:uid="{C880A11A-54D2-428F-835B-A9CC5D1CBA8A}"/>
    <cellStyle name="40% - Accent5 2 2 2 2 2 2 4" xfId="10652" xr:uid="{64C426AE-55BA-4690-9C56-87C7CDF512DC}"/>
    <cellStyle name="40% - Accent5 2 2 2 2 2 2 4 2" xfId="27309" xr:uid="{3C63B364-687E-4287-990E-36EFB17DBDB1}"/>
    <cellStyle name="40% - Accent5 2 2 2 2 2 2 5" xfId="18981" xr:uid="{38D055D9-842C-4ACD-9DFC-B7A0089284DB}"/>
    <cellStyle name="40% - Accent5 2 2 2 2 2 3" xfId="3771" xr:uid="{62319D32-A631-43DB-8712-9CFA5C6C57E6}"/>
    <cellStyle name="40% - Accent5 2 2 2 2 2 3 2" xfId="12101" xr:uid="{3CC8D590-8AF9-432E-901E-90C3BC1EDCAF}"/>
    <cellStyle name="40% - Accent5 2 2 2 2 2 3 2 2" xfId="28758" xr:uid="{D0B59288-ADE9-49D3-A8A2-4F9D5A95B709}"/>
    <cellStyle name="40% - Accent5 2 2 2 2 2 3 3" xfId="20430" xr:uid="{C16D3CA7-EEAD-4EE4-80DB-D23B54909071}"/>
    <cellStyle name="40% - Accent5 2 2 2 2 2 4" xfId="6547" xr:uid="{2A2E5B02-C69C-4EF3-9633-15A9FF101D55}"/>
    <cellStyle name="40% - Accent5 2 2 2 2 2 4 2" xfId="14877" xr:uid="{2E8A24FF-93EF-4761-A82C-6129A8DAB4DC}"/>
    <cellStyle name="40% - Accent5 2 2 2 2 2 4 2 2" xfId="31534" xr:uid="{FC944558-AB2A-4719-9760-9BC494232249}"/>
    <cellStyle name="40% - Accent5 2 2 2 2 2 4 3" xfId="23206" xr:uid="{77ED6C07-E23F-4DBF-8A5D-893CC5D8557C}"/>
    <cellStyle name="40% - Accent5 2 2 2 2 2 5" xfId="9325" xr:uid="{E8E62252-8F28-42C9-BA5E-EACB76AFDE96}"/>
    <cellStyle name="40% - Accent5 2 2 2 2 2 5 2" xfId="25982" xr:uid="{894126DF-DAB2-4680-951D-A80A3EC6510B}"/>
    <cellStyle name="40% - Accent5 2 2 2 2 2 6" xfId="17654" xr:uid="{0872AD72-B84B-4DBA-B18E-2FD6D4841C4C}"/>
    <cellStyle name="40% - Accent5 2 2 2 2 3" xfId="1834" xr:uid="{7E1805DB-DECC-450A-9789-23887C9C1F45}"/>
    <cellStyle name="40% - Accent5 2 2 2 2 3 2" xfId="4624" xr:uid="{2C1D2E67-0A84-434D-BCD2-1C2A3569F07F}"/>
    <cellStyle name="40% - Accent5 2 2 2 2 3 2 2" xfId="12954" xr:uid="{F6C7B077-8689-4D7A-A249-D7A7D233C412}"/>
    <cellStyle name="40% - Accent5 2 2 2 2 3 2 2 2" xfId="29611" xr:uid="{40C6CBCD-6934-43E2-A94A-B8777D05129F}"/>
    <cellStyle name="40% - Accent5 2 2 2 2 3 2 3" xfId="21283" xr:uid="{D961C612-2930-4F7F-86A6-5C0D33E31BA9}"/>
    <cellStyle name="40% - Accent5 2 2 2 2 3 3" xfId="7400" xr:uid="{09CCEC01-BC38-41DF-9638-C61C5E1B5468}"/>
    <cellStyle name="40% - Accent5 2 2 2 2 3 3 2" xfId="15730" xr:uid="{3F76011C-E956-4116-8FBF-D787EC06E43B}"/>
    <cellStyle name="40% - Accent5 2 2 2 2 3 3 2 2" xfId="32387" xr:uid="{C158BAC9-9286-4B93-864F-1C6B91803331}"/>
    <cellStyle name="40% - Accent5 2 2 2 2 3 3 3" xfId="24059" xr:uid="{DE6C42FA-D688-4D67-B9F3-4FD44D6747EF}"/>
    <cellStyle name="40% - Accent5 2 2 2 2 3 4" xfId="10178" xr:uid="{8E285713-BD40-49B7-A2C0-4149BA3AA5DB}"/>
    <cellStyle name="40% - Accent5 2 2 2 2 3 4 2" xfId="26835" xr:uid="{E129185A-5815-45F0-8727-46B2114AFFD4}"/>
    <cellStyle name="40% - Accent5 2 2 2 2 3 5" xfId="18507" xr:uid="{5965822A-116F-4B62-BF35-0D8691787088}"/>
    <cellStyle name="40% - Accent5 2 2 2 2 4" xfId="3297" xr:uid="{A146476C-A927-45B4-8F63-9E5843B34BE5}"/>
    <cellStyle name="40% - Accent5 2 2 2 2 4 2" xfId="11627" xr:uid="{4C1F1F74-2F3D-4AF2-9C34-758D8488E11B}"/>
    <cellStyle name="40% - Accent5 2 2 2 2 4 2 2" xfId="28284" xr:uid="{9FCC2688-925C-49CA-85F3-A64D3746950D}"/>
    <cellStyle name="40% - Accent5 2 2 2 2 4 3" xfId="19956" xr:uid="{C2871530-46F1-472B-9348-FB47E5D19609}"/>
    <cellStyle name="40% - Accent5 2 2 2 2 5" xfId="6073" xr:uid="{2E04C535-EA8C-44B8-B1E4-B9AAB7EF3F6C}"/>
    <cellStyle name="40% - Accent5 2 2 2 2 5 2" xfId="14403" xr:uid="{497E061F-B6F0-4379-9FA3-FDA50EB4AE5A}"/>
    <cellStyle name="40% - Accent5 2 2 2 2 5 2 2" xfId="31060" xr:uid="{6DF9FB2F-1115-46E2-A7FE-453D66FF0397}"/>
    <cellStyle name="40% - Accent5 2 2 2 2 5 3" xfId="22732" xr:uid="{3E46074C-5FE9-4CCB-B964-2C7D52205293}"/>
    <cellStyle name="40% - Accent5 2 2 2 2 6" xfId="8851" xr:uid="{4D302372-0BE7-4C75-896C-7ABA02E84E40}"/>
    <cellStyle name="40% - Accent5 2 2 2 2 6 2" xfId="25508" xr:uid="{D7D5A302-6423-46BC-AF16-4FE474E30E5C}"/>
    <cellStyle name="40% - Accent5 2 2 2 2 7" xfId="17180" xr:uid="{319B9612-44B8-4F46-BFEB-BC6454C8C809}"/>
    <cellStyle name="40% - Accent5 2 2 2 3" xfId="740" xr:uid="{6BA9F77C-7E16-4515-8BFA-4427A01F9426}"/>
    <cellStyle name="40% - Accent5 2 2 2 3 2" xfId="2070" xr:uid="{67BB4BC9-50B3-4DA3-856F-A81FB3ECF95E}"/>
    <cellStyle name="40% - Accent5 2 2 2 3 2 2" xfId="4860" xr:uid="{8A88D06C-6B88-4096-8132-99A6BDE872AB}"/>
    <cellStyle name="40% - Accent5 2 2 2 3 2 2 2" xfId="13190" xr:uid="{43A5F664-D2A0-4C94-9682-445163355B64}"/>
    <cellStyle name="40% - Accent5 2 2 2 3 2 2 2 2" xfId="29847" xr:uid="{F8837E77-648C-422C-9D14-A543D8541FF0}"/>
    <cellStyle name="40% - Accent5 2 2 2 3 2 2 3" xfId="21519" xr:uid="{29B8C883-8BB8-4C03-AB88-9BF391ED15F9}"/>
    <cellStyle name="40% - Accent5 2 2 2 3 2 3" xfId="7636" xr:uid="{2BB94A00-E8B2-4FE8-80C9-676744A5EDDA}"/>
    <cellStyle name="40% - Accent5 2 2 2 3 2 3 2" xfId="15966" xr:uid="{559AE55F-160A-4348-A0EE-FE75FDAE1CF7}"/>
    <cellStyle name="40% - Accent5 2 2 2 3 2 3 2 2" xfId="32623" xr:uid="{2D910895-5EC9-4FD3-B958-9AF882712689}"/>
    <cellStyle name="40% - Accent5 2 2 2 3 2 3 3" xfId="24295" xr:uid="{7878EC88-12EB-4FB6-896E-B336D1235CDF}"/>
    <cellStyle name="40% - Accent5 2 2 2 3 2 4" xfId="10414" xr:uid="{0F07A002-8F46-4044-8CD3-21C97B44DE2E}"/>
    <cellStyle name="40% - Accent5 2 2 2 3 2 4 2" xfId="27071" xr:uid="{221579CD-C0EC-4823-AA35-39E6AF1F7C2D}"/>
    <cellStyle name="40% - Accent5 2 2 2 3 2 5" xfId="18743" xr:uid="{5EF5E2D9-9E28-4471-A16D-DA6C9942C9D9}"/>
    <cellStyle name="40% - Accent5 2 2 2 3 3" xfId="3533" xr:uid="{F1C72935-09EE-47F0-BA17-F6D9337E5B72}"/>
    <cellStyle name="40% - Accent5 2 2 2 3 3 2" xfId="11863" xr:uid="{B46DAE95-E728-4D67-9535-BCDA78F97800}"/>
    <cellStyle name="40% - Accent5 2 2 2 3 3 2 2" xfId="28520" xr:uid="{9E82940A-1487-4C6D-8308-BD30BECB7F0B}"/>
    <cellStyle name="40% - Accent5 2 2 2 3 3 3" xfId="20192" xr:uid="{EAC9FF61-0F24-438B-880C-5BFE2DD5ED91}"/>
    <cellStyle name="40% - Accent5 2 2 2 3 4" xfId="6309" xr:uid="{69FFBCD4-0402-46C4-9061-F177318BB15A}"/>
    <cellStyle name="40% - Accent5 2 2 2 3 4 2" xfId="14639" xr:uid="{ACEB52F9-30F3-4040-B0BD-A165529BEC0C}"/>
    <cellStyle name="40% - Accent5 2 2 2 3 4 2 2" xfId="31296" xr:uid="{1EA66DD4-65C3-4328-9A22-ABC812902A15}"/>
    <cellStyle name="40% - Accent5 2 2 2 3 4 3" xfId="22968" xr:uid="{C9DEC117-78E1-4427-9AD2-0965F3825F98}"/>
    <cellStyle name="40% - Accent5 2 2 2 3 5" xfId="9087" xr:uid="{2ACD0995-1B59-42A2-ADEA-0089630DCC51}"/>
    <cellStyle name="40% - Accent5 2 2 2 3 5 2" xfId="25744" xr:uid="{C9289AF9-07C4-450C-83ED-C7D32C1805F4}"/>
    <cellStyle name="40% - Accent5 2 2 2 3 6" xfId="17416" xr:uid="{CCFFBC22-A8AC-441C-94F6-B2868BEE130F}"/>
    <cellStyle name="40% - Accent5 2 2 2 4" xfId="1217" xr:uid="{23753CDE-51EB-4F6A-B61F-A0BC1331D844}"/>
    <cellStyle name="40% - Accent5 2 2 2 4 2" xfId="2545" xr:uid="{B3C1ED18-31C2-48DD-BAD2-E8FC679E7B71}"/>
    <cellStyle name="40% - Accent5 2 2 2 4 2 2" xfId="5335" xr:uid="{BA14D850-A955-4698-BF07-3E6A0E391A2E}"/>
    <cellStyle name="40% - Accent5 2 2 2 4 2 2 2" xfId="13665" xr:uid="{5127A31C-C5EB-4636-9251-E0C1FB03E75B}"/>
    <cellStyle name="40% - Accent5 2 2 2 4 2 2 2 2" xfId="30322" xr:uid="{950BBCC1-F99E-45EB-ABF1-CA6A7A4C5DA2}"/>
    <cellStyle name="40% - Accent5 2 2 2 4 2 2 3" xfId="21994" xr:uid="{7D885988-31FE-4554-B9A1-BA3BF859CD93}"/>
    <cellStyle name="40% - Accent5 2 2 2 4 2 3" xfId="8111" xr:uid="{330C813F-89B0-4543-A721-27271E13512A}"/>
    <cellStyle name="40% - Accent5 2 2 2 4 2 3 2" xfId="16441" xr:uid="{DD2D84A9-4BDE-407D-A5DE-0B0AEB4ACDED}"/>
    <cellStyle name="40% - Accent5 2 2 2 4 2 3 2 2" xfId="33098" xr:uid="{F2EE329C-7251-4C8D-A6D3-78415D750C2E}"/>
    <cellStyle name="40% - Accent5 2 2 2 4 2 3 3" xfId="24770" xr:uid="{BF485CD9-6F1E-4A31-8957-51E0C24AE3C9}"/>
    <cellStyle name="40% - Accent5 2 2 2 4 2 4" xfId="10889" xr:uid="{B9D232F9-1D79-4FFA-B090-A19FB273787E}"/>
    <cellStyle name="40% - Accent5 2 2 2 4 2 4 2" xfId="27546" xr:uid="{5D6F4B23-A618-4022-86DC-DC6F3347FA3A}"/>
    <cellStyle name="40% - Accent5 2 2 2 4 2 5" xfId="19218" xr:uid="{19CF57DA-CB88-408C-A7C0-0C441EBB0A69}"/>
    <cellStyle name="40% - Accent5 2 2 2 4 3" xfId="4008" xr:uid="{FC65DEC1-90DC-4229-AEF4-A923BB0110A2}"/>
    <cellStyle name="40% - Accent5 2 2 2 4 3 2" xfId="12338" xr:uid="{6463ECC8-8A57-4793-9BE9-C034AE540DDD}"/>
    <cellStyle name="40% - Accent5 2 2 2 4 3 2 2" xfId="28995" xr:uid="{D8CA1AB5-F3D9-4060-A8EE-7D3ADFACFB2E}"/>
    <cellStyle name="40% - Accent5 2 2 2 4 3 3" xfId="20667" xr:uid="{0B1EC644-9B07-4BBC-8253-08581D566C9A}"/>
    <cellStyle name="40% - Accent5 2 2 2 4 4" xfId="6784" xr:uid="{1CFDFCCA-B0FE-4310-8C04-71BB7ED9AFC1}"/>
    <cellStyle name="40% - Accent5 2 2 2 4 4 2" xfId="15114" xr:uid="{2E48B49E-96ED-4121-9E0E-547F300E81B0}"/>
    <cellStyle name="40% - Accent5 2 2 2 4 4 2 2" xfId="31771" xr:uid="{FF9CF319-FEC2-4857-8D98-477392F4069C}"/>
    <cellStyle name="40% - Accent5 2 2 2 4 4 3" xfId="23443" xr:uid="{246BCDC8-33BA-4274-9FE9-AC7CB629205B}"/>
    <cellStyle name="40% - Accent5 2 2 2 4 5" xfId="9562" xr:uid="{604CE048-E92A-46D8-B053-648F773D32F2}"/>
    <cellStyle name="40% - Accent5 2 2 2 4 5 2" xfId="26219" xr:uid="{FA417051-AB22-4A91-A256-21D9CE27EA96}"/>
    <cellStyle name="40% - Accent5 2 2 2 4 6" xfId="17891" xr:uid="{0FD9D938-78BB-4096-B32A-FD1FC9C518A8}"/>
    <cellStyle name="40% - Accent5 2 2 2 5" xfId="1597" xr:uid="{50EB250B-659E-4876-9AA4-FEC96A76BA24}"/>
    <cellStyle name="40% - Accent5 2 2 2 5 2" xfId="4387" xr:uid="{EE32B83B-11A2-424D-9919-38B5AED48EC8}"/>
    <cellStyle name="40% - Accent5 2 2 2 5 2 2" xfId="12717" xr:uid="{72EAC7D1-6C17-4CE2-B473-C2C9EDF358A5}"/>
    <cellStyle name="40% - Accent5 2 2 2 5 2 2 2" xfId="29374" xr:uid="{B6F50E2A-BC8F-4B81-9D81-49C1D848C6E3}"/>
    <cellStyle name="40% - Accent5 2 2 2 5 2 3" xfId="21046" xr:uid="{A53528F4-9B61-4836-823A-274C1EA638CC}"/>
    <cellStyle name="40% - Accent5 2 2 2 5 3" xfId="7163" xr:uid="{5D911BFD-ACDF-447D-A7FF-13191409A461}"/>
    <cellStyle name="40% - Accent5 2 2 2 5 3 2" xfId="15493" xr:uid="{CDE8D596-D123-4317-83FF-EC3B93AA8821}"/>
    <cellStyle name="40% - Accent5 2 2 2 5 3 2 2" xfId="32150" xr:uid="{AA12C405-4743-417E-8694-E9527E2531E5}"/>
    <cellStyle name="40% - Accent5 2 2 2 5 3 3" xfId="23822" xr:uid="{BED15F97-4669-48C5-8A8E-A6476FC5B7B5}"/>
    <cellStyle name="40% - Accent5 2 2 2 5 4" xfId="9941" xr:uid="{E395B79E-861E-40E2-9B48-8FC7FF4C3F03}"/>
    <cellStyle name="40% - Accent5 2 2 2 5 4 2" xfId="26598" xr:uid="{C87553AC-D494-4A27-BBBF-8B59D57FAB21}"/>
    <cellStyle name="40% - Accent5 2 2 2 5 5" xfId="18270" xr:uid="{7470D6A9-DD9D-40EA-BC3D-32D278E71275}"/>
    <cellStyle name="40% - Accent5 2 2 2 6" xfId="3060" xr:uid="{CE7A3EF9-DF25-442E-93A1-A8B280A7B471}"/>
    <cellStyle name="40% - Accent5 2 2 2 6 2" xfId="11390" xr:uid="{2A422401-0347-4043-BAA8-340834C4BA85}"/>
    <cellStyle name="40% - Accent5 2 2 2 6 2 2" xfId="28047" xr:uid="{C11E03C9-3E19-468F-A5A0-805F4CA50C4E}"/>
    <cellStyle name="40% - Accent5 2 2 2 6 3" xfId="19719" xr:uid="{20E64417-4331-466E-AF47-0CC7E354CDC7}"/>
    <cellStyle name="40% - Accent5 2 2 2 7" xfId="5836" xr:uid="{932F88BF-AACE-433E-8BB8-2E86B1EE9755}"/>
    <cellStyle name="40% - Accent5 2 2 2 7 2" xfId="14166" xr:uid="{B2868A63-9ECD-4F64-854C-CEA593985E38}"/>
    <cellStyle name="40% - Accent5 2 2 2 7 2 2" xfId="30823" xr:uid="{8CEB61C4-3A07-473B-8BD9-F056F2760D1A}"/>
    <cellStyle name="40% - Accent5 2 2 2 7 3" xfId="22495" xr:uid="{C47B3698-46CD-4267-AB4C-5D994C9D2CFE}"/>
    <cellStyle name="40% - Accent5 2 2 2 8" xfId="8614" xr:uid="{8A717897-E7C1-44A7-BC6A-6433E37C8058}"/>
    <cellStyle name="40% - Accent5 2 2 2 8 2" xfId="25271" xr:uid="{40D5C09E-1823-41F4-BB3E-D66A9C09BA6D}"/>
    <cellStyle name="40% - Accent5 2 2 2 9" xfId="16943" xr:uid="{E88C829A-2CE5-4069-9CAB-5B592F256EEE}"/>
    <cellStyle name="40% - Accent5 2 2 3" xfId="384" xr:uid="{25762BF8-3C19-457A-96DD-1E0EB1CF7863}"/>
    <cellStyle name="40% - Accent5 2 2 3 2" xfId="862" xr:uid="{4BD91692-F031-4B85-8942-1B187573185E}"/>
    <cellStyle name="40% - Accent5 2 2 3 2 2" xfId="2190" xr:uid="{62ADAC95-EB4B-4396-B923-50A90C4A5AED}"/>
    <cellStyle name="40% - Accent5 2 2 3 2 2 2" xfId="4980" xr:uid="{8F9A6B53-C97D-4721-9711-6997752EAC70}"/>
    <cellStyle name="40% - Accent5 2 2 3 2 2 2 2" xfId="13310" xr:uid="{C2990C84-DC97-44BE-B906-1EA15F36DD3A}"/>
    <cellStyle name="40% - Accent5 2 2 3 2 2 2 2 2" xfId="29967" xr:uid="{3BFD2BC1-0BD1-4688-8841-75986C656628}"/>
    <cellStyle name="40% - Accent5 2 2 3 2 2 2 3" xfId="21639" xr:uid="{19E418B5-01AD-402D-804D-8550E78064CE}"/>
    <cellStyle name="40% - Accent5 2 2 3 2 2 3" xfId="7756" xr:uid="{610F654B-1100-44B2-9D3A-9D78987C09BF}"/>
    <cellStyle name="40% - Accent5 2 2 3 2 2 3 2" xfId="16086" xr:uid="{A08CD13C-A374-4FC1-8AAA-53AB071E0AFF}"/>
    <cellStyle name="40% - Accent5 2 2 3 2 2 3 2 2" xfId="32743" xr:uid="{F59A37EE-ACCB-4A97-9E64-96A4C3E3DF1E}"/>
    <cellStyle name="40% - Accent5 2 2 3 2 2 3 3" xfId="24415" xr:uid="{D8E5F629-9D6C-4B6D-B53A-4981865C1362}"/>
    <cellStyle name="40% - Accent5 2 2 3 2 2 4" xfId="10534" xr:uid="{B8FB2E49-86F6-401D-A306-0EA89330E4B9}"/>
    <cellStyle name="40% - Accent5 2 2 3 2 2 4 2" xfId="27191" xr:uid="{50B7ACCB-237E-4707-983D-C6636100762E}"/>
    <cellStyle name="40% - Accent5 2 2 3 2 2 5" xfId="18863" xr:uid="{DB598E7B-144F-4D8B-978B-07F9B3EB59A8}"/>
    <cellStyle name="40% - Accent5 2 2 3 2 3" xfId="3653" xr:uid="{062F57D0-FEB8-40F0-9110-1213D5186F51}"/>
    <cellStyle name="40% - Accent5 2 2 3 2 3 2" xfId="11983" xr:uid="{022E8848-20BD-45BC-8B0D-730E0263DDA5}"/>
    <cellStyle name="40% - Accent5 2 2 3 2 3 2 2" xfId="28640" xr:uid="{9D43F92A-74B8-44D9-8EF6-6F2B6551A2EC}"/>
    <cellStyle name="40% - Accent5 2 2 3 2 3 3" xfId="20312" xr:uid="{9875A6A9-26EB-47E0-A0A9-E0634C28C930}"/>
    <cellStyle name="40% - Accent5 2 2 3 2 4" xfId="6429" xr:uid="{2AECDFDC-53EC-4B68-BD81-DA7E61F31ECF}"/>
    <cellStyle name="40% - Accent5 2 2 3 2 4 2" xfId="14759" xr:uid="{53F66934-7056-4D67-9EF9-AFD924999C5C}"/>
    <cellStyle name="40% - Accent5 2 2 3 2 4 2 2" xfId="31416" xr:uid="{4B362F5F-6395-419A-8569-DB68271EF387}"/>
    <cellStyle name="40% - Accent5 2 2 3 2 4 3" xfId="23088" xr:uid="{C86567D2-1243-452B-816C-065F1783E31A}"/>
    <cellStyle name="40% - Accent5 2 2 3 2 5" xfId="9207" xr:uid="{0840E409-421F-45A7-A9C5-E46D4D2ED43C}"/>
    <cellStyle name="40% - Accent5 2 2 3 2 5 2" xfId="25864" xr:uid="{A7A81836-3134-4851-9117-D79E7BD7BE1F}"/>
    <cellStyle name="40% - Accent5 2 2 3 2 6" xfId="17536" xr:uid="{03566C2E-F364-44D5-A67A-9A79A047F5AD}"/>
    <cellStyle name="40% - Accent5 2 2 3 3" xfId="1714" xr:uid="{2AD2AB22-9E0E-4921-B0F0-BC64820CCF66}"/>
    <cellStyle name="40% - Accent5 2 2 3 3 2" xfId="4504" xr:uid="{1AF068D7-6EF8-4D87-BBEC-3265DF595DD9}"/>
    <cellStyle name="40% - Accent5 2 2 3 3 2 2" xfId="12834" xr:uid="{FDBE8E31-1D60-487B-A063-BB3F764680E2}"/>
    <cellStyle name="40% - Accent5 2 2 3 3 2 2 2" xfId="29491" xr:uid="{D16AE982-28BC-49D5-9C3C-F1C3D5FD7C4C}"/>
    <cellStyle name="40% - Accent5 2 2 3 3 2 3" xfId="21163" xr:uid="{43CD5A38-A94D-4828-AB1E-A517295F64DF}"/>
    <cellStyle name="40% - Accent5 2 2 3 3 3" xfId="7280" xr:uid="{55A6B625-6BA0-4431-90C0-17BD1A423A68}"/>
    <cellStyle name="40% - Accent5 2 2 3 3 3 2" xfId="15610" xr:uid="{295986C3-D32E-4E8F-86BD-19295CED8F50}"/>
    <cellStyle name="40% - Accent5 2 2 3 3 3 2 2" xfId="32267" xr:uid="{72F3D6FC-458F-446C-8FD0-344F4DAF7477}"/>
    <cellStyle name="40% - Accent5 2 2 3 3 3 3" xfId="23939" xr:uid="{9AE215C9-6882-4A57-B580-2A8187A77F1C}"/>
    <cellStyle name="40% - Accent5 2 2 3 3 4" xfId="10058" xr:uid="{1823A109-DF90-4771-B8AB-F2F14A4C27BC}"/>
    <cellStyle name="40% - Accent5 2 2 3 3 4 2" xfId="26715" xr:uid="{5AF5A1AB-C21F-44E4-9D67-1AC39A029809}"/>
    <cellStyle name="40% - Accent5 2 2 3 3 5" xfId="18387" xr:uid="{AD83B47B-D5B0-4AB8-8ABE-7C3690620398}"/>
    <cellStyle name="40% - Accent5 2 2 3 4" xfId="3177" xr:uid="{A653E19E-13E1-41E4-BC71-B04CEB3A22EF}"/>
    <cellStyle name="40% - Accent5 2 2 3 4 2" xfId="11507" xr:uid="{1B793407-9ACA-4008-9BEF-04B515C27A55}"/>
    <cellStyle name="40% - Accent5 2 2 3 4 2 2" xfId="28164" xr:uid="{9AC129F4-FC7A-445F-B8F0-DED9F3278738}"/>
    <cellStyle name="40% - Accent5 2 2 3 4 3" xfId="19836" xr:uid="{63BC421D-C5A3-4B7B-A832-00F0EC82716C}"/>
    <cellStyle name="40% - Accent5 2 2 3 5" xfId="5953" xr:uid="{78D3DC4C-F82F-42EB-A5EB-1772A229A232}"/>
    <cellStyle name="40% - Accent5 2 2 3 5 2" xfId="14283" xr:uid="{C8B7C6FC-8D58-43AE-B06D-2D74430E526C}"/>
    <cellStyle name="40% - Accent5 2 2 3 5 2 2" xfId="30940" xr:uid="{97662BCF-CB71-41EA-88D9-D2A598AF4967}"/>
    <cellStyle name="40% - Accent5 2 2 3 5 3" xfId="22612" xr:uid="{234B1C76-EF82-4045-B15F-B383EA281A20}"/>
    <cellStyle name="40% - Accent5 2 2 3 6" xfId="8731" xr:uid="{F516A7E7-2B03-40E1-8489-742045A1CD82}"/>
    <cellStyle name="40% - Accent5 2 2 3 6 2" xfId="25388" xr:uid="{D7956C8B-6E16-476E-B4E9-EB13A5D3369A}"/>
    <cellStyle name="40% - Accent5 2 2 3 7" xfId="17060" xr:uid="{785E7593-073E-41D0-B3DB-7324D7CD632B}"/>
    <cellStyle name="40% - Accent5 2 2 4" xfId="620" xr:uid="{82FA53B6-841D-4799-8AF0-C141A7B007E5}"/>
    <cellStyle name="40% - Accent5 2 2 4 2" xfId="1950" xr:uid="{461B158C-8434-44B2-B864-B91D6027A3C0}"/>
    <cellStyle name="40% - Accent5 2 2 4 2 2" xfId="4740" xr:uid="{8146BE5C-97EB-41E5-A9C0-064B84B7D835}"/>
    <cellStyle name="40% - Accent5 2 2 4 2 2 2" xfId="13070" xr:uid="{A279EBE5-08A6-464D-8AE6-0856152FF3FD}"/>
    <cellStyle name="40% - Accent5 2 2 4 2 2 2 2" xfId="29727" xr:uid="{768846D4-106A-467E-8446-146D354F32F4}"/>
    <cellStyle name="40% - Accent5 2 2 4 2 2 3" xfId="21399" xr:uid="{CF0DC9E4-4B65-4984-B6FB-C4A15B9C96F2}"/>
    <cellStyle name="40% - Accent5 2 2 4 2 3" xfId="7516" xr:uid="{8AB52CF0-79A4-4AFC-B977-264FAD1684CB}"/>
    <cellStyle name="40% - Accent5 2 2 4 2 3 2" xfId="15846" xr:uid="{623AD376-D9B1-4237-A02F-F89B203B5A04}"/>
    <cellStyle name="40% - Accent5 2 2 4 2 3 2 2" xfId="32503" xr:uid="{BD95E557-D3B3-4441-A20A-91A21F33DF05}"/>
    <cellStyle name="40% - Accent5 2 2 4 2 3 3" xfId="24175" xr:uid="{A2EB5D1C-AE87-49D2-8F90-BD174B9F0BE0}"/>
    <cellStyle name="40% - Accent5 2 2 4 2 4" xfId="10294" xr:uid="{390BE7C2-53DF-4977-87F5-73DAF05AE8B8}"/>
    <cellStyle name="40% - Accent5 2 2 4 2 4 2" xfId="26951" xr:uid="{6569FFFC-9EA1-4E9B-85A3-031F405297C6}"/>
    <cellStyle name="40% - Accent5 2 2 4 2 5" xfId="18623" xr:uid="{D4784916-2DF0-4D5D-8AF7-21CE3843E41C}"/>
    <cellStyle name="40% - Accent5 2 2 4 3" xfId="3413" xr:uid="{D5E74BDF-9CFE-4A72-BA1B-2D59C2A6607E}"/>
    <cellStyle name="40% - Accent5 2 2 4 3 2" xfId="11743" xr:uid="{6742ACFD-A6DA-4AEB-9CAF-1D520E7D1A65}"/>
    <cellStyle name="40% - Accent5 2 2 4 3 2 2" xfId="28400" xr:uid="{689D94F9-FE58-4580-99CD-359864B446ED}"/>
    <cellStyle name="40% - Accent5 2 2 4 3 3" xfId="20072" xr:uid="{2A0548E6-7405-44C7-93E6-D2157BA838F5}"/>
    <cellStyle name="40% - Accent5 2 2 4 4" xfId="6189" xr:uid="{31CAAEE9-2D8F-48A9-9EDB-C00F8904F7DE}"/>
    <cellStyle name="40% - Accent5 2 2 4 4 2" xfId="14519" xr:uid="{9AB72287-BAD5-4B19-B96C-2EC39C0BDDAB}"/>
    <cellStyle name="40% - Accent5 2 2 4 4 2 2" xfId="31176" xr:uid="{A0E1C8AA-D679-4B0D-8146-0B44D5D92882}"/>
    <cellStyle name="40% - Accent5 2 2 4 4 3" xfId="22848" xr:uid="{608B5E2C-435C-4F70-B63D-434FE06D03CE}"/>
    <cellStyle name="40% - Accent5 2 2 4 5" xfId="8967" xr:uid="{DB73D2BD-0AD4-434A-9125-36C1615DCEC2}"/>
    <cellStyle name="40% - Accent5 2 2 4 5 2" xfId="25624" xr:uid="{1DF38C66-FD9A-4298-8B8A-C3447855730A}"/>
    <cellStyle name="40% - Accent5 2 2 4 6" xfId="17296" xr:uid="{08D93FB1-711E-4C39-AA85-90D02DEC158E}"/>
    <cellStyle name="40% - Accent5 2 2 5" xfId="1097" xr:uid="{5DB75780-EBA4-4314-B44D-1E775DDD9C37}"/>
    <cellStyle name="40% - Accent5 2 2 5 2" xfId="2425" xr:uid="{D014FE22-B5EA-4D4C-B11B-6AEB9912B8B3}"/>
    <cellStyle name="40% - Accent5 2 2 5 2 2" xfId="5215" xr:uid="{3A2B717A-A880-4861-9BEB-9E16F532ABE2}"/>
    <cellStyle name="40% - Accent5 2 2 5 2 2 2" xfId="13545" xr:uid="{8D3CC8B2-22A4-4941-ACE6-B6234ACD889C}"/>
    <cellStyle name="40% - Accent5 2 2 5 2 2 2 2" xfId="30202" xr:uid="{2B94ED44-E4F7-4E65-885A-C57801B4CABE}"/>
    <cellStyle name="40% - Accent5 2 2 5 2 2 3" xfId="21874" xr:uid="{4AE24D7C-96C9-444E-94BF-D33E2577523D}"/>
    <cellStyle name="40% - Accent5 2 2 5 2 3" xfId="7991" xr:uid="{03FE5A61-C0F7-405F-9EB5-611E5F348D7B}"/>
    <cellStyle name="40% - Accent5 2 2 5 2 3 2" xfId="16321" xr:uid="{DF3902BF-C7FC-4FEA-8D5F-1FF06A942FB0}"/>
    <cellStyle name="40% - Accent5 2 2 5 2 3 2 2" xfId="32978" xr:uid="{2B2CA8E2-E25B-4504-9AA4-33A2009C2303}"/>
    <cellStyle name="40% - Accent5 2 2 5 2 3 3" xfId="24650" xr:uid="{F958A839-9028-41CC-91F3-89445DC56A4B}"/>
    <cellStyle name="40% - Accent5 2 2 5 2 4" xfId="10769" xr:uid="{76B1A7CD-DD41-405D-A38D-B7026F2F524D}"/>
    <cellStyle name="40% - Accent5 2 2 5 2 4 2" xfId="27426" xr:uid="{64ABC7C4-A3C9-486A-AEBC-F33ED4AE0500}"/>
    <cellStyle name="40% - Accent5 2 2 5 2 5" xfId="19098" xr:uid="{DDA11B52-EC75-470C-80A5-732025D701A5}"/>
    <cellStyle name="40% - Accent5 2 2 5 3" xfId="3888" xr:uid="{16D7080B-C6D6-4071-8698-3CD47C7D8FD0}"/>
    <cellStyle name="40% - Accent5 2 2 5 3 2" xfId="12218" xr:uid="{E244182C-D398-40B1-9D5C-6DA3103C56BF}"/>
    <cellStyle name="40% - Accent5 2 2 5 3 2 2" xfId="28875" xr:uid="{9A3D8775-2000-494E-842A-65F9314B014E}"/>
    <cellStyle name="40% - Accent5 2 2 5 3 3" xfId="20547" xr:uid="{AF9BD2FD-10E8-45D0-8432-1FDE8CD8C5B6}"/>
    <cellStyle name="40% - Accent5 2 2 5 4" xfId="6664" xr:uid="{D46A6003-E1E2-48D0-88E7-17FB4624B3CD}"/>
    <cellStyle name="40% - Accent5 2 2 5 4 2" xfId="14994" xr:uid="{4B461C73-E0F7-4533-B23F-9456E03758F0}"/>
    <cellStyle name="40% - Accent5 2 2 5 4 2 2" xfId="31651" xr:uid="{911425AA-24D3-44A2-83BC-004D9B4C477A}"/>
    <cellStyle name="40% - Accent5 2 2 5 4 3" xfId="23323" xr:uid="{9C6EA0F7-288D-4372-98A7-AB1484CDF3B2}"/>
    <cellStyle name="40% - Accent5 2 2 5 5" xfId="9442" xr:uid="{64420CD3-ED82-4244-9B64-4EB7CF3E8285}"/>
    <cellStyle name="40% - Accent5 2 2 5 5 2" xfId="26099" xr:uid="{730983BA-9340-4E89-8916-A7D216A2E3CC}"/>
    <cellStyle name="40% - Accent5 2 2 5 6" xfId="17771" xr:uid="{1DD7F895-189E-4FEA-8D73-85694100E43F}"/>
    <cellStyle name="40% - Accent5 2 2 6" xfId="1362" xr:uid="{341AC418-5202-4C4E-B1A1-06E4A9CEB4ED}"/>
    <cellStyle name="40% - Accent5 2 2 6 2" xfId="2690" xr:uid="{C0AE9CBF-6A8E-47E1-835C-233C2D1E0EFA}"/>
    <cellStyle name="40% - Accent5 2 2 6 2 2" xfId="5480" xr:uid="{9CB415B8-1EE6-436C-99B9-B89E5D8CD5F8}"/>
    <cellStyle name="40% - Accent5 2 2 6 2 2 2" xfId="13810" xr:uid="{885E5160-C224-4090-B09F-8AAFDAB3D8CE}"/>
    <cellStyle name="40% - Accent5 2 2 6 2 2 2 2" xfId="30467" xr:uid="{9D9DF720-EB14-4A17-B112-0D95A787B88D}"/>
    <cellStyle name="40% - Accent5 2 2 6 2 2 3" xfId="22139" xr:uid="{1BF9EC57-85EC-4F4A-A3CC-73508D57A8E6}"/>
    <cellStyle name="40% - Accent5 2 2 6 2 3" xfId="8256" xr:uid="{6C5B537D-0689-4C3C-8C40-DB9C81FC7902}"/>
    <cellStyle name="40% - Accent5 2 2 6 2 3 2" xfId="16586" xr:uid="{7C74A5BE-BDD8-46EC-BB85-289A8E4EA3BB}"/>
    <cellStyle name="40% - Accent5 2 2 6 2 3 2 2" xfId="33243" xr:uid="{B45ED260-1987-4E5E-98B9-E2AAE0AB8A36}"/>
    <cellStyle name="40% - Accent5 2 2 6 2 3 3" xfId="24915" xr:uid="{F9E00024-4ED5-4AEF-ACDF-C18CEB9E81EB}"/>
    <cellStyle name="40% - Accent5 2 2 6 2 4" xfId="11034" xr:uid="{6E1D39ED-10F5-4BD2-AB70-5DCE16C850DC}"/>
    <cellStyle name="40% - Accent5 2 2 6 2 4 2" xfId="27691" xr:uid="{1887E131-1620-4222-8B4A-36A0B93A3CCD}"/>
    <cellStyle name="40% - Accent5 2 2 6 2 5" xfId="19363" xr:uid="{A0C387F6-7C9D-43F5-97A9-5CF1FA6AE813}"/>
    <cellStyle name="40% - Accent5 2 2 6 3" xfId="4153" xr:uid="{F23C2766-10B1-4739-8671-E2A25E12C9A7}"/>
    <cellStyle name="40% - Accent5 2 2 6 3 2" xfId="12483" xr:uid="{8C67B778-FC36-4CA2-8D26-F5B32B0D5A7D}"/>
    <cellStyle name="40% - Accent5 2 2 6 3 2 2" xfId="29140" xr:uid="{B8423C06-BA0F-4CB1-B203-D3639F53B43E}"/>
    <cellStyle name="40% - Accent5 2 2 6 3 3" xfId="20812" xr:uid="{7F05BE43-C762-4692-9BD3-46DE97F0F61F}"/>
    <cellStyle name="40% - Accent5 2 2 6 4" xfId="6929" xr:uid="{DF7DFE9A-A395-4F1A-BD14-BA3628E070E9}"/>
    <cellStyle name="40% - Accent5 2 2 6 4 2" xfId="15259" xr:uid="{E62ED396-5AD8-4483-9500-46B566012687}"/>
    <cellStyle name="40% - Accent5 2 2 6 4 2 2" xfId="31916" xr:uid="{EF956DA1-3B15-4234-A1AB-FA10C1937A30}"/>
    <cellStyle name="40% - Accent5 2 2 6 4 3" xfId="23588" xr:uid="{31802FEF-C140-4A6C-8B74-37422820F883}"/>
    <cellStyle name="40% - Accent5 2 2 6 5" xfId="9707" xr:uid="{D708E4CF-8765-4239-A54D-B2FE0789D166}"/>
    <cellStyle name="40% - Accent5 2 2 6 5 2" xfId="26364" xr:uid="{A7C5C169-8236-4942-8313-56D14070F472}"/>
    <cellStyle name="40% - Accent5 2 2 6 6" xfId="18036" xr:uid="{129BBE9E-09D9-424B-A3AF-9F9650480812}"/>
    <cellStyle name="40% - Accent5 2 2 7" xfId="1477" xr:uid="{8C23496C-2240-4605-AC22-B7E3BE5EBD60}"/>
    <cellStyle name="40% - Accent5 2 2 7 2" xfId="4267" xr:uid="{01ADCFAB-9333-4339-A746-74E0DEFBA833}"/>
    <cellStyle name="40% - Accent5 2 2 7 2 2" xfId="12597" xr:uid="{D4F8ADF8-B9D5-437E-AF9F-CE7415D77341}"/>
    <cellStyle name="40% - Accent5 2 2 7 2 2 2" xfId="29254" xr:uid="{99FF0EA9-5F71-44EF-B82C-9CB0AF065C2A}"/>
    <cellStyle name="40% - Accent5 2 2 7 2 3" xfId="20926" xr:uid="{7E33B1DF-E633-4317-9E00-CFC115317451}"/>
    <cellStyle name="40% - Accent5 2 2 7 3" xfId="7043" xr:uid="{06A56BB9-2F33-487C-8633-CE0E56CD171E}"/>
    <cellStyle name="40% - Accent5 2 2 7 3 2" xfId="15373" xr:uid="{123E61E6-E1D0-4D59-A0C0-02341F5D9A95}"/>
    <cellStyle name="40% - Accent5 2 2 7 3 2 2" xfId="32030" xr:uid="{FD5D17C7-5A42-430E-94BF-013F9A58B7D8}"/>
    <cellStyle name="40% - Accent5 2 2 7 3 3" xfId="23702" xr:uid="{7E6F375E-D2CE-414F-94AF-2D27EB1E17DB}"/>
    <cellStyle name="40% - Accent5 2 2 7 4" xfId="9821" xr:uid="{A90868FF-447E-4893-8397-D43F4083B337}"/>
    <cellStyle name="40% - Accent5 2 2 7 4 2" xfId="26478" xr:uid="{D7B4A648-4F77-42CF-AE6F-0005B1348823}"/>
    <cellStyle name="40% - Accent5 2 2 7 5" xfId="18150" xr:uid="{7614582E-D33D-4DD3-81AC-3A1A2A1D311C}"/>
    <cellStyle name="40% - Accent5 2 2 8" xfId="2940" xr:uid="{2E3CB6C6-E2AB-428F-AFB6-4EF140E98DB6}"/>
    <cellStyle name="40% - Accent5 2 2 8 2" xfId="11270" xr:uid="{56E07F13-B4BD-40B1-A7F5-50BE61CB568E}"/>
    <cellStyle name="40% - Accent5 2 2 8 2 2" xfId="27927" xr:uid="{561368D3-1B32-4D97-A2FD-37EC0BBDB642}"/>
    <cellStyle name="40% - Accent5 2 2 8 3" xfId="19599" xr:uid="{6205BC2E-19B4-490F-A263-3B04987F8D51}"/>
    <cellStyle name="40% - Accent5 2 2 9" xfId="5716" xr:uid="{82927A04-B333-40A7-B8A7-37DA9BA47384}"/>
    <cellStyle name="40% - Accent5 2 2 9 2" xfId="14046" xr:uid="{1CBA7349-5504-49E9-95D9-0E701C4F92CA}"/>
    <cellStyle name="40% - Accent5 2 2 9 2 2" xfId="30703" xr:uid="{67621BC8-A8F6-4B6C-98AA-B0568E4E3F65}"/>
    <cellStyle name="40% - Accent5 2 2 9 3" xfId="22375" xr:uid="{A2834649-A5D9-4D64-921A-A30DA397C901}"/>
    <cellStyle name="40% - Accent5 2 3" xfId="199" xr:uid="{80D3C844-348D-49A9-B53F-2C577C4FB35A}"/>
    <cellStyle name="40% - Accent5 2 3 2" xfId="442" xr:uid="{6C501D0B-1310-4714-ADC8-106D914D54EE}"/>
    <cellStyle name="40% - Accent5 2 3 2 2" xfId="919" xr:uid="{A88C0D8F-82F2-417E-AA8C-4408C89923D4}"/>
    <cellStyle name="40% - Accent5 2 3 2 2 2" xfId="2247" xr:uid="{19B7DFF4-726E-417E-9B40-C160CE4C96B7}"/>
    <cellStyle name="40% - Accent5 2 3 2 2 2 2" xfId="5037" xr:uid="{A9731570-D5D4-4C93-8700-B912DF269DDD}"/>
    <cellStyle name="40% - Accent5 2 3 2 2 2 2 2" xfId="13367" xr:uid="{98556D36-401A-466B-818F-3FE08A6FA95A}"/>
    <cellStyle name="40% - Accent5 2 3 2 2 2 2 2 2" xfId="30024" xr:uid="{EE9BA5ED-10E6-4197-AF63-E361EB003532}"/>
    <cellStyle name="40% - Accent5 2 3 2 2 2 2 3" xfId="21696" xr:uid="{5BCFA1A1-D354-4220-8120-F0B989DD431D}"/>
    <cellStyle name="40% - Accent5 2 3 2 2 2 3" xfId="7813" xr:uid="{D8305924-8E7A-496F-A1E4-6A0A15B02E2A}"/>
    <cellStyle name="40% - Accent5 2 3 2 2 2 3 2" xfId="16143" xr:uid="{61C5DB31-AAFC-4E84-98F6-F72F4A5B5007}"/>
    <cellStyle name="40% - Accent5 2 3 2 2 2 3 2 2" xfId="32800" xr:uid="{98248F5F-3879-4DD3-9800-D8B740BFB2AE}"/>
    <cellStyle name="40% - Accent5 2 3 2 2 2 3 3" xfId="24472" xr:uid="{0B5925CB-5082-43BB-9DEC-C9E206D0692C}"/>
    <cellStyle name="40% - Accent5 2 3 2 2 2 4" xfId="10591" xr:uid="{25392A4B-DB3B-4465-9A04-B4D797EEE2F4}"/>
    <cellStyle name="40% - Accent5 2 3 2 2 2 4 2" xfId="27248" xr:uid="{49EF9418-B69A-4C23-98A3-F610F9693EFB}"/>
    <cellStyle name="40% - Accent5 2 3 2 2 2 5" xfId="18920" xr:uid="{9E85E9A5-9A4F-4BC1-9BD1-BE1A17596E5F}"/>
    <cellStyle name="40% - Accent5 2 3 2 2 3" xfId="3710" xr:uid="{260C5B1C-D8FF-40C2-A96C-51AB8EEB6BCA}"/>
    <cellStyle name="40% - Accent5 2 3 2 2 3 2" xfId="12040" xr:uid="{67F1FA7F-7668-4AFF-855B-DC53F06964DC}"/>
    <cellStyle name="40% - Accent5 2 3 2 2 3 2 2" xfId="28697" xr:uid="{3D514B72-285D-4924-8AA0-486B5451AC5B}"/>
    <cellStyle name="40% - Accent5 2 3 2 2 3 3" xfId="20369" xr:uid="{9E4FCB8A-0E54-42C8-8B77-460727BDD2C6}"/>
    <cellStyle name="40% - Accent5 2 3 2 2 4" xfId="6486" xr:uid="{7BFD8BD0-8FFB-49D2-8074-F032BA946681}"/>
    <cellStyle name="40% - Accent5 2 3 2 2 4 2" xfId="14816" xr:uid="{66B11A20-AC55-4189-A5D2-70688D519F6B}"/>
    <cellStyle name="40% - Accent5 2 3 2 2 4 2 2" xfId="31473" xr:uid="{3A86EBAF-3995-442D-AFF6-264B2B23E4C8}"/>
    <cellStyle name="40% - Accent5 2 3 2 2 4 3" xfId="23145" xr:uid="{0C2EE35C-CF55-4D19-A5D8-FCBA623EDC9A}"/>
    <cellStyle name="40% - Accent5 2 3 2 2 5" xfId="9264" xr:uid="{4E0695CB-CD64-422A-9216-4CA09FF0E521}"/>
    <cellStyle name="40% - Accent5 2 3 2 2 5 2" xfId="25921" xr:uid="{8F1A2638-8CED-4996-A11F-09C15D2C0D0A}"/>
    <cellStyle name="40% - Accent5 2 3 2 2 6" xfId="17593" xr:uid="{2DBAC7C7-B70A-4642-ADE7-D08395016362}"/>
    <cellStyle name="40% - Accent5 2 3 2 3" xfId="1772" xr:uid="{0C2E9103-F8F9-4EE8-BAE2-804D3ACA90BD}"/>
    <cellStyle name="40% - Accent5 2 3 2 3 2" xfId="4562" xr:uid="{C154DF75-4D12-4504-83BA-C0D6814CE0B3}"/>
    <cellStyle name="40% - Accent5 2 3 2 3 2 2" xfId="12892" xr:uid="{44ACF815-A72F-4F74-9E35-A5A78F1331E9}"/>
    <cellStyle name="40% - Accent5 2 3 2 3 2 2 2" xfId="29549" xr:uid="{E46E9EC5-33A8-44B8-8A9F-F245317C4BFD}"/>
    <cellStyle name="40% - Accent5 2 3 2 3 2 3" xfId="21221" xr:uid="{8A61C414-40F4-49FE-A443-2D41EA815F72}"/>
    <cellStyle name="40% - Accent5 2 3 2 3 3" xfId="7338" xr:uid="{A783C4E6-1195-487A-A3EF-7846A7C9E8D3}"/>
    <cellStyle name="40% - Accent5 2 3 2 3 3 2" xfId="15668" xr:uid="{BD429AFA-A7FE-4135-9F76-31632835403B}"/>
    <cellStyle name="40% - Accent5 2 3 2 3 3 2 2" xfId="32325" xr:uid="{D7BE433F-2EA9-4B5E-B63A-EEEAADA66CD8}"/>
    <cellStyle name="40% - Accent5 2 3 2 3 3 3" xfId="23997" xr:uid="{2EF1293D-72D6-4E05-A31A-A88CCF9DC124}"/>
    <cellStyle name="40% - Accent5 2 3 2 3 4" xfId="10116" xr:uid="{E16BADDE-B2B0-4912-B9E3-B2A33F8EF051}"/>
    <cellStyle name="40% - Accent5 2 3 2 3 4 2" xfId="26773" xr:uid="{2CC68B4F-6381-443B-A5D4-E65F086AD15A}"/>
    <cellStyle name="40% - Accent5 2 3 2 3 5" xfId="18445" xr:uid="{F64AA7D6-C207-4337-AF10-475AD33248BC}"/>
    <cellStyle name="40% - Accent5 2 3 2 4" xfId="3235" xr:uid="{9D20CBD1-76E8-4EED-A4CB-ACA9103BDC8A}"/>
    <cellStyle name="40% - Accent5 2 3 2 4 2" xfId="11565" xr:uid="{04CC8E95-4D04-48F0-9356-FB971014AB78}"/>
    <cellStyle name="40% - Accent5 2 3 2 4 2 2" xfId="28222" xr:uid="{A82210F7-F91E-4AC7-97B9-20E9603F7A8B}"/>
    <cellStyle name="40% - Accent5 2 3 2 4 3" xfId="19894" xr:uid="{266D83AF-E74E-4948-B833-6B8ACEE655E4}"/>
    <cellStyle name="40% - Accent5 2 3 2 5" xfId="6011" xr:uid="{279A8CAB-5DA1-4652-BC71-465E6C1D244F}"/>
    <cellStyle name="40% - Accent5 2 3 2 5 2" xfId="14341" xr:uid="{C243777F-C42E-42C2-9923-57C38511B830}"/>
    <cellStyle name="40% - Accent5 2 3 2 5 2 2" xfId="30998" xr:uid="{1EE40C34-4327-47B3-B630-992E8DBBB3FA}"/>
    <cellStyle name="40% - Accent5 2 3 2 5 3" xfId="22670" xr:uid="{F7B47CFA-DCE0-4D53-99C9-2D87591D8E16}"/>
    <cellStyle name="40% - Accent5 2 3 2 6" xfId="8789" xr:uid="{53BFD271-BF7A-4544-AE84-DBDBF6D224C7}"/>
    <cellStyle name="40% - Accent5 2 3 2 6 2" xfId="25446" xr:uid="{A53D69BE-1433-456C-9A93-9FBD059FFA78}"/>
    <cellStyle name="40% - Accent5 2 3 2 7" xfId="17118" xr:uid="{20608AEE-708C-4C3E-9977-45E6499D2495}"/>
    <cellStyle name="40% - Accent5 2 3 3" xfId="678" xr:uid="{61779330-DFC0-4857-BDDD-93565850A8E7}"/>
    <cellStyle name="40% - Accent5 2 3 3 2" xfId="2008" xr:uid="{A12B4978-AA3B-4945-A9C5-99858FBC1791}"/>
    <cellStyle name="40% - Accent5 2 3 3 2 2" xfId="4798" xr:uid="{6A0A8111-E3DC-46F0-93E1-46400EFF4373}"/>
    <cellStyle name="40% - Accent5 2 3 3 2 2 2" xfId="13128" xr:uid="{7679AAF8-832A-4FC9-BE14-4B6AB4BA82AE}"/>
    <cellStyle name="40% - Accent5 2 3 3 2 2 2 2" xfId="29785" xr:uid="{5E21457D-1235-4E7A-BD52-C5651CC50382}"/>
    <cellStyle name="40% - Accent5 2 3 3 2 2 3" xfId="21457" xr:uid="{11F72C3A-5B6C-48F3-88D1-FCA5164D3D57}"/>
    <cellStyle name="40% - Accent5 2 3 3 2 3" xfId="7574" xr:uid="{B12F8AF1-6902-42F0-B492-4B5718F36AD8}"/>
    <cellStyle name="40% - Accent5 2 3 3 2 3 2" xfId="15904" xr:uid="{72143119-A26E-4B1B-B80A-A1D14BDAE20A}"/>
    <cellStyle name="40% - Accent5 2 3 3 2 3 2 2" xfId="32561" xr:uid="{D951A2FD-A0F3-460C-A9EA-0E89064AE326}"/>
    <cellStyle name="40% - Accent5 2 3 3 2 3 3" xfId="24233" xr:uid="{723CDECF-93D1-4E1F-AA79-2BFA46C96DC3}"/>
    <cellStyle name="40% - Accent5 2 3 3 2 4" xfId="10352" xr:uid="{4F1F94F5-F198-40A4-8ACE-3BC4AEFE6E31}"/>
    <cellStyle name="40% - Accent5 2 3 3 2 4 2" xfId="27009" xr:uid="{CCD62DF7-EE03-4F90-B793-A5D5F99A474A}"/>
    <cellStyle name="40% - Accent5 2 3 3 2 5" xfId="18681" xr:uid="{FFE6DE8F-13A8-43CF-AF38-3BA33A7DC0D1}"/>
    <cellStyle name="40% - Accent5 2 3 3 3" xfId="3471" xr:uid="{D4F5A1D4-5B41-4E93-AC00-7F169C629457}"/>
    <cellStyle name="40% - Accent5 2 3 3 3 2" xfId="11801" xr:uid="{685497BD-E57E-43D3-BB88-D0D27ACC28D2}"/>
    <cellStyle name="40% - Accent5 2 3 3 3 2 2" xfId="28458" xr:uid="{CEC088D2-25E9-4005-A170-B2548E5315DC}"/>
    <cellStyle name="40% - Accent5 2 3 3 3 3" xfId="20130" xr:uid="{1CF41E55-993B-4999-83B8-C88E2FDF2B85}"/>
    <cellStyle name="40% - Accent5 2 3 3 4" xfId="6247" xr:uid="{1DA44A5D-0B22-42D0-97E0-92C66C66BF11}"/>
    <cellStyle name="40% - Accent5 2 3 3 4 2" xfId="14577" xr:uid="{750AE468-7380-4537-8D40-72D50163B5A4}"/>
    <cellStyle name="40% - Accent5 2 3 3 4 2 2" xfId="31234" xr:uid="{C2342147-6137-47E6-A474-6DD106C3CEB8}"/>
    <cellStyle name="40% - Accent5 2 3 3 4 3" xfId="22906" xr:uid="{AF1D04C7-3CC3-4700-96CD-BCB0074E90AA}"/>
    <cellStyle name="40% - Accent5 2 3 3 5" xfId="9025" xr:uid="{C324EA8A-06B1-414F-B0BD-140049B9D1E1}"/>
    <cellStyle name="40% - Accent5 2 3 3 5 2" xfId="25682" xr:uid="{B90231E5-A2D3-4519-B2F8-4CEEF0863216}"/>
    <cellStyle name="40% - Accent5 2 3 3 6" xfId="17354" xr:uid="{0D1B4BC3-177E-46B4-8ADB-017DF7F06E00}"/>
    <cellStyle name="40% - Accent5 2 3 4" xfId="1155" xr:uid="{787890D0-5252-4576-808D-85100F8D9C1D}"/>
    <cellStyle name="40% - Accent5 2 3 4 2" xfId="2483" xr:uid="{E461FCB8-80B7-4D00-B9F1-7A3302A263BC}"/>
    <cellStyle name="40% - Accent5 2 3 4 2 2" xfId="5273" xr:uid="{FEFC0C4C-F112-401B-9D21-5F228CE251E6}"/>
    <cellStyle name="40% - Accent5 2 3 4 2 2 2" xfId="13603" xr:uid="{11A73EB8-68D5-459F-B4BE-9A057E3FDAA1}"/>
    <cellStyle name="40% - Accent5 2 3 4 2 2 2 2" xfId="30260" xr:uid="{110E07E8-CED7-4187-ACAA-FB523396A3DE}"/>
    <cellStyle name="40% - Accent5 2 3 4 2 2 3" xfId="21932" xr:uid="{565A6F38-652A-4012-BA56-8C7329F0C526}"/>
    <cellStyle name="40% - Accent5 2 3 4 2 3" xfId="8049" xr:uid="{3BE296BD-4704-4BDA-988C-39ECFD99AC97}"/>
    <cellStyle name="40% - Accent5 2 3 4 2 3 2" xfId="16379" xr:uid="{A04F52EC-C98A-46D0-99E6-B3A84AD067D0}"/>
    <cellStyle name="40% - Accent5 2 3 4 2 3 2 2" xfId="33036" xr:uid="{2ACB079B-06CC-4014-83FC-A88EEB928A09}"/>
    <cellStyle name="40% - Accent5 2 3 4 2 3 3" xfId="24708" xr:uid="{4A52F9E3-1E0D-472F-AACD-8DAB02946AD5}"/>
    <cellStyle name="40% - Accent5 2 3 4 2 4" xfId="10827" xr:uid="{84EDF30B-2A19-4F56-991C-7512CEB8C3D5}"/>
    <cellStyle name="40% - Accent5 2 3 4 2 4 2" xfId="27484" xr:uid="{179C28DC-DD1C-41EE-BD20-9CC95FB60322}"/>
    <cellStyle name="40% - Accent5 2 3 4 2 5" xfId="19156" xr:uid="{DBF89808-741B-46FA-AC6F-85EF176BED30}"/>
    <cellStyle name="40% - Accent5 2 3 4 3" xfId="3946" xr:uid="{E7BB98BC-31FC-4F4D-B85C-ACCCB73CF273}"/>
    <cellStyle name="40% - Accent5 2 3 4 3 2" xfId="12276" xr:uid="{EF2C8CD2-E9CB-4A76-81B1-E97C10B1EBF9}"/>
    <cellStyle name="40% - Accent5 2 3 4 3 2 2" xfId="28933" xr:uid="{4961700E-3A8D-41A6-A697-ADD415137826}"/>
    <cellStyle name="40% - Accent5 2 3 4 3 3" xfId="20605" xr:uid="{6551470C-FA1A-4E49-B70B-D83DF697CECD}"/>
    <cellStyle name="40% - Accent5 2 3 4 4" xfId="6722" xr:uid="{6F8DC2B4-3BD0-4FDB-AFE5-08BE1CF4DDC0}"/>
    <cellStyle name="40% - Accent5 2 3 4 4 2" xfId="15052" xr:uid="{9195D06B-2395-4C46-ADC9-FB04D523C0B7}"/>
    <cellStyle name="40% - Accent5 2 3 4 4 2 2" xfId="31709" xr:uid="{C82852B1-0719-48C9-B062-484B92C16CE6}"/>
    <cellStyle name="40% - Accent5 2 3 4 4 3" xfId="23381" xr:uid="{015C94A7-F0AF-4F45-9608-8A3CEEEB13D6}"/>
    <cellStyle name="40% - Accent5 2 3 4 5" xfId="9500" xr:uid="{7D0D6A97-C549-47E2-AC0A-58FBCD325BF9}"/>
    <cellStyle name="40% - Accent5 2 3 4 5 2" xfId="26157" xr:uid="{9AFC4E86-EB06-4FE0-BF10-29B3A638DBB4}"/>
    <cellStyle name="40% - Accent5 2 3 4 6" xfId="17829" xr:uid="{48325E7E-8945-4F5E-8733-E01200B96BCA}"/>
    <cellStyle name="40% - Accent5 2 3 5" xfId="1535" xr:uid="{060ABAA1-E75E-4887-ADB1-DCA796C908F5}"/>
    <cellStyle name="40% - Accent5 2 3 5 2" xfId="4325" xr:uid="{694DE439-58AC-480E-B7CD-5DA0C73AC76A}"/>
    <cellStyle name="40% - Accent5 2 3 5 2 2" xfId="12655" xr:uid="{4B1C5E6F-4E1A-4C58-94A4-9EF2ADED0CAD}"/>
    <cellStyle name="40% - Accent5 2 3 5 2 2 2" xfId="29312" xr:uid="{CE707F08-0EA3-4EE1-9CAA-BBC8B349E700}"/>
    <cellStyle name="40% - Accent5 2 3 5 2 3" xfId="20984" xr:uid="{97280E8C-50B2-4E47-B796-C9FB6505F1AD}"/>
    <cellStyle name="40% - Accent5 2 3 5 3" xfId="7101" xr:uid="{7A054CB0-0F54-4497-A1C0-D68AD177ED23}"/>
    <cellStyle name="40% - Accent5 2 3 5 3 2" xfId="15431" xr:uid="{5B139C5B-41AD-4159-8DF4-F4972EB5EFBC}"/>
    <cellStyle name="40% - Accent5 2 3 5 3 2 2" xfId="32088" xr:uid="{4B0934BF-E848-4029-903B-9AEC16D73446}"/>
    <cellStyle name="40% - Accent5 2 3 5 3 3" xfId="23760" xr:uid="{AA150BFA-4F2B-49C9-BEAB-C83B16A83FC1}"/>
    <cellStyle name="40% - Accent5 2 3 5 4" xfId="9879" xr:uid="{90B8FA6D-EFBA-4225-A604-A875EC35EC07}"/>
    <cellStyle name="40% - Accent5 2 3 5 4 2" xfId="26536" xr:uid="{E64CDBDC-4C3C-4108-A150-172FF02BC6D4}"/>
    <cellStyle name="40% - Accent5 2 3 5 5" xfId="18208" xr:uid="{321C18C7-36AD-4D54-81EF-B3A3BA0680A3}"/>
    <cellStyle name="40% - Accent5 2 3 6" xfId="2998" xr:uid="{21D9B8F7-65BE-46F5-AE4F-D60FC6AA6A92}"/>
    <cellStyle name="40% - Accent5 2 3 6 2" xfId="11328" xr:uid="{FFA8ECC0-F692-4741-99DE-C175C74B767B}"/>
    <cellStyle name="40% - Accent5 2 3 6 2 2" xfId="27985" xr:uid="{62282623-1A4A-4007-934C-5DCE02228103}"/>
    <cellStyle name="40% - Accent5 2 3 6 3" xfId="19657" xr:uid="{1FDC3D20-BBB4-48E8-8C88-C18C1B304083}"/>
    <cellStyle name="40% - Accent5 2 3 7" xfId="5774" xr:uid="{50E027BB-90A2-4FF5-AC5A-F82199810FB5}"/>
    <cellStyle name="40% - Accent5 2 3 7 2" xfId="14104" xr:uid="{8CA37677-A9FE-41EC-809F-115FC1ED33DA}"/>
    <cellStyle name="40% - Accent5 2 3 7 2 2" xfId="30761" xr:uid="{192A351D-1DF5-4BD2-BDB8-743C2D06E6C2}"/>
    <cellStyle name="40% - Accent5 2 3 7 3" xfId="22433" xr:uid="{F8338C5D-A107-4CCB-BFB1-26C8DF855248}"/>
    <cellStyle name="40% - Accent5 2 3 8" xfId="8552" xr:uid="{AAAAB497-DAB5-4D42-8B6B-944DB3AFA3E9}"/>
    <cellStyle name="40% - Accent5 2 3 8 2" xfId="25209" xr:uid="{F1B352C1-6540-415B-B0A7-574ACD584C1A}"/>
    <cellStyle name="40% - Accent5 2 3 9" xfId="16881" xr:uid="{E7B9C8DA-7AD3-4C1A-A8FE-428048EF3B40}"/>
    <cellStyle name="40% - Accent5 2 4" xfId="326" xr:uid="{77090BB5-E3EB-489C-84A4-FFDE5C8DB1CE}"/>
    <cellStyle name="40% - Accent5 2 4 2" xfId="806" xr:uid="{77AA0285-DED3-4B15-BCD9-F732E520676B}"/>
    <cellStyle name="40% - Accent5 2 4 2 2" xfId="2134" xr:uid="{4A704722-5CD3-4860-BBB7-2711D084C0A9}"/>
    <cellStyle name="40% - Accent5 2 4 2 2 2" xfId="4924" xr:uid="{91D4BE7F-1E2D-491D-9A8A-0E583AC5064A}"/>
    <cellStyle name="40% - Accent5 2 4 2 2 2 2" xfId="13254" xr:uid="{E643A83B-1C0B-40E4-9207-A7BF75AE2060}"/>
    <cellStyle name="40% - Accent5 2 4 2 2 2 2 2" xfId="29911" xr:uid="{30CEF05D-1D88-499A-B979-399B12F7F050}"/>
    <cellStyle name="40% - Accent5 2 4 2 2 2 3" xfId="21583" xr:uid="{6B39C380-EC88-4446-A2D9-63E3F75CDBF3}"/>
    <cellStyle name="40% - Accent5 2 4 2 2 3" xfId="7700" xr:uid="{4158C9EC-0634-4D48-87E8-88ABDFF0BA76}"/>
    <cellStyle name="40% - Accent5 2 4 2 2 3 2" xfId="16030" xr:uid="{CCFE5553-AA04-4AF2-BBDD-24C166E09613}"/>
    <cellStyle name="40% - Accent5 2 4 2 2 3 2 2" xfId="32687" xr:uid="{33F147AD-D4F9-473A-A41D-4C0F340866BB}"/>
    <cellStyle name="40% - Accent5 2 4 2 2 3 3" xfId="24359" xr:uid="{B8484F24-9128-4ABA-8C62-6556E8FE5B82}"/>
    <cellStyle name="40% - Accent5 2 4 2 2 4" xfId="10478" xr:uid="{492A33A4-0F80-43C9-B88E-BFE6F8B298FD}"/>
    <cellStyle name="40% - Accent5 2 4 2 2 4 2" xfId="27135" xr:uid="{91CBCEF2-42E7-462C-87EB-E2BF58CC46DF}"/>
    <cellStyle name="40% - Accent5 2 4 2 2 5" xfId="18807" xr:uid="{427E57BC-35DB-419D-ACDB-3DB48E093D59}"/>
    <cellStyle name="40% - Accent5 2 4 2 3" xfId="3597" xr:uid="{75B59D38-5C88-4979-9648-84F39EF1AC83}"/>
    <cellStyle name="40% - Accent5 2 4 2 3 2" xfId="11927" xr:uid="{B963A0D5-D706-4817-81F0-83DFCD90CF27}"/>
    <cellStyle name="40% - Accent5 2 4 2 3 2 2" xfId="28584" xr:uid="{1C3CBE9B-F3F3-4474-88B2-E9156DDCFB41}"/>
    <cellStyle name="40% - Accent5 2 4 2 3 3" xfId="20256" xr:uid="{9DFE906F-59A3-49DE-AFFE-114785D79AAC}"/>
    <cellStyle name="40% - Accent5 2 4 2 4" xfId="6373" xr:uid="{E657623E-BE39-42C1-BC82-69B50E24959E}"/>
    <cellStyle name="40% - Accent5 2 4 2 4 2" xfId="14703" xr:uid="{A2957C0C-677E-4628-A18C-8345CEEAF077}"/>
    <cellStyle name="40% - Accent5 2 4 2 4 2 2" xfId="31360" xr:uid="{03CAA5BF-936E-4761-8DAE-9C35BE6429A3}"/>
    <cellStyle name="40% - Accent5 2 4 2 4 3" xfId="23032" xr:uid="{2663A8A8-DFA9-42CC-8438-CCC57F5D8CA8}"/>
    <cellStyle name="40% - Accent5 2 4 2 5" xfId="9151" xr:uid="{CC952411-64E4-4C9E-99B0-E66762E36946}"/>
    <cellStyle name="40% - Accent5 2 4 2 5 2" xfId="25808" xr:uid="{D8E3A140-B817-4F48-BEEE-4AD11128D6C2}"/>
    <cellStyle name="40% - Accent5 2 4 2 6" xfId="17480" xr:uid="{AFBAA845-5874-4DF9-9552-292FD3206B6A}"/>
    <cellStyle name="40% - Accent5 2 4 3" xfId="1656" xr:uid="{9F7606F4-A7A8-4197-81B9-7F6E593791BD}"/>
    <cellStyle name="40% - Accent5 2 4 3 2" xfId="4446" xr:uid="{8900C11A-7E75-4C37-89D0-D206D19F6BC3}"/>
    <cellStyle name="40% - Accent5 2 4 3 2 2" xfId="12776" xr:uid="{8DAC9A65-87B3-4099-8E78-60A33DB757D4}"/>
    <cellStyle name="40% - Accent5 2 4 3 2 2 2" xfId="29433" xr:uid="{A361E308-4D08-41E2-A465-785FC2CE7C73}"/>
    <cellStyle name="40% - Accent5 2 4 3 2 3" xfId="21105" xr:uid="{81FFCCE7-1926-472C-A848-B234052BEF3D}"/>
    <cellStyle name="40% - Accent5 2 4 3 3" xfId="7222" xr:uid="{3411E563-1ECB-47FE-B68B-DEC1787A55F1}"/>
    <cellStyle name="40% - Accent5 2 4 3 3 2" xfId="15552" xr:uid="{285E54A2-F187-4227-92A3-2D02F2A1CC90}"/>
    <cellStyle name="40% - Accent5 2 4 3 3 2 2" xfId="32209" xr:uid="{93C0D25F-DD32-44C9-95F2-CE9E7DF30BF1}"/>
    <cellStyle name="40% - Accent5 2 4 3 3 3" xfId="23881" xr:uid="{6A4A8962-6642-4948-8F75-40F3B60F9A4A}"/>
    <cellStyle name="40% - Accent5 2 4 3 4" xfId="10000" xr:uid="{1EB099C9-107C-46C4-9650-4024C58BE3FE}"/>
    <cellStyle name="40% - Accent5 2 4 3 4 2" xfId="26657" xr:uid="{A9D9EC0A-120F-4616-9744-2EBD2D59008F}"/>
    <cellStyle name="40% - Accent5 2 4 3 5" xfId="18329" xr:uid="{B4346442-027D-401A-913E-EC8F3B1DE0DF}"/>
    <cellStyle name="40% - Accent5 2 4 4" xfId="3119" xr:uid="{88E1C395-C583-4D8B-8ABF-91AEE9F3E62E}"/>
    <cellStyle name="40% - Accent5 2 4 4 2" xfId="11449" xr:uid="{3AE1756E-6EDE-49D6-A1D1-A74684A12749}"/>
    <cellStyle name="40% - Accent5 2 4 4 2 2" xfId="28106" xr:uid="{1BB828B3-C37A-4FEF-BC7C-63F937CCEEC0}"/>
    <cellStyle name="40% - Accent5 2 4 4 3" xfId="19778" xr:uid="{BA01815E-BE63-4F4F-938D-9805862CF464}"/>
    <cellStyle name="40% - Accent5 2 4 5" xfId="5895" xr:uid="{85783964-6A56-4D38-9B61-60149F65AEE6}"/>
    <cellStyle name="40% - Accent5 2 4 5 2" xfId="14225" xr:uid="{3027FA0A-DC68-42C8-BC80-7F8F35106DD0}"/>
    <cellStyle name="40% - Accent5 2 4 5 2 2" xfId="30882" xr:uid="{7B307F25-DDC0-4259-849F-EDD291E92082}"/>
    <cellStyle name="40% - Accent5 2 4 5 3" xfId="22554" xr:uid="{83FC7F51-CC29-4322-84FE-685C5A53C43A}"/>
    <cellStyle name="40% - Accent5 2 4 6" xfId="8673" xr:uid="{FC49C7C3-8EC7-44BD-A3E1-C7F0E0A5E751}"/>
    <cellStyle name="40% - Accent5 2 4 6 2" xfId="25330" xr:uid="{493EC78D-C513-4E57-9214-EA63B6C3DC4B}"/>
    <cellStyle name="40% - Accent5 2 4 7" xfId="17002" xr:uid="{7BBC0D61-F4DD-4391-B557-30186B6BA0C0}"/>
    <cellStyle name="40% - Accent5 2 5" xfId="562" xr:uid="{4DAECEBF-283A-4D51-93C4-483DC3DC8881}"/>
    <cellStyle name="40% - Accent5 2 5 2" xfId="1892" xr:uid="{B702DB27-AFE8-4419-BCA3-98FA98A875A3}"/>
    <cellStyle name="40% - Accent5 2 5 2 2" xfId="4682" xr:uid="{36F5C741-B23D-4FE6-85DC-22489D79472A}"/>
    <cellStyle name="40% - Accent5 2 5 2 2 2" xfId="13012" xr:uid="{A0B1B9FA-4DF9-4A72-A566-810F9D51473C}"/>
    <cellStyle name="40% - Accent5 2 5 2 2 2 2" xfId="29669" xr:uid="{A7BAF83F-0286-447B-989C-9A7B936BD33B}"/>
    <cellStyle name="40% - Accent5 2 5 2 2 3" xfId="21341" xr:uid="{279604CE-1AF2-4FB8-8DB7-421828A4AEA4}"/>
    <cellStyle name="40% - Accent5 2 5 2 3" xfId="7458" xr:uid="{E5A417E2-C182-48A0-99CB-F73D60B437BE}"/>
    <cellStyle name="40% - Accent5 2 5 2 3 2" xfId="15788" xr:uid="{5BA86689-6D87-43A0-A747-A01A6CACCC37}"/>
    <cellStyle name="40% - Accent5 2 5 2 3 2 2" xfId="32445" xr:uid="{1BE3818B-C08A-4145-AB9F-62626F3AA9DB}"/>
    <cellStyle name="40% - Accent5 2 5 2 3 3" xfId="24117" xr:uid="{7BEC8368-40F4-485C-8D48-DB2151B73930}"/>
    <cellStyle name="40% - Accent5 2 5 2 4" xfId="10236" xr:uid="{7B422AEB-9C4F-4A92-AC8C-FC2877953324}"/>
    <cellStyle name="40% - Accent5 2 5 2 4 2" xfId="26893" xr:uid="{A8EE9376-758B-45FE-B61F-0725AEDB2235}"/>
    <cellStyle name="40% - Accent5 2 5 2 5" xfId="18565" xr:uid="{34046C22-4A1E-482B-A1CD-A201A92F3669}"/>
    <cellStyle name="40% - Accent5 2 5 3" xfId="3355" xr:uid="{F378ED1D-B933-46CA-A3E1-647D03AFFB68}"/>
    <cellStyle name="40% - Accent5 2 5 3 2" xfId="11685" xr:uid="{BFF11DC5-8269-48E7-BD0B-FD0D85F48FEC}"/>
    <cellStyle name="40% - Accent5 2 5 3 2 2" xfId="28342" xr:uid="{D9C69D20-B9D7-4A40-9BF8-EB722604C3C4}"/>
    <cellStyle name="40% - Accent5 2 5 3 3" xfId="20014" xr:uid="{DA06590B-8A8B-4DB9-A397-49FAF7E21346}"/>
    <cellStyle name="40% - Accent5 2 5 4" xfId="6131" xr:uid="{8174A52A-B37A-4317-A4B8-06C14B28F718}"/>
    <cellStyle name="40% - Accent5 2 5 4 2" xfId="14461" xr:uid="{9F32B599-F6F1-4DC1-A169-7E86AFCEABE9}"/>
    <cellStyle name="40% - Accent5 2 5 4 2 2" xfId="31118" xr:uid="{CDF01D7C-CF82-4AEF-902E-1C20232D316C}"/>
    <cellStyle name="40% - Accent5 2 5 4 3" xfId="22790" xr:uid="{28B01F53-9FE1-40EE-BF70-8D23A06A580D}"/>
    <cellStyle name="40% - Accent5 2 5 5" xfId="8909" xr:uid="{68BCFDAB-6535-47F9-8EAD-4504CC564756}"/>
    <cellStyle name="40% - Accent5 2 5 5 2" xfId="25566" xr:uid="{2D88427D-52F4-48B9-B721-A0D1B8409B5B}"/>
    <cellStyle name="40% - Accent5 2 5 6" xfId="17238" xr:uid="{BB07A5C4-E30A-4B74-8165-956BFA8BAC02}"/>
    <cellStyle name="40% - Accent5 2 6" xfId="1039" xr:uid="{6A04C5DD-FE90-4B2D-93A4-40A466B90FBB}"/>
    <cellStyle name="40% - Accent5 2 6 2" xfId="2367" xr:uid="{AE429F89-8F70-48D3-A0C3-CD0CB3771C63}"/>
    <cellStyle name="40% - Accent5 2 6 2 2" xfId="5157" xr:uid="{3C259F14-35E6-40DC-8338-494F96FBF483}"/>
    <cellStyle name="40% - Accent5 2 6 2 2 2" xfId="13487" xr:uid="{EC31FD11-3083-4CDF-8E5A-5963CF33D9E4}"/>
    <cellStyle name="40% - Accent5 2 6 2 2 2 2" xfId="30144" xr:uid="{BA9BD41C-8A91-4815-ACF6-1FE5D2337CA1}"/>
    <cellStyle name="40% - Accent5 2 6 2 2 3" xfId="21816" xr:uid="{EB903EA4-B87F-453D-AF20-1E228C98093F}"/>
    <cellStyle name="40% - Accent5 2 6 2 3" xfId="7933" xr:uid="{7BC49586-B49B-470E-A78B-03EBAD45A34E}"/>
    <cellStyle name="40% - Accent5 2 6 2 3 2" xfId="16263" xr:uid="{1115AAD4-04DA-440E-90CE-A86A97F75018}"/>
    <cellStyle name="40% - Accent5 2 6 2 3 2 2" xfId="32920" xr:uid="{4701394D-9007-4E5C-B5DD-AC50A7DEBB31}"/>
    <cellStyle name="40% - Accent5 2 6 2 3 3" xfId="24592" xr:uid="{447BD5B1-3013-4A5F-8095-0A81FAD04583}"/>
    <cellStyle name="40% - Accent5 2 6 2 4" xfId="10711" xr:uid="{680245CB-BE38-4454-9DE0-62133D781A34}"/>
    <cellStyle name="40% - Accent5 2 6 2 4 2" xfId="27368" xr:uid="{29821672-1D07-4B6A-A462-B9DBA5C8442E}"/>
    <cellStyle name="40% - Accent5 2 6 2 5" xfId="19040" xr:uid="{6D9A39B3-ECC5-4884-A9DE-5402FF645318}"/>
    <cellStyle name="40% - Accent5 2 6 3" xfId="3830" xr:uid="{29C2DC3C-A128-4020-B206-08D3E56AAC7B}"/>
    <cellStyle name="40% - Accent5 2 6 3 2" xfId="12160" xr:uid="{A7F66E38-135D-4F4D-9060-4D9236FD30F5}"/>
    <cellStyle name="40% - Accent5 2 6 3 2 2" xfId="28817" xr:uid="{A937F0FD-8E18-4D3C-B1DC-C58976B80226}"/>
    <cellStyle name="40% - Accent5 2 6 3 3" xfId="20489" xr:uid="{8551A6DE-F8FF-41F8-9171-6BBB7CF64C6F}"/>
    <cellStyle name="40% - Accent5 2 6 4" xfId="6606" xr:uid="{00EE4F8A-7CE0-4D9D-AB6A-2ED58CCE61CA}"/>
    <cellStyle name="40% - Accent5 2 6 4 2" xfId="14936" xr:uid="{C9654F0D-0CDE-40D6-9ACF-7D79951C2180}"/>
    <cellStyle name="40% - Accent5 2 6 4 2 2" xfId="31593" xr:uid="{902A1D1D-C878-413E-A83B-A86AB3DF23FF}"/>
    <cellStyle name="40% - Accent5 2 6 4 3" xfId="23265" xr:uid="{82392BE4-7FAA-43A2-AAE5-96609B0E6FC9}"/>
    <cellStyle name="40% - Accent5 2 6 5" xfId="9384" xr:uid="{4FFF4A25-29FE-4741-8979-A7A501176BAC}"/>
    <cellStyle name="40% - Accent5 2 6 5 2" xfId="26041" xr:uid="{E8E50D27-3BBF-4FCA-A54A-14C7BA4E1346}"/>
    <cellStyle name="40% - Accent5 2 6 6" xfId="17713" xr:uid="{303AC2F8-3FC6-44CB-B67B-AF45CF687FDF}"/>
    <cellStyle name="40% - Accent5 2 7" xfId="1300" xr:uid="{9DEB45C0-DA39-4127-AFA5-F69ED3BA7412}"/>
    <cellStyle name="40% - Accent5 2 7 2" xfId="2628" xr:uid="{6E1A4DCA-6BB3-4F15-B307-FA7C2C6FD18D}"/>
    <cellStyle name="40% - Accent5 2 7 2 2" xfId="5418" xr:uid="{E28CC2CF-EF92-4193-B0B6-A3EFA4EB8C56}"/>
    <cellStyle name="40% - Accent5 2 7 2 2 2" xfId="13748" xr:uid="{30BCE459-184E-4088-8922-49278DB19CFD}"/>
    <cellStyle name="40% - Accent5 2 7 2 2 2 2" xfId="30405" xr:uid="{BC198E46-1660-46C6-BDE2-DA2B6CABBEB0}"/>
    <cellStyle name="40% - Accent5 2 7 2 2 3" xfId="22077" xr:uid="{3977CA44-800F-4128-8BAD-81587149D11F}"/>
    <cellStyle name="40% - Accent5 2 7 2 3" xfId="8194" xr:uid="{13ED7A0F-317E-42C5-A76D-65ED9800CE38}"/>
    <cellStyle name="40% - Accent5 2 7 2 3 2" xfId="16524" xr:uid="{34DFC3DD-CD2A-49B6-A2AC-8B3F8DBA2539}"/>
    <cellStyle name="40% - Accent5 2 7 2 3 2 2" xfId="33181" xr:uid="{E193213E-F65D-45DC-A3A3-3464EC189F31}"/>
    <cellStyle name="40% - Accent5 2 7 2 3 3" xfId="24853" xr:uid="{1290D197-D0ED-4B5D-A015-87142260DA4C}"/>
    <cellStyle name="40% - Accent5 2 7 2 4" xfId="10972" xr:uid="{921DAE64-C0C9-43F8-9A5E-70BABA55716E}"/>
    <cellStyle name="40% - Accent5 2 7 2 4 2" xfId="27629" xr:uid="{0223A88A-1D43-4550-9E3A-8B7F80579664}"/>
    <cellStyle name="40% - Accent5 2 7 2 5" xfId="19301" xr:uid="{20D97CEA-CE90-4A79-BF99-F4F45D92A1F2}"/>
    <cellStyle name="40% - Accent5 2 7 3" xfId="4091" xr:uid="{EB8D67C7-022A-41BB-99B9-7B99D4DB97B9}"/>
    <cellStyle name="40% - Accent5 2 7 3 2" xfId="12421" xr:uid="{CD27D292-92DD-46DC-B589-A25857F59F70}"/>
    <cellStyle name="40% - Accent5 2 7 3 2 2" xfId="29078" xr:uid="{195FA463-F5A7-489C-9357-ABAD74DAE63C}"/>
    <cellStyle name="40% - Accent5 2 7 3 3" xfId="20750" xr:uid="{E8E92D00-04A4-44AA-B25C-C46F72C9D8DF}"/>
    <cellStyle name="40% - Accent5 2 7 4" xfId="6867" xr:uid="{E681FB6F-51BA-4A61-9E00-DCB33D039A37}"/>
    <cellStyle name="40% - Accent5 2 7 4 2" xfId="15197" xr:uid="{35844813-8E7A-4AF3-AF3D-BD10886B0C51}"/>
    <cellStyle name="40% - Accent5 2 7 4 2 2" xfId="31854" xr:uid="{A716443C-3EE5-4249-944D-464514A662C0}"/>
    <cellStyle name="40% - Accent5 2 7 4 3" xfId="23526" xr:uid="{766C49DC-EA66-46F1-A0EE-070A0B353D6F}"/>
    <cellStyle name="40% - Accent5 2 7 5" xfId="9645" xr:uid="{7D369D04-5E43-4F8D-AE18-B9243191655B}"/>
    <cellStyle name="40% - Accent5 2 7 5 2" xfId="26302" xr:uid="{AA5904B9-8490-424A-9B20-4E9F2E9A4519}"/>
    <cellStyle name="40% - Accent5 2 7 6" xfId="17974" xr:uid="{93F1EB87-2999-49E1-9EC7-4038472EB60F}"/>
    <cellStyle name="40% - Accent5 2 8" xfId="1418" xr:uid="{A67AD447-8874-43C0-852E-C5FE6E9D7BBC}"/>
    <cellStyle name="40% - Accent5 2 8 2" xfId="4209" xr:uid="{4F629697-4114-4506-AB25-B3E556C54B59}"/>
    <cellStyle name="40% - Accent5 2 8 2 2" xfId="12539" xr:uid="{C9988719-F52F-4FC3-A5AC-02940D0B35FB}"/>
    <cellStyle name="40% - Accent5 2 8 2 2 2" xfId="29196" xr:uid="{9923FC5D-A4FC-4A0D-BE0A-4F5ED60F2A80}"/>
    <cellStyle name="40% - Accent5 2 8 2 3" xfId="20868" xr:uid="{D5A40B5A-3BD2-493C-995F-7FD6B7FA7E2C}"/>
    <cellStyle name="40% - Accent5 2 8 3" xfId="6985" xr:uid="{6D8F61E6-D386-47F4-A177-9B8DFD03BB84}"/>
    <cellStyle name="40% - Accent5 2 8 3 2" xfId="15315" xr:uid="{74D09B63-C557-4661-9600-60B30095A756}"/>
    <cellStyle name="40% - Accent5 2 8 3 2 2" xfId="31972" xr:uid="{4343D367-61B5-4B27-A40D-4B863F59A0A4}"/>
    <cellStyle name="40% - Accent5 2 8 3 3" xfId="23644" xr:uid="{EBBF5E93-E1A5-41D6-8894-4B5A972925A7}"/>
    <cellStyle name="40% - Accent5 2 8 4" xfId="9763" xr:uid="{DD22727E-6357-4A5D-91CA-0D6A691B7C16}"/>
    <cellStyle name="40% - Accent5 2 8 4 2" xfId="26420" xr:uid="{58627837-7FA7-4FFB-8A07-A16AC65F0062}"/>
    <cellStyle name="40% - Accent5 2 8 5" xfId="18092" xr:uid="{000E5AC9-72D1-4785-AFF1-57ED25F29B7C}"/>
    <cellStyle name="40% - Accent5 2 9" xfId="2881" xr:uid="{4A64A146-01FD-4CC1-85DA-9CC2A7F85850}"/>
    <cellStyle name="40% - Accent5 2 9 2" xfId="11212" xr:uid="{D39DA89A-FAFA-44F2-834E-25787CED5E62}"/>
    <cellStyle name="40% - Accent5 2 9 2 2" xfId="27869" xr:uid="{89984CC1-390A-4C7F-A15C-4905A5E09672}"/>
    <cellStyle name="40% - Accent5 2 9 3" xfId="19541" xr:uid="{DBE5116B-179B-400F-A1F6-397105BE7222}"/>
    <cellStyle name="40% - Accent5 3" xfId="103" xr:uid="{8A23B9AB-9B12-4A5F-AC2E-8A2284ACF6B3}"/>
    <cellStyle name="40% - Accent5 3 10" xfId="8459" xr:uid="{1E166DD0-4F2A-4742-94AF-B89E942A927B}"/>
    <cellStyle name="40% - Accent5 3 10 2" xfId="25116" xr:uid="{9ECACD60-7E55-413F-9D14-E29BAD082648}"/>
    <cellStyle name="40% - Accent5 3 11" xfId="16788" xr:uid="{43450376-B6EE-49CE-9F4B-4757EE65E5E7}"/>
    <cellStyle name="40% - Accent5 3 12" xfId="33976" xr:uid="{B0D9DF8E-62BF-4D42-9F06-8E2FDF456F5C}"/>
    <cellStyle name="40% - Accent5 3 2" xfId="226" xr:uid="{6D87C077-83D2-49CA-ABDC-52F6F8B8BE69}"/>
    <cellStyle name="40% - Accent5 3 2 2" xfId="469" xr:uid="{86724101-3711-42C9-A13D-5E73B30C7B13}"/>
    <cellStyle name="40% - Accent5 3 2 2 2" xfId="946" xr:uid="{BA3FD5A9-DFDB-4D34-B204-A047282F0AE3}"/>
    <cellStyle name="40% - Accent5 3 2 2 2 2" xfId="2274" xr:uid="{2E330430-F438-4504-B203-70043A1CF0B1}"/>
    <cellStyle name="40% - Accent5 3 2 2 2 2 2" xfId="5064" xr:uid="{46B9047C-BB6C-4C7D-AEE8-63DD7A172CBB}"/>
    <cellStyle name="40% - Accent5 3 2 2 2 2 2 2" xfId="13394" xr:uid="{EB8CE7BC-A0D8-4B60-BDEE-0E15B30981A3}"/>
    <cellStyle name="40% - Accent5 3 2 2 2 2 2 2 2" xfId="30051" xr:uid="{84BC1CA4-4AA2-44A7-85C9-0AF85C4D7EBF}"/>
    <cellStyle name="40% - Accent5 3 2 2 2 2 2 3" xfId="21723" xr:uid="{421D1792-F720-4CD1-8990-0BFFEA85BB37}"/>
    <cellStyle name="40% - Accent5 3 2 2 2 2 3" xfId="7840" xr:uid="{697E365B-1988-46F1-84E7-192B6A6E2A8A}"/>
    <cellStyle name="40% - Accent5 3 2 2 2 2 3 2" xfId="16170" xr:uid="{69698BF7-45B0-4529-B198-9EAD09E612B9}"/>
    <cellStyle name="40% - Accent5 3 2 2 2 2 3 2 2" xfId="32827" xr:uid="{F5447E31-6031-4053-BEE7-3F598E425823}"/>
    <cellStyle name="40% - Accent5 3 2 2 2 2 3 3" xfId="24499" xr:uid="{93FA9217-1784-4D87-9AAB-06B780218EC1}"/>
    <cellStyle name="40% - Accent5 3 2 2 2 2 4" xfId="10618" xr:uid="{24645099-F9E4-41A5-B63B-26F05DA88DDE}"/>
    <cellStyle name="40% - Accent5 3 2 2 2 2 4 2" xfId="27275" xr:uid="{3781974A-B6D1-4848-85D7-6526F751E7D8}"/>
    <cellStyle name="40% - Accent5 3 2 2 2 2 5" xfId="18947" xr:uid="{378B8B3B-7B3B-4307-A367-E279AFF05031}"/>
    <cellStyle name="40% - Accent5 3 2 2 2 3" xfId="3737" xr:uid="{AD7E0478-C6F6-4DFE-8ECD-280F3C0FF89E}"/>
    <cellStyle name="40% - Accent5 3 2 2 2 3 2" xfId="12067" xr:uid="{973F77C6-6A86-4DAA-9EB4-8DA20CE88E4F}"/>
    <cellStyle name="40% - Accent5 3 2 2 2 3 2 2" xfId="28724" xr:uid="{4DC61BC8-6054-4846-9A22-DD5643465A96}"/>
    <cellStyle name="40% - Accent5 3 2 2 2 3 3" xfId="20396" xr:uid="{4EB1155A-8BE4-4755-8549-F654CBE0CD1E}"/>
    <cellStyle name="40% - Accent5 3 2 2 2 4" xfId="6513" xr:uid="{754CCB8A-B184-426C-9EFA-A71830911219}"/>
    <cellStyle name="40% - Accent5 3 2 2 2 4 2" xfId="14843" xr:uid="{30E21273-D375-4213-94B2-B36E8287F298}"/>
    <cellStyle name="40% - Accent5 3 2 2 2 4 2 2" xfId="31500" xr:uid="{57847E96-0E1E-4281-9E57-46A781E4B570}"/>
    <cellStyle name="40% - Accent5 3 2 2 2 4 3" xfId="23172" xr:uid="{2FF72872-20D0-4009-B7D7-90BC06259CE4}"/>
    <cellStyle name="40% - Accent5 3 2 2 2 5" xfId="9291" xr:uid="{3B0DEF80-EC75-4FEB-9E6D-1CC9736E9CD4}"/>
    <cellStyle name="40% - Accent5 3 2 2 2 5 2" xfId="25948" xr:uid="{D6893559-5DDD-42A0-9E64-2AF350F969D8}"/>
    <cellStyle name="40% - Accent5 3 2 2 2 6" xfId="17620" xr:uid="{3BFC1CEF-2CCD-4F94-803C-2F55C4C4ECF8}"/>
    <cellStyle name="40% - Accent5 3 2 2 3" xfId="1799" xr:uid="{7E03279F-1A9E-4695-A5F9-966948E68814}"/>
    <cellStyle name="40% - Accent5 3 2 2 3 2" xfId="4589" xr:uid="{6FDC6510-E491-449E-A63E-C74BE5D1A6B0}"/>
    <cellStyle name="40% - Accent5 3 2 2 3 2 2" xfId="12919" xr:uid="{70CD2A18-809E-4EDD-8C09-C29B12439A61}"/>
    <cellStyle name="40% - Accent5 3 2 2 3 2 2 2" xfId="29576" xr:uid="{6D28B9F4-1DE1-40AF-924A-317B7DF5BF67}"/>
    <cellStyle name="40% - Accent5 3 2 2 3 2 3" xfId="21248" xr:uid="{2A3ED9F1-08E2-4452-99F9-5877416FA8C4}"/>
    <cellStyle name="40% - Accent5 3 2 2 3 3" xfId="7365" xr:uid="{A13102F0-A06C-4F8E-AACA-7F3A40DC8AD3}"/>
    <cellStyle name="40% - Accent5 3 2 2 3 3 2" xfId="15695" xr:uid="{B32BDD2F-C746-48A3-B6FF-78AE882E8EBD}"/>
    <cellStyle name="40% - Accent5 3 2 2 3 3 2 2" xfId="32352" xr:uid="{F391E32B-B54C-4A4C-A969-0A36EEEF1FA7}"/>
    <cellStyle name="40% - Accent5 3 2 2 3 3 3" xfId="24024" xr:uid="{445291F3-C86B-47BB-B7B0-5D32C911D082}"/>
    <cellStyle name="40% - Accent5 3 2 2 3 4" xfId="10143" xr:uid="{ADEED9F6-E8A4-4C20-AD8F-899C5E8546CA}"/>
    <cellStyle name="40% - Accent5 3 2 2 3 4 2" xfId="26800" xr:uid="{88F2AD9E-CB13-4615-82C8-78537670BCBD}"/>
    <cellStyle name="40% - Accent5 3 2 2 3 5" xfId="18472" xr:uid="{274CA6FB-FBF8-4228-9520-757DE680196B}"/>
    <cellStyle name="40% - Accent5 3 2 2 4" xfId="3262" xr:uid="{8492A1C4-27AA-429C-9C3E-43894BBB79E0}"/>
    <cellStyle name="40% - Accent5 3 2 2 4 2" xfId="11592" xr:uid="{E6867131-D0B2-4226-BDD9-C6E9C55DE747}"/>
    <cellStyle name="40% - Accent5 3 2 2 4 2 2" xfId="28249" xr:uid="{B14DAADB-45B5-4C49-BB5C-3DB6EB227414}"/>
    <cellStyle name="40% - Accent5 3 2 2 4 3" xfId="19921" xr:uid="{6D17635D-BE81-4D34-AA96-82E1F125E612}"/>
    <cellStyle name="40% - Accent5 3 2 2 5" xfId="6038" xr:uid="{51E91E8C-A06B-4018-8D2F-D45EB0FC70DD}"/>
    <cellStyle name="40% - Accent5 3 2 2 5 2" xfId="14368" xr:uid="{5BA9058F-5659-4A8F-9C80-AF33B42769B1}"/>
    <cellStyle name="40% - Accent5 3 2 2 5 2 2" xfId="31025" xr:uid="{230B2D80-7CD5-4671-87C0-4F5CA790BACD}"/>
    <cellStyle name="40% - Accent5 3 2 2 5 3" xfId="22697" xr:uid="{1EBF041F-978E-4AFF-9ED1-AD801AB4712A}"/>
    <cellStyle name="40% - Accent5 3 2 2 6" xfId="8816" xr:uid="{A077B2AF-2CCB-4ED1-9AAE-93A33A8587E2}"/>
    <cellStyle name="40% - Accent5 3 2 2 6 2" xfId="25473" xr:uid="{2267321B-E833-4554-BDFA-E105D37340B9}"/>
    <cellStyle name="40% - Accent5 3 2 2 7" xfId="17145" xr:uid="{5C00F084-E49C-4620-979B-69CE9BA247AA}"/>
    <cellStyle name="40% - Accent5 3 2 3" xfId="705" xr:uid="{767AA9A9-D5BC-408C-BBD3-609A722F3F19}"/>
    <cellStyle name="40% - Accent5 3 2 3 2" xfId="2035" xr:uid="{D578A117-0761-4B92-93BC-64F23795A8FA}"/>
    <cellStyle name="40% - Accent5 3 2 3 2 2" xfId="4825" xr:uid="{F01D27FF-AB48-44EA-9102-27D92D2C7027}"/>
    <cellStyle name="40% - Accent5 3 2 3 2 2 2" xfId="13155" xr:uid="{4AF2F285-9857-4C37-8F7B-0BE8DD771D50}"/>
    <cellStyle name="40% - Accent5 3 2 3 2 2 2 2" xfId="29812" xr:uid="{08EB9001-6541-40F3-902B-D25EB949FE67}"/>
    <cellStyle name="40% - Accent5 3 2 3 2 2 3" xfId="21484" xr:uid="{C5F52049-C06E-49B4-83C0-AE4171943D15}"/>
    <cellStyle name="40% - Accent5 3 2 3 2 3" xfId="7601" xr:uid="{8CED2CD0-129A-4D49-B651-695F6E5247AA}"/>
    <cellStyle name="40% - Accent5 3 2 3 2 3 2" xfId="15931" xr:uid="{530CBAE2-6CE2-4969-BC20-57602A7E4965}"/>
    <cellStyle name="40% - Accent5 3 2 3 2 3 2 2" xfId="32588" xr:uid="{FE19F78F-EDD2-4E50-8C11-9EC29F4BF3A5}"/>
    <cellStyle name="40% - Accent5 3 2 3 2 3 3" xfId="24260" xr:uid="{A8E39AFA-1055-4AF2-BCDC-A31E314318A1}"/>
    <cellStyle name="40% - Accent5 3 2 3 2 4" xfId="10379" xr:uid="{06C898A6-05F3-4BDA-BA0F-D1F96BEC0B7E}"/>
    <cellStyle name="40% - Accent5 3 2 3 2 4 2" xfId="27036" xr:uid="{AB4D74A6-E8D4-4ECA-8E9D-0E393F56EC90}"/>
    <cellStyle name="40% - Accent5 3 2 3 2 5" xfId="18708" xr:uid="{7E3E9451-EEEB-4E94-AF16-5A08994AB8CD}"/>
    <cellStyle name="40% - Accent5 3 2 3 3" xfId="3498" xr:uid="{EC36AEB9-578F-48EB-915B-A1C35B85EB52}"/>
    <cellStyle name="40% - Accent5 3 2 3 3 2" xfId="11828" xr:uid="{3B72B1BA-C363-4153-8F3B-EEA22C0FD2AD}"/>
    <cellStyle name="40% - Accent5 3 2 3 3 2 2" xfId="28485" xr:uid="{3CE00B26-877E-436D-B350-8C35385A9819}"/>
    <cellStyle name="40% - Accent5 3 2 3 3 3" xfId="20157" xr:uid="{3440B1FB-3D7A-483D-9733-B0281FB7BD60}"/>
    <cellStyle name="40% - Accent5 3 2 3 4" xfId="6274" xr:uid="{6AA8EBCD-453F-4421-89BE-E16C07AD3DF1}"/>
    <cellStyle name="40% - Accent5 3 2 3 4 2" xfId="14604" xr:uid="{682D5533-2705-4D76-8A55-8930AB0B4E92}"/>
    <cellStyle name="40% - Accent5 3 2 3 4 2 2" xfId="31261" xr:uid="{A3137781-EA73-46D2-9B4D-909C42C998F4}"/>
    <cellStyle name="40% - Accent5 3 2 3 4 3" xfId="22933" xr:uid="{02AF69DD-A920-4230-9E08-3F237BA4262B}"/>
    <cellStyle name="40% - Accent5 3 2 3 5" xfId="9052" xr:uid="{98C07A42-9C1F-4FCC-A30B-2B28AE762BA1}"/>
    <cellStyle name="40% - Accent5 3 2 3 5 2" xfId="25709" xr:uid="{BD5D5F35-13E6-462B-A5DA-5B3F7363E3AD}"/>
    <cellStyle name="40% - Accent5 3 2 3 6" xfId="17381" xr:uid="{242A9065-534C-4D49-A5F3-CF398D347987}"/>
    <cellStyle name="40% - Accent5 3 2 4" xfId="1182" xr:uid="{3E049440-6F9B-4011-A636-B96DFC77033E}"/>
    <cellStyle name="40% - Accent5 3 2 4 2" xfId="2510" xr:uid="{CC46D277-F357-41AC-8A5C-68BDAF1C41BD}"/>
    <cellStyle name="40% - Accent5 3 2 4 2 2" xfId="5300" xr:uid="{3E6F2FAE-1C0D-40C8-A909-897A95322E06}"/>
    <cellStyle name="40% - Accent5 3 2 4 2 2 2" xfId="13630" xr:uid="{725926EE-5F53-4F75-8383-C5E9FAA8A6C3}"/>
    <cellStyle name="40% - Accent5 3 2 4 2 2 2 2" xfId="30287" xr:uid="{3ED9A99C-5E7B-457D-B523-7AFE02E90D25}"/>
    <cellStyle name="40% - Accent5 3 2 4 2 2 3" xfId="21959" xr:uid="{6CDA60D3-9D19-4E0B-91C0-51DE7CA1F861}"/>
    <cellStyle name="40% - Accent5 3 2 4 2 3" xfId="8076" xr:uid="{0BFC1DC0-AA0C-43A3-9A1F-D39D3831790E}"/>
    <cellStyle name="40% - Accent5 3 2 4 2 3 2" xfId="16406" xr:uid="{27C835BD-FA1C-4636-A6E0-FA6B36AF0F40}"/>
    <cellStyle name="40% - Accent5 3 2 4 2 3 2 2" xfId="33063" xr:uid="{E235C37E-ECF8-4197-8E01-7C0388D9833F}"/>
    <cellStyle name="40% - Accent5 3 2 4 2 3 3" xfId="24735" xr:uid="{4F24EFED-207C-4CC9-A138-E05CAC69DD20}"/>
    <cellStyle name="40% - Accent5 3 2 4 2 4" xfId="10854" xr:uid="{D3AA98DB-AAE9-477A-8627-DB7F88E813C8}"/>
    <cellStyle name="40% - Accent5 3 2 4 2 4 2" xfId="27511" xr:uid="{97AC7C10-C602-4DD2-9AE5-C9F397648819}"/>
    <cellStyle name="40% - Accent5 3 2 4 2 5" xfId="19183" xr:uid="{EBFBD420-81B8-4F1A-B08A-313B4B575AD9}"/>
    <cellStyle name="40% - Accent5 3 2 4 3" xfId="3973" xr:uid="{6A42A5FF-17E7-4F41-B90D-7F5F832179D7}"/>
    <cellStyle name="40% - Accent5 3 2 4 3 2" xfId="12303" xr:uid="{94635147-9E55-47EF-AE2D-F546C438690B}"/>
    <cellStyle name="40% - Accent5 3 2 4 3 2 2" xfId="28960" xr:uid="{2A1675B5-29A1-42AB-B659-662E50790EF9}"/>
    <cellStyle name="40% - Accent5 3 2 4 3 3" xfId="20632" xr:uid="{6174CB84-02DD-4673-B4D2-27E148B195BC}"/>
    <cellStyle name="40% - Accent5 3 2 4 4" xfId="6749" xr:uid="{E27E1FD1-1422-4772-8021-C8C2C5266C2A}"/>
    <cellStyle name="40% - Accent5 3 2 4 4 2" xfId="15079" xr:uid="{A8DEEE6B-6713-4154-A31A-A95ED122BDF4}"/>
    <cellStyle name="40% - Accent5 3 2 4 4 2 2" xfId="31736" xr:uid="{89BEC29B-8B33-440C-83A7-A2B4F8DFC037}"/>
    <cellStyle name="40% - Accent5 3 2 4 4 3" xfId="23408" xr:uid="{60AF74B8-F590-4A5E-9680-406CBBD67AAB}"/>
    <cellStyle name="40% - Accent5 3 2 4 5" xfId="9527" xr:uid="{D2E51F0F-41D8-4FCB-B46D-5EF351EB53EF}"/>
    <cellStyle name="40% - Accent5 3 2 4 5 2" xfId="26184" xr:uid="{AC1B5189-AF50-4C87-9C27-2750EFCEA095}"/>
    <cellStyle name="40% - Accent5 3 2 4 6" xfId="17856" xr:uid="{91A8AF90-6306-4221-93AD-FFA11560E7C6}"/>
    <cellStyle name="40% - Accent5 3 2 5" xfId="1562" xr:uid="{CB732CFD-6011-4622-BF9A-31B5FD377234}"/>
    <cellStyle name="40% - Accent5 3 2 5 2" xfId="4352" xr:uid="{373E0331-05BC-4FDB-863B-4A6AF81377F4}"/>
    <cellStyle name="40% - Accent5 3 2 5 2 2" xfId="12682" xr:uid="{C699D066-E614-4584-98D8-D94CEBFDAEA4}"/>
    <cellStyle name="40% - Accent5 3 2 5 2 2 2" xfId="29339" xr:uid="{5A9D3C1C-DE1C-4233-8BB4-EE20908E7F23}"/>
    <cellStyle name="40% - Accent5 3 2 5 2 3" xfId="21011" xr:uid="{458EDA93-DFF6-49D7-BE2A-42CF0F615B97}"/>
    <cellStyle name="40% - Accent5 3 2 5 3" xfId="7128" xr:uid="{13D639F7-2E46-41DB-8F87-1B8B1C3FD177}"/>
    <cellStyle name="40% - Accent5 3 2 5 3 2" xfId="15458" xr:uid="{4C5EBADB-3EAD-4A99-B0E8-6A8D1384520C}"/>
    <cellStyle name="40% - Accent5 3 2 5 3 2 2" xfId="32115" xr:uid="{638B6BF1-BC9C-4D42-B3A0-DB653F277ED0}"/>
    <cellStyle name="40% - Accent5 3 2 5 3 3" xfId="23787" xr:uid="{7224BFD0-36AE-4680-B40C-C93716DDAB02}"/>
    <cellStyle name="40% - Accent5 3 2 5 4" xfId="9906" xr:uid="{E94D7F09-754C-420E-A736-7345BA08816D}"/>
    <cellStyle name="40% - Accent5 3 2 5 4 2" xfId="26563" xr:uid="{FF5F164B-3990-4670-BCF5-51D127033766}"/>
    <cellStyle name="40% - Accent5 3 2 5 5" xfId="18235" xr:uid="{232ACA81-F40A-4E82-A96F-E70ACF1FE23A}"/>
    <cellStyle name="40% - Accent5 3 2 6" xfId="3025" xr:uid="{B4216158-6297-421B-92D7-CA08F5B83334}"/>
    <cellStyle name="40% - Accent5 3 2 6 2" xfId="11355" xr:uid="{27A622B7-A78A-49F5-A319-883A0487A3E9}"/>
    <cellStyle name="40% - Accent5 3 2 6 2 2" xfId="28012" xr:uid="{A4E49579-8EFC-4B2B-A1DD-06EAE6AE3E70}"/>
    <cellStyle name="40% - Accent5 3 2 6 3" xfId="19684" xr:uid="{1F541DCC-7003-4467-893A-11E085FF922D}"/>
    <cellStyle name="40% - Accent5 3 2 7" xfId="5801" xr:uid="{FF8A1626-39FF-4C2B-86CF-56B35D543939}"/>
    <cellStyle name="40% - Accent5 3 2 7 2" xfId="14131" xr:uid="{86820A59-6BC9-4326-B424-83A109D38A28}"/>
    <cellStyle name="40% - Accent5 3 2 7 2 2" xfId="30788" xr:uid="{5FB77881-4D34-4DA6-86C5-1219D45D7D1C}"/>
    <cellStyle name="40% - Accent5 3 2 7 3" xfId="22460" xr:uid="{F4E7C9CE-4132-418A-958B-BE906960A1CC}"/>
    <cellStyle name="40% - Accent5 3 2 8" xfId="8579" xr:uid="{07609C63-E766-44BB-9927-DC4D861E6907}"/>
    <cellStyle name="40% - Accent5 3 2 8 2" xfId="25236" xr:uid="{5216549E-ADA8-46E0-973F-311C1A882702}"/>
    <cellStyle name="40% - Accent5 3 2 9" xfId="16908" xr:uid="{B4611D59-D94A-48D5-95C1-8EC6BAEB8832}"/>
    <cellStyle name="40% - Accent5 3 3" xfId="349" xr:uid="{FBAAE1B9-D93F-447C-A637-2A6D92698103}"/>
    <cellStyle name="40% - Accent5 3 3 2" xfId="828" xr:uid="{C350A215-3B84-4391-B43C-A6383682B204}"/>
    <cellStyle name="40% - Accent5 3 3 2 2" xfId="2156" xr:uid="{CD271DF7-DB1A-491C-9EDE-8CAF21CC23E5}"/>
    <cellStyle name="40% - Accent5 3 3 2 2 2" xfId="4946" xr:uid="{B7605630-992B-4031-BF3D-4E73E2772741}"/>
    <cellStyle name="40% - Accent5 3 3 2 2 2 2" xfId="13276" xr:uid="{431AA92E-8E77-45A4-BEC7-768810EF6464}"/>
    <cellStyle name="40% - Accent5 3 3 2 2 2 2 2" xfId="29933" xr:uid="{3C6D57EA-A900-49FA-8681-1F247FFB52D8}"/>
    <cellStyle name="40% - Accent5 3 3 2 2 2 3" xfId="21605" xr:uid="{972BB1D7-0ADA-47D0-B178-D5142C30A70A}"/>
    <cellStyle name="40% - Accent5 3 3 2 2 3" xfId="7722" xr:uid="{7CF04D4E-8F98-423B-B247-58EE4FBFFD47}"/>
    <cellStyle name="40% - Accent5 3 3 2 2 3 2" xfId="16052" xr:uid="{E3BA3E2C-3900-4813-BB20-F8F018CB526A}"/>
    <cellStyle name="40% - Accent5 3 3 2 2 3 2 2" xfId="32709" xr:uid="{8E525571-DA59-48E1-AFBE-16C4076B4711}"/>
    <cellStyle name="40% - Accent5 3 3 2 2 3 3" xfId="24381" xr:uid="{26D7D7BD-6D40-4C53-8C2C-88AB3E1A24BA}"/>
    <cellStyle name="40% - Accent5 3 3 2 2 4" xfId="10500" xr:uid="{DA118312-EA43-4DC9-AB26-6043BDF98411}"/>
    <cellStyle name="40% - Accent5 3 3 2 2 4 2" xfId="27157" xr:uid="{8D479184-47B8-4DE5-814C-01C74415706C}"/>
    <cellStyle name="40% - Accent5 3 3 2 2 5" xfId="18829" xr:uid="{37E55A71-C01C-4944-8BF8-71315861B718}"/>
    <cellStyle name="40% - Accent5 3 3 2 3" xfId="3619" xr:uid="{9D355C4E-9AE1-455F-AE3C-1BB899561854}"/>
    <cellStyle name="40% - Accent5 3 3 2 3 2" xfId="11949" xr:uid="{9DD917BF-DE9E-4127-AC70-13C3028A5524}"/>
    <cellStyle name="40% - Accent5 3 3 2 3 2 2" xfId="28606" xr:uid="{E1EE7334-A674-427F-9FEE-3889FA38CB9B}"/>
    <cellStyle name="40% - Accent5 3 3 2 3 3" xfId="20278" xr:uid="{D9461D8D-AA33-4CD0-8EBF-A0D26932C2D7}"/>
    <cellStyle name="40% - Accent5 3 3 2 4" xfId="6395" xr:uid="{5F30237B-CB90-4ED8-915A-DEF252172275}"/>
    <cellStyle name="40% - Accent5 3 3 2 4 2" xfId="14725" xr:uid="{DB8BF1F0-5F8C-4DE6-8F29-2B2C7E055E7A}"/>
    <cellStyle name="40% - Accent5 3 3 2 4 2 2" xfId="31382" xr:uid="{9C575EF9-D9F9-48A4-B64E-6841F4DB9003}"/>
    <cellStyle name="40% - Accent5 3 3 2 4 3" xfId="23054" xr:uid="{E5386692-F774-46F8-8E39-3D5A2C5D7857}"/>
    <cellStyle name="40% - Accent5 3 3 2 5" xfId="9173" xr:uid="{E47D237F-8EA7-458D-B560-1ECDEDFFD4F1}"/>
    <cellStyle name="40% - Accent5 3 3 2 5 2" xfId="25830" xr:uid="{02C79FB4-38FF-4E2C-934C-B1FFD094469F}"/>
    <cellStyle name="40% - Accent5 3 3 2 6" xfId="17502" xr:uid="{A6E3C1EA-AEC3-4B40-98D4-6CE6CE5221DD}"/>
    <cellStyle name="40% - Accent5 3 3 3" xfId="1679" xr:uid="{8BBE20FE-E57C-4B88-A04C-DC9BCA003B2F}"/>
    <cellStyle name="40% - Accent5 3 3 3 2" xfId="4469" xr:uid="{F6508581-E4DB-4D53-934D-EA8BF537CB9D}"/>
    <cellStyle name="40% - Accent5 3 3 3 2 2" xfId="12799" xr:uid="{243124B1-EA17-4E10-909D-D2CBE2F0C406}"/>
    <cellStyle name="40% - Accent5 3 3 3 2 2 2" xfId="29456" xr:uid="{2999A545-3ED0-4530-89CC-6E87D2DAC2F4}"/>
    <cellStyle name="40% - Accent5 3 3 3 2 3" xfId="21128" xr:uid="{C33AF9B7-09A1-4C28-B409-02A84147527F}"/>
    <cellStyle name="40% - Accent5 3 3 3 3" xfId="7245" xr:uid="{EB46EB86-61D1-4F2C-9F42-88D8EE4090CE}"/>
    <cellStyle name="40% - Accent5 3 3 3 3 2" xfId="15575" xr:uid="{73EC2ADD-DDEE-41C2-B734-C8DAD4B1DD8D}"/>
    <cellStyle name="40% - Accent5 3 3 3 3 2 2" xfId="32232" xr:uid="{E5B48B4A-6A6F-4348-930F-245D5CAC9B97}"/>
    <cellStyle name="40% - Accent5 3 3 3 3 3" xfId="23904" xr:uid="{4DFB778D-4262-4611-AF79-3B0179CDA788}"/>
    <cellStyle name="40% - Accent5 3 3 3 4" xfId="10023" xr:uid="{851AD61A-D1FB-4B8E-A0F3-64A27166A899}"/>
    <cellStyle name="40% - Accent5 3 3 3 4 2" xfId="26680" xr:uid="{AB531932-DEE3-466B-BFD6-29BE5C151FC3}"/>
    <cellStyle name="40% - Accent5 3 3 3 5" xfId="18352" xr:uid="{6EEDDC7E-3388-49E4-886B-802C24056184}"/>
    <cellStyle name="40% - Accent5 3 3 4" xfId="3142" xr:uid="{3B12604B-BFD3-494C-85BA-DE613C3EC314}"/>
    <cellStyle name="40% - Accent5 3 3 4 2" xfId="11472" xr:uid="{5F6FF817-8670-4578-9D41-B78A7F8C9577}"/>
    <cellStyle name="40% - Accent5 3 3 4 2 2" xfId="28129" xr:uid="{800FD66C-16AE-486A-8D0A-A4F4FDF84AAF}"/>
    <cellStyle name="40% - Accent5 3 3 4 3" xfId="19801" xr:uid="{13BA5EAA-0B48-424D-AE5C-E9997B763155}"/>
    <cellStyle name="40% - Accent5 3 3 5" xfId="5918" xr:uid="{4F000FD9-D74F-41AC-849E-DB3FB19D5926}"/>
    <cellStyle name="40% - Accent5 3 3 5 2" xfId="14248" xr:uid="{0F79AB83-A5C4-42C9-BFC8-BEA282DB712F}"/>
    <cellStyle name="40% - Accent5 3 3 5 2 2" xfId="30905" xr:uid="{DEA685FD-A7F1-4CAE-A7C5-734B74DA1B9E}"/>
    <cellStyle name="40% - Accent5 3 3 5 3" xfId="22577" xr:uid="{D5DBB207-A26A-442C-B821-E397891D5124}"/>
    <cellStyle name="40% - Accent5 3 3 6" xfId="8696" xr:uid="{7BD2821C-7A8D-4E61-8069-461E6F053CA2}"/>
    <cellStyle name="40% - Accent5 3 3 6 2" xfId="25353" xr:uid="{2AAA0728-CFD5-4128-A83D-4E0C259D210C}"/>
    <cellStyle name="40% - Accent5 3 3 7" xfId="17025" xr:uid="{B8F9CC0D-95D3-4A24-9314-BE10926F600B}"/>
    <cellStyle name="40% - Accent5 3 4" xfId="585" xr:uid="{A90B7B69-F52F-4C6B-A49A-E494C1BD23F6}"/>
    <cellStyle name="40% - Accent5 3 4 2" xfId="1915" xr:uid="{E81B7294-18D2-44C4-A4E4-A493FC323C62}"/>
    <cellStyle name="40% - Accent5 3 4 2 2" xfId="4705" xr:uid="{4DBD2D29-7C01-45DB-A720-A09EB63713CE}"/>
    <cellStyle name="40% - Accent5 3 4 2 2 2" xfId="13035" xr:uid="{524BC711-944A-4B31-B037-C6334AAB0C11}"/>
    <cellStyle name="40% - Accent5 3 4 2 2 2 2" xfId="29692" xr:uid="{F5200FE1-B5D4-4818-A577-0209C109EEA8}"/>
    <cellStyle name="40% - Accent5 3 4 2 2 3" xfId="21364" xr:uid="{FB693C15-F6BB-4BD9-AB16-48F1BF3C8E67}"/>
    <cellStyle name="40% - Accent5 3 4 2 3" xfId="7481" xr:uid="{67EC0F99-9AFA-48DD-A50A-49433D1CEB21}"/>
    <cellStyle name="40% - Accent5 3 4 2 3 2" xfId="15811" xr:uid="{004B491C-2760-42F5-8368-14BE73EEA255}"/>
    <cellStyle name="40% - Accent5 3 4 2 3 2 2" xfId="32468" xr:uid="{956D6532-0C69-4391-8F40-C5058650F7FB}"/>
    <cellStyle name="40% - Accent5 3 4 2 3 3" xfId="24140" xr:uid="{FF621517-5CB8-4289-B7B5-DCEA1516489E}"/>
    <cellStyle name="40% - Accent5 3 4 2 4" xfId="10259" xr:uid="{7AE375DA-E4C1-4971-8C7B-7AC07234137D}"/>
    <cellStyle name="40% - Accent5 3 4 2 4 2" xfId="26916" xr:uid="{C70DB604-5A47-40D8-904A-27BE0B12DB70}"/>
    <cellStyle name="40% - Accent5 3 4 2 5" xfId="18588" xr:uid="{1C0710C0-18A4-4803-8EE4-7CB98C948A57}"/>
    <cellStyle name="40% - Accent5 3 4 3" xfId="3378" xr:uid="{14D09D2B-3266-4FA7-9BB7-818BABB95551}"/>
    <cellStyle name="40% - Accent5 3 4 3 2" xfId="11708" xr:uid="{72185CA2-5414-459A-81CC-32F3424D6AB9}"/>
    <cellStyle name="40% - Accent5 3 4 3 2 2" xfId="28365" xr:uid="{A886829B-5AAE-4C41-B176-0B207DD29AA6}"/>
    <cellStyle name="40% - Accent5 3 4 3 3" xfId="20037" xr:uid="{2B038368-A689-4DD8-BFA0-76607616B7AD}"/>
    <cellStyle name="40% - Accent5 3 4 4" xfId="6154" xr:uid="{25C96561-48A3-4DDC-9053-1AB64FFA3080}"/>
    <cellStyle name="40% - Accent5 3 4 4 2" xfId="14484" xr:uid="{B18E8A90-CE78-4B19-84D1-E4EE633B731B}"/>
    <cellStyle name="40% - Accent5 3 4 4 2 2" xfId="31141" xr:uid="{5E8BF87E-EB8E-4022-9A57-F9609E1F9743}"/>
    <cellStyle name="40% - Accent5 3 4 4 3" xfId="22813" xr:uid="{326E6C65-9554-4A27-9381-A36F47F4EDFE}"/>
    <cellStyle name="40% - Accent5 3 4 5" xfId="8932" xr:uid="{D44E5B28-60D4-4431-A836-461FC7E56E7A}"/>
    <cellStyle name="40% - Accent5 3 4 5 2" xfId="25589" xr:uid="{203B4CEF-FFCC-4691-B820-1321C4D1961F}"/>
    <cellStyle name="40% - Accent5 3 4 6" xfId="17261" xr:uid="{522E9C8E-A81D-43DD-A7E6-20EBC2B0E0C8}"/>
    <cellStyle name="40% - Accent5 3 5" xfId="1062" xr:uid="{285ED780-FCE1-48D3-A80D-9DD71436013A}"/>
    <cellStyle name="40% - Accent5 3 5 2" xfId="2390" xr:uid="{13218D67-F12A-4454-A6D3-4965CF3E4AF7}"/>
    <cellStyle name="40% - Accent5 3 5 2 2" xfId="5180" xr:uid="{6162FBCE-869D-4300-B553-171D0B36290F}"/>
    <cellStyle name="40% - Accent5 3 5 2 2 2" xfId="13510" xr:uid="{B8296EE3-9395-4F4B-BD98-55BA9F0F42A2}"/>
    <cellStyle name="40% - Accent5 3 5 2 2 2 2" xfId="30167" xr:uid="{D4C38958-DA95-4700-B3E5-F9570C105509}"/>
    <cellStyle name="40% - Accent5 3 5 2 2 3" xfId="21839" xr:uid="{33B02D8A-0430-4B38-A46A-F4F018E569A7}"/>
    <cellStyle name="40% - Accent5 3 5 2 3" xfId="7956" xr:uid="{7276E12D-AB0F-42AE-9E57-D662C7F6B685}"/>
    <cellStyle name="40% - Accent5 3 5 2 3 2" xfId="16286" xr:uid="{EB058C3E-68B1-4848-A9C6-6FDFE3F06CAE}"/>
    <cellStyle name="40% - Accent5 3 5 2 3 2 2" xfId="32943" xr:uid="{B55B176C-D799-490F-A8E5-5E9DF7FB18FB}"/>
    <cellStyle name="40% - Accent5 3 5 2 3 3" xfId="24615" xr:uid="{D0B96425-B5BB-4F5B-AB27-990BB5DCDA40}"/>
    <cellStyle name="40% - Accent5 3 5 2 4" xfId="10734" xr:uid="{4B602A88-3CD6-4F47-ACD2-EEB13C066E25}"/>
    <cellStyle name="40% - Accent5 3 5 2 4 2" xfId="27391" xr:uid="{2007F470-35B8-4004-9AF1-1941F9B4B95B}"/>
    <cellStyle name="40% - Accent5 3 5 2 5" xfId="19063" xr:uid="{FFEBDEA0-5945-43D2-943E-3AA3DEE4B0F1}"/>
    <cellStyle name="40% - Accent5 3 5 3" xfId="3853" xr:uid="{AFC1D5AA-19BA-4443-A462-66D2B24CBB34}"/>
    <cellStyle name="40% - Accent5 3 5 3 2" xfId="12183" xr:uid="{E4A92463-0597-4140-AF3B-FCA64250ADDA}"/>
    <cellStyle name="40% - Accent5 3 5 3 2 2" xfId="28840" xr:uid="{90517580-E748-4B9D-88A1-9729F77C62AA}"/>
    <cellStyle name="40% - Accent5 3 5 3 3" xfId="20512" xr:uid="{78CA1975-98F2-4C21-9136-25B96FC2DBF9}"/>
    <cellStyle name="40% - Accent5 3 5 4" xfId="6629" xr:uid="{50D8F76A-E922-435F-9C19-0DA48814B7AD}"/>
    <cellStyle name="40% - Accent5 3 5 4 2" xfId="14959" xr:uid="{E670BD3D-FD10-4C1F-9B01-4E25949EB918}"/>
    <cellStyle name="40% - Accent5 3 5 4 2 2" xfId="31616" xr:uid="{87DC5EA3-F9E8-430E-B365-3110DA0206EC}"/>
    <cellStyle name="40% - Accent5 3 5 4 3" xfId="23288" xr:uid="{A4F98840-A6A6-477E-A2C8-E8F22BD3EBAD}"/>
    <cellStyle name="40% - Accent5 3 5 5" xfId="9407" xr:uid="{C61541F0-1D3C-4ACB-B87F-B7EE692F0A10}"/>
    <cellStyle name="40% - Accent5 3 5 5 2" xfId="26064" xr:uid="{4CA6948B-5918-4F70-A8AF-6B424CB3E27F}"/>
    <cellStyle name="40% - Accent5 3 5 6" xfId="17736" xr:uid="{9B47CBE1-51FE-4882-A406-8ACF050EAA6B}"/>
    <cellStyle name="40% - Accent5 3 6" xfId="1327" xr:uid="{C58AC116-CA4E-4085-94F3-E9DB271DA6CE}"/>
    <cellStyle name="40% - Accent5 3 6 2" xfId="2655" xr:uid="{BC633FF1-53E9-47A3-8469-9BCBDDE17AF4}"/>
    <cellStyle name="40% - Accent5 3 6 2 2" xfId="5445" xr:uid="{725A7CE6-98DE-4612-8C0F-66139F8AB0C4}"/>
    <cellStyle name="40% - Accent5 3 6 2 2 2" xfId="13775" xr:uid="{8C10C170-58F9-443D-BB55-8D0374CE0F67}"/>
    <cellStyle name="40% - Accent5 3 6 2 2 2 2" xfId="30432" xr:uid="{24A66547-33DC-4238-93AC-DACD6F1B6C74}"/>
    <cellStyle name="40% - Accent5 3 6 2 2 3" xfId="22104" xr:uid="{65650B4E-D0E3-4043-A5CB-C31D037FA4BD}"/>
    <cellStyle name="40% - Accent5 3 6 2 3" xfId="8221" xr:uid="{4DC7D3A0-B8F6-4211-A7A4-590C086B1858}"/>
    <cellStyle name="40% - Accent5 3 6 2 3 2" xfId="16551" xr:uid="{E522D981-AE6F-41DA-AC51-E22F39E5CE95}"/>
    <cellStyle name="40% - Accent5 3 6 2 3 2 2" xfId="33208" xr:uid="{161F12D8-0DDF-4A38-9B80-ECD97D364DCF}"/>
    <cellStyle name="40% - Accent5 3 6 2 3 3" xfId="24880" xr:uid="{D67A9B90-3A60-4934-9A08-FBFB8B4D2527}"/>
    <cellStyle name="40% - Accent5 3 6 2 4" xfId="10999" xr:uid="{ED76FBE6-3E28-4C55-A025-9068A0FCB4EA}"/>
    <cellStyle name="40% - Accent5 3 6 2 4 2" xfId="27656" xr:uid="{FCF1609A-DB0A-4339-99C6-40121692F2CA}"/>
    <cellStyle name="40% - Accent5 3 6 2 5" xfId="19328" xr:uid="{0E0E688A-31A0-4377-9501-EA1DE127EC96}"/>
    <cellStyle name="40% - Accent5 3 6 3" xfId="4118" xr:uid="{C27E3C56-ED07-48FF-935F-BA977F7DF4F9}"/>
    <cellStyle name="40% - Accent5 3 6 3 2" xfId="12448" xr:uid="{DED06AF4-B51C-48CA-ABFB-2DDB1942CDE3}"/>
    <cellStyle name="40% - Accent5 3 6 3 2 2" xfId="29105" xr:uid="{986666AA-B759-40D6-B2E2-D06FED4D2D37}"/>
    <cellStyle name="40% - Accent5 3 6 3 3" xfId="20777" xr:uid="{65586C54-46BC-4A79-A554-5C1C1F356310}"/>
    <cellStyle name="40% - Accent5 3 6 4" xfId="6894" xr:uid="{CA086485-7238-43C9-BF42-DC82C62B6DC3}"/>
    <cellStyle name="40% - Accent5 3 6 4 2" xfId="15224" xr:uid="{F8AC45B6-38CE-4A8B-A365-A91A600D8A55}"/>
    <cellStyle name="40% - Accent5 3 6 4 2 2" xfId="31881" xr:uid="{64AAA4C7-BCF7-4643-8A5A-12A7D8E524E0}"/>
    <cellStyle name="40% - Accent5 3 6 4 3" xfId="23553" xr:uid="{4F61A4BE-2A84-4631-B0D7-AC280066BB41}"/>
    <cellStyle name="40% - Accent5 3 6 5" xfId="9672" xr:uid="{6AB1BDF5-A603-42A1-A993-EBCB24CC2C32}"/>
    <cellStyle name="40% - Accent5 3 6 5 2" xfId="26329" xr:uid="{D3444F2B-8325-45CA-8916-D0BC64EE5566}"/>
    <cellStyle name="40% - Accent5 3 6 6" xfId="18001" xr:uid="{56EB90AB-23AA-4CFD-B0F4-83AA3425F6D7}"/>
    <cellStyle name="40% - Accent5 3 7" xfId="1442" xr:uid="{670719FA-DD91-474D-9BC0-725C56BB851F}"/>
    <cellStyle name="40% - Accent5 3 7 2" xfId="4232" xr:uid="{56A35507-6BAB-4ABB-8A89-F40EF47E95D4}"/>
    <cellStyle name="40% - Accent5 3 7 2 2" xfId="12562" xr:uid="{33CC960F-B577-4C39-A079-3A07772CDEF9}"/>
    <cellStyle name="40% - Accent5 3 7 2 2 2" xfId="29219" xr:uid="{9941B233-533A-4AB0-9DEB-314CAAD21730}"/>
    <cellStyle name="40% - Accent5 3 7 2 3" xfId="20891" xr:uid="{8D8CDBEA-63E5-4BAE-80D1-BFA16AC931D4}"/>
    <cellStyle name="40% - Accent5 3 7 3" xfId="7008" xr:uid="{4243C682-909E-4360-96A5-EA0F8CFA3B98}"/>
    <cellStyle name="40% - Accent5 3 7 3 2" xfId="15338" xr:uid="{4A300CFA-7153-4FA5-9C9F-51C487CE92D3}"/>
    <cellStyle name="40% - Accent5 3 7 3 2 2" xfId="31995" xr:uid="{2979DF27-63D5-4D23-83D2-D7DDB4FA2332}"/>
    <cellStyle name="40% - Accent5 3 7 3 3" xfId="23667" xr:uid="{D1295E05-0E1F-4BB2-BD07-67A31E5E1BBD}"/>
    <cellStyle name="40% - Accent5 3 7 4" xfId="9786" xr:uid="{AD56591E-9A23-41ED-A8D9-4F59C638B950}"/>
    <cellStyle name="40% - Accent5 3 7 4 2" xfId="26443" xr:uid="{8C4EC59D-C26F-464A-AB13-6519B0738327}"/>
    <cellStyle name="40% - Accent5 3 7 5" xfId="18115" xr:uid="{77A1982B-7D73-41D8-9173-EBCFA00B9E49}"/>
    <cellStyle name="40% - Accent5 3 8" xfId="2905" xr:uid="{0F15B850-B657-418E-82E7-7AEC6CAB8A23}"/>
    <cellStyle name="40% - Accent5 3 8 2" xfId="11235" xr:uid="{3DAA94CF-DEB5-4CE3-9CDD-439FEBC0A13D}"/>
    <cellStyle name="40% - Accent5 3 8 2 2" xfId="27892" xr:uid="{3ADF8CEF-85E4-4432-929F-D2F7938EDF57}"/>
    <cellStyle name="40% - Accent5 3 8 3" xfId="19564" xr:uid="{66E3AE4A-2B2E-4B95-A342-66072FC84A36}"/>
    <cellStyle name="40% - Accent5 3 9" xfId="5681" xr:uid="{FA94C9A3-EE21-4CA8-9AAA-8A1771397081}"/>
    <cellStyle name="40% - Accent5 3 9 2" xfId="14011" xr:uid="{3B034E98-5173-4DC6-A6F0-0F28EE4633AB}"/>
    <cellStyle name="40% - Accent5 3 9 2 2" xfId="30668" xr:uid="{59CB7B53-1B80-42CF-8084-EC8EA18AFDCE}"/>
    <cellStyle name="40% - Accent5 3 9 3" xfId="22340" xr:uid="{DB8B9451-315D-4683-97BA-F346DC5B81DE}"/>
    <cellStyle name="40% - Accent5 4" xfId="164" xr:uid="{018A9C4C-55BD-4DA3-A284-A0D73F6FE526}"/>
    <cellStyle name="40% - Accent5 4 2" xfId="407" xr:uid="{10A59A9B-5062-48EE-9302-2FB2AA8046C2}"/>
    <cellStyle name="40% - Accent5 4 2 2" xfId="884" xr:uid="{14FC5E02-0E4C-4EE5-9FD8-00971D4B21B6}"/>
    <cellStyle name="40% - Accent5 4 2 2 2" xfId="2212" xr:uid="{77A81FD6-0EC1-4AED-A997-A7119BAC33F2}"/>
    <cellStyle name="40% - Accent5 4 2 2 2 2" xfId="5002" xr:uid="{C0BA2914-311C-4DE8-A7C7-8893ABF70D38}"/>
    <cellStyle name="40% - Accent5 4 2 2 2 2 2" xfId="13332" xr:uid="{A21C38DA-B8C5-403A-AAF5-B03D0CAF7CA2}"/>
    <cellStyle name="40% - Accent5 4 2 2 2 2 2 2" xfId="29989" xr:uid="{F753630A-8402-4F09-863E-2D5349BD205E}"/>
    <cellStyle name="40% - Accent5 4 2 2 2 2 3" xfId="21661" xr:uid="{86BA4D84-D539-46F5-87AE-3BE58427A762}"/>
    <cellStyle name="40% - Accent5 4 2 2 2 3" xfId="7778" xr:uid="{4B81A347-1A28-48AF-BE7E-51EE9FF5DB70}"/>
    <cellStyle name="40% - Accent5 4 2 2 2 3 2" xfId="16108" xr:uid="{5ADCF285-7E76-4847-8587-87AA9D44755C}"/>
    <cellStyle name="40% - Accent5 4 2 2 2 3 2 2" xfId="32765" xr:uid="{D34430D3-7451-44EA-B860-F8BB888E3063}"/>
    <cellStyle name="40% - Accent5 4 2 2 2 3 3" xfId="24437" xr:uid="{DD242C93-4A86-4704-B828-72CFA4542A46}"/>
    <cellStyle name="40% - Accent5 4 2 2 2 4" xfId="10556" xr:uid="{1B7B2CF1-FAF5-4606-B35D-F2CF20898058}"/>
    <cellStyle name="40% - Accent5 4 2 2 2 4 2" xfId="27213" xr:uid="{1DB890E1-E44C-4866-B9CE-20967324D95C}"/>
    <cellStyle name="40% - Accent5 4 2 2 2 5" xfId="18885" xr:uid="{1819E665-E12C-4002-A64A-23721C9ABAE0}"/>
    <cellStyle name="40% - Accent5 4 2 2 3" xfId="3675" xr:uid="{C8D8F476-B641-42DA-9C74-CBBA5C90A6F9}"/>
    <cellStyle name="40% - Accent5 4 2 2 3 2" xfId="12005" xr:uid="{83FBE53B-3113-4A59-9591-A29A773144F2}"/>
    <cellStyle name="40% - Accent5 4 2 2 3 2 2" xfId="28662" xr:uid="{C3BB0160-6494-40DF-B2A7-FBA5D8473D28}"/>
    <cellStyle name="40% - Accent5 4 2 2 3 3" xfId="20334" xr:uid="{BCF0910B-9B28-47D2-AED1-97741D703634}"/>
    <cellStyle name="40% - Accent5 4 2 2 4" xfId="6451" xr:uid="{C0CC2A92-0224-46AE-BB1A-BDAEECFE6132}"/>
    <cellStyle name="40% - Accent5 4 2 2 4 2" xfId="14781" xr:uid="{2A9A91A1-93C2-43FA-B98C-86F3600C1CD3}"/>
    <cellStyle name="40% - Accent5 4 2 2 4 2 2" xfId="31438" xr:uid="{AD07CE1F-841E-409B-AFD1-762A7D9C0BF8}"/>
    <cellStyle name="40% - Accent5 4 2 2 4 3" xfId="23110" xr:uid="{617F927D-FA80-49DB-8B87-C5DF345CAB41}"/>
    <cellStyle name="40% - Accent5 4 2 2 5" xfId="9229" xr:uid="{63228C67-D3FC-42F7-90D4-E9ED3956803F}"/>
    <cellStyle name="40% - Accent5 4 2 2 5 2" xfId="25886" xr:uid="{52F02FC2-C686-42FC-A1A5-36EE867708E8}"/>
    <cellStyle name="40% - Accent5 4 2 2 6" xfId="17558" xr:uid="{CA79AC92-3BAB-4A47-8632-061E8CD369AD}"/>
    <cellStyle name="40% - Accent5 4 2 3" xfId="1737" xr:uid="{A3E976A2-12B0-4525-BEF2-7DF17CB5CAFF}"/>
    <cellStyle name="40% - Accent5 4 2 3 2" xfId="4527" xr:uid="{CB7BED61-1909-4F12-B32D-AF201DB619E0}"/>
    <cellStyle name="40% - Accent5 4 2 3 2 2" xfId="12857" xr:uid="{27C44988-AA1B-4FDC-9926-D1E2E2DEEEED}"/>
    <cellStyle name="40% - Accent5 4 2 3 2 2 2" xfId="29514" xr:uid="{FDBFD8F3-DE98-484A-B4D6-8F37D09068A5}"/>
    <cellStyle name="40% - Accent5 4 2 3 2 3" xfId="21186" xr:uid="{F8EFC413-093A-4673-8B98-E27FF9CDA748}"/>
    <cellStyle name="40% - Accent5 4 2 3 3" xfId="7303" xr:uid="{DC702BAC-F63D-4668-9B26-FD8E1B7D963B}"/>
    <cellStyle name="40% - Accent5 4 2 3 3 2" xfId="15633" xr:uid="{E7A9A124-DB5F-4339-A1FC-A7918FA0B66D}"/>
    <cellStyle name="40% - Accent5 4 2 3 3 2 2" xfId="32290" xr:uid="{C4DBF744-84DF-4F61-B161-1011FD74A339}"/>
    <cellStyle name="40% - Accent5 4 2 3 3 3" xfId="23962" xr:uid="{FB819ED1-A036-4A9D-A517-3C1716E244AC}"/>
    <cellStyle name="40% - Accent5 4 2 3 4" xfId="10081" xr:uid="{D9A9DFAA-BFCB-4050-8859-14CD921D8E3B}"/>
    <cellStyle name="40% - Accent5 4 2 3 4 2" xfId="26738" xr:uid="{BFAB9893-C473-4154-9CB1-BA644BF07954}"/>
    <cellStyle name="40% - Accent5 4 2 3 5" xfId="18410" xr:uid="{1B799BF9-8DB5-49D4-BD99-A134C611BFD2}"/>
    <cellStyle name="40% - Accent5 4 2 4" xfId="3200" xr:uid="{E4C97629-8841-4532-A234-36B8A4055307}"/>
    <cellStyle name="40% - Accent5 4 2 4 2" xfId="11530" xr:uid="{B3EF6741-D667-45C6-B023-8861C34AF9C1}"/>
    <cellStyle name="40% - Accent5 4 2 4 2 2" xfId="28187" xr:uid="{90D055DE-8079-4027-895D-47D363025831}"/>
    <cellStyle name="40% - Accent5 4 2 4 3" xfId="19859" xr:uid="{5CD33566-D14D-46C5-8500-FB32B774CA35}"/>
    <cellStyle name="40% - Accent5 4 2 5" xfId="5976" xr:uid="{2B2CF1FA-7373-4A01-BD28-C55F43ECB89F}"/>
    <cellStyle name="40% - Accent5 4 2 5 2" xfId="14306" xr:uid="{30731EFA-7B37-453E-8852-68839BB3590D}"/>
    <cellStyle name="40% - Accent5 4 2 5 2 2" xfId="30963" xr:uid="{7FCAA0F9-6D39-46DF-AA7A-D0515FEACD34}"/>
    <cellStyle name="40% - Accent5 4 2 5 3" xfId="22635" xr:uid="{859BA3FE-D998-4504-9930-27923F3B36B0}"/>
    <cellStyle name="40% - Accent5 4 2 6" xfId="8754" xr:uid="{02748BD8-7F0B-4127-B15D-A4B33A013FA6}"/>
    <cellStyle name="40% - Accent5 4 2 6 2" xfId="25411" xr:uid="{B25FBEB3-1B67-4C45-8DE4-8DF784BF0F7D}"/>
    <cellStyle name="40% - Accent5 4 2 7" xfId="17083" xr:uid="{6295EF7F-79E5-4553-AFF1-00B76A8FEB1B}"/>
    <cellStyle name="40% - Accent5 4 3" xfId="643" xr:uid="{57C287F5-0583-4B78-A7B9-62122549E76F}"/>
    <cellStyle name="40% - Accent5 4 3 2" xfId="1973" xr:uid="{4A3A9CAB-2F71-48C4-A457-E652D6CCE7B4}"/>
    <cellStyle name="40% - Accent5 4 3 2 2" xfId="4763" xr:uid="{15E4A57A-DD25-48D4-8EE1-3B2748CF6980}"/>
    <cellStyle name="40% - Accent5 4 3 2 2 2" xfId="13093" xr:uid="{A9CFB4AA-CECA-497B-9F5D-05857B809DFD}"/>
    <cellStyle name="40% - Accent5 4 3 2 2 2 2" xfId="29750" xr:uid="{C148F8A5-1F84-4F32-B804-EF9AAD33B845}"/>
    <cellStyle name="40% - Accent5 4 3 2 2 3" xfId="21422" xr:uid="{80624F71-2DD0-4C2D-905B-7AE3C691CB17}"/>
    <cellStyle name="40% - Accent5 4 3 2 3" xfId="7539" xr:uid="{7893E7FA-1CE6-4392-8B53-8F008EC68C78}"/>
    <cellStyle name="40% - Accent5 4 3 2 3 2" xfId="15869" xr:uid="{6A324E5D-CEDD-47D2-9C48-1D047611705A}"/>
    <cellStyle name="40% - Accent5 4 3 2 3 2 2" xfId="32526" xr:uid="{3092DB8A-4D67-4591-AF16-97B35FB7C956}"/>
    <cellStyle name="40% - Accent5 4 3 2 3 3" xfId="24198" xr:uid="{B4763600-A047-409C-992F-6AF8EF3ED8FF}"/>
    <cellStyle name="40% - Accent5 4 3 2 4" xfId="10317" xr:uid="{C78C0AE6-50F4-4068-AA55-6A277343F27D}"/>
    <cellStyle name="40% - Accent5 4 3 2 4 2" xfId="26974" xr:uid="{C43B9928-47BA-4676-A3E5-CDDDB3489078}"/>
    <cellStyle name="40% - Accent5 4 3 2 5" xfId="18646" xr:uid="{E3BF19ED-8890-4F1E-B265-2F2D333A958E}"/>
    <cellStyle name="40% - Accent5 4 3 3" xfId="3436" xr:uid="{1BF8A284-D476-4A1E-8718-8F38C8BABB9B}"/>
    <cellStyle name="40% - Accent5 4 3 3 2" xfId="11766" xr:uid="{859080D4-00A9-449B-B1A6-278F9707B29F}"/>
    <cellStyle name="40% - Accent5 4 3 3 2 2" xfId="28423" xr:uid="{BEB0DCDD-59A7-4F15-A1E0-010A92C3598A}"/>
    <cellStyle name="40% - Accent5 4 3 3 3" xfId="20095" xr:uid="{B3B2AA6C-5AE8-468E-AFC7-60C0F33A17D6}"/>
    <cellStyle name="40% - Accent5 4 3 4" xfId="6212" xr:uid="{D55CD6F9-ABFB-4804-8187-45A984CABA01}"/>
    <cellStyle name="40% - Accent5 4 3 4 2" xfId="14542" xr:uid="{1FC37AD0-5270-424B-8464-4BC780DD2296}"/>
    <cellStyle name="40% - Accent5 4 3 4 2 2" xfId="31199" xr:uid="{13E7B52F-F802-4389-B9A4-0E658E2455E7}"/>
    <cellStyle name="40% - Accent5 4 3 4 3" xfId="22871" xr:uid="{6BDB0B20-E5F5-479F-BBFC-A5350DC2598E}"/>
    <cellStyle name="40% - Accent5 4 3 5" xfId="8990" xr:uid="{2C6BF7EC-8F6A-4A24-9145-148B4BC16D0B}"/>
    <cellStyle name="40% - Accent5 4 3 5 2" xfId="25647" xr:uid="{F49F0EAD-FECB-45A9-843F-E483ECC7C96D}"/>
    <cellStyle name="40% - Accent5 4 3 6" xfId="17319" xr:uid="{E13A8830-8655-4FFC-8CC3-A1ECFFE98E02}"/>
    <cellStyle name="40% - Accent5 4 4" xfId="1120" xr:uid="{A08AF2EF-9BB5-496D-86FD-431247625946}"/>
    <cellStyle name="40% - Accent5 4 4 2" xfId="2448" xr:uid="{9256BB0C-9D14-4447-B14A-EF003B2862AA}"/>
    <cellStyle name="40% - Accent5 4 4 2 2" xfId="5238" xr:uid="{174FCDA0-AA54-4C9E-A156-5D8784A69FED}"/>
    <cellStyle name="40% - Accent5 4 4 2 2 2" xfId="13568" xr:uid="{FC29C9AF-0664-48E9-9E14-0C9E7AF0F4C6}"/>
    <cellStyle name="40% - Accent5 4 4 2 2 2 2" xfId="30225" xr:uid="{B7E48798-E6A7-4BB1-A05B-8BB3ADD4F871}"/>
    <cellStyle name="40% - Accent5 4 4 2 2 3" xfId="21897" xr:uid="{05D28A13-9E4A-4094-AF6B-510D52125087}"/>
    <cellStyle name="40% - Accent5 4 4 2 3" xfId="8014" xr:uid="{75253509-7CD8-4980-9AC9-88C6BF3B31ED}"/>
    <cellStyle name="40% - Accent5 4 4 2 3 2" xfId="16344" xr:uid="{92A1CD82-230E-44B7-8401-82F303FDE2BF}"/>
    <cellStyle name="40% - Accent5 4 4 2 3 2 2" xfId="33001" xr:uid="{5D1A1744-4F5A-4693-A8BE-9B3F134F6065}"/>
    <cellStyle name="40% - Accent5 4 4 2 3 3" xfId="24673" xr:uid="{8AF5E60D-C49C-4D4D-A6C6-EAE676ABC223}"/>
    <cellStyle name="40% - Accent5 4 4 2 4" xfId="10792" xr:uid="{D1D9D6CB-827F-4777-8D0D-F7AEE5ED85C8}"/>
    <cellStyle name="40% - Accent5 4 4 2 4 2" xfId="27449" xr:uid="{32A8C69D-E0E3-470A-B4D2-102D01501D1D}"/>
    <cellStyle name="40% - Accent5 4 4 2 5" xfId="19121" xr:uid="{BE39F4AC-CA1A-49E9-8610-B6FD94396B41}"/>
    <cellStyle name="40% - Accent5 4 4 3" xfId="3911" xr:uid="{2F04B667-571E-43F2-A2F1-DE1D92C6A385}"/>
    <cellStyle name="40% - Accent5 4 4 3 2" xfId="12241" xr:uid="{F522385A-308A-4645-BC94-940F122310D3}"/>
    <cellStyle name="40% - Accent5 4 4 3 2 2" xfId="28898" xr:uid="{ECC76340-027B-4BAE-B976-DBD55B298BB4}"/>
    <cellStyle name="40% - Accent5 4 4 3 3" xfId="20570" xr:uid="{5EBE0EB8-82B3-43AE-960E-5FE98D04B8C5}"/>
    <cellStyle name="40% - Accent5 4 4 4" xfId="6687" xr:uid="{2E306DC3-97FF-42F2-ADF9-69C0F95BE1B2}"/>
    <cellStyle name="40% - Accent5 4 4 4 2" xfId="15017" xr:uid="{68C05EF3-F4EE-40D0-849C-399D716847B1}"/>
    <cellStyle name="40% - Accent5 4 4 4 2 2" xfId="31674" xr:uid="{D0572086-28EB-49A6-B1B8-707A3598B097}"/>
    <cellStyle name="40% - Accent5 4 4 4 3" xfId="23346" xr:uid="{6447E370-7E49-41F8-8F1D-9C8FCA34FAAC}"/>
    <cellStyle name="40% - Accent5 4 4 5" xfId="9465" xr:uid="{EC2676FD-F56B-4758-9DE8-06CDFAA52F41}"/>
    <cellStyle name="40% - Accent5 4 4 5 2" xfId="26122" xr:uid="{BB142B89-EE75-49CD-B9FE-346DFA3F0B0F}"/>
    <cellStyle name="40% - Accent5 4 4 6" xfId="17794" xr:uid="{BF603EB5-C329-4D85-A45F-4B90CDB7AF6C}"/>
    <cellStyle name="40% - Accent5 4 5" xfId="1500" xr:uid="{7BD59346-8CE3-492B-8A04-936FB95C03E5}"/>
    <cellStyle name="40% - Accent5 4 5 2" xfId="4290" xr:uid="{6DD66192-D598-4356-820D-FE964557DA59}"/>
    <cellStyle name="40% - Accent5 4 5 2 2" xfId="12620" xr:uid="{D817EB50-0647-466D-B005-72AE36D94799}"/>
    <cellStyle name="40% - Accent5 4 5 2 2 2" xfId="29277" xr:uid="{1A3FA8BF-52CF-4793-9B7E-3F861D6AAA7F}"/>
    <cellStyle name="40% - Accent5 4 5 2 3" xfId="20949" xr:uid="{B270DF5B-FADB-4D6C-B7B5-A44B729B531C}"/>
    <cellStyle name="40% - Accent5 4 5 3" xfId="7066" xr:uid="{5DCB2960-17B8-40AB-8B34-D97A0ACF23F4}"/>
    <cellStyle name="40% - Accent5 4 5 3 2" xfId="15396" xr:uid="{0B099891-4F1C-40C2-AFC1-AEE8C0305138}"/>
    <cellStyle name="40% - Accent5 4 5 3 2 2" xfId="32053" xr:uid="{5D8A8031-3DD7-4B94-A118-623BF9A31748}"/>
    <cellStyle name="40% - Accent5 4 5 3 3" xfId="23725" xr:uid="{24EC5702-8D68-44F7-B314-CC1F9A277E0C}"/>
    <cellStyle name="40% - Accent5 4 5 4" xfId="9844" xr:uid="{6A5FFB01-7ED3-42E4-BE20-E75254FD26A5}"/>
    <cellStyle name="40% - Accent5 4 5 4 2" xfId="26501" xr:uid="{12911548-F708-44AD-99D7-07ACC9BDCE47}"/>
    <cellStyle name="40% - Accent5 4 5 5" xfId="18173" xr:uid="{B9DBF284-D571-430C-BD2D-CED29269001F}"/>
    <cellStyle name="40% - Accent5 4 6" xfId="2963" xr:uid="{2DA7710F-1CFE-4176-9D3F-5362D875DD4F}"/>
    <cellStyle name="40% - Accent5 4 6 2" xfId="11293" xr:uid="{1A361825-736D-4733-B805-DE4335190434}"/>
    <cellStyle name="40% - Accent5 4 6 2 2" xfId="27950" xr:uid="{A78B0379-7523-44E8-A840-9779C080081F}"/>
    <cellStyle name="40% - Accent5 4 6 3" xfId="19622" xr:uid="{7CE46EAF-7F90-44E6-B853-7BFA99CFFF0F}"/>
    <cellStyle name="40% - Accent5 4 7" xfId="5739" xr:uid="{53F55001-B5C0-4E74-8140-B57974CE33A6}"/>
    <cellStyle name="40% - Accent5 4 7 2" xfId="14069" xr:uid="{107931B1-3C88-4F99-A38B-AAAD4A09F4AC}"/>
    <cellStyle name="40% - Accent5 4 7 2 2" xfId="30726" xr:uid="{423D3B98-33A1-4D21-BF23-E2AA6487301A}"/>
    <cellStyle name="40% - Accent5 4 7 3" xfId="22398" xr:uid="{F874A950-D46F-45BA-8E80-456550EFC0BF}"/>
    <cellStyle name="40% - Accent5 4 8" xfId="8517" xr:uid="{F09279C5-0DCB-43EB-8C88-0BDA2382C643}"/>
    <cellStyle name="40% - Accent5 4 8 2" xfId="25174" xr:uid="{E26C9217-9F40-48B7-A30C-51531503C53B}"/>
    <cellStyle name="40% - Accent5 4 9" xfId="16846" xr:uid="{2B5A29FA-CBCC-4142-8415-FCF29B782C51}"/>
    <cellStyle name="40% - Accent5 5" xfId="295" xr:uid="{AF8B087D-3366-47EE-A371-65F49EDC70C3}"/>
    <cellStyle name="40% - Accent5 5 2" xfId="777" xr:uid="{DF6D2A62-E42C-4F4A-8E57-315434FC1E6E}"/>
    <cellStyle name="40% - Accent5 5 2 2" xfId="2105" xr:uid="{FFCEC123-98FE-468E-BADB-55D49F53DDEC}"/>
    <cellStyle name="40% - Accent5 5 2 2 2" xfId="4895" xr:uid="{E409CA24-B303-4ECE-BB9E-8830900966AC}"/>
    <cellStyle name="40% - Accent5 5 2 2 2 2" xfId="13225" xr:uid="{119E216D-0034-4421-AEAE-9CE2DCCCEE45}"/>
    <cellStyle name="40% - Accent5 5 2 2 2 2 2" xfId="29882" xr:uid="{32E42BAC-FC0A-4246-B5BB-29D9BD5D8739}"/>
    <cellStyle name="40% - Accent5 5 2 2 2 3" xfId="21554" xr:uid="{0CD0AD46-65C8-4840-A95F-3C8F474E5CF3}"/>
    <cellStyle name="40% - Accent5 5 2 2 3" xfId="7671" xr:uid="{2C589DD4-334B-4F8F-8060-1611CED8485A}"/>
    <cellStyle name="40% - Accent5 5 2 2 3 2" xfId="16001" xr:uid="{A60481BA-C3AD-48FA-89DD-FA0B2AA57306}"/>
    <cellStyle name="40% - Accent5 5 2 2 3 2 2" xfId="32658" xr:uid="{B2D3FFCE-69F7-4541-A040-E3ABD2807BB9}"/>
    <cellStyle name="40% - Accent5 5 2 2 3 3" xfId="24330" xr:uid="{7C41A488-4E7F-4F7D-9F80-9E0E52E1614F}"/>
    <cellStyle name="40% - Accent5 5 2 2 4" xfId="10449" xr:uid="{F8ED3153-BFEA-475E-A875-C6199690F242}"/>
    <cellStyle name="40% - Accent5 5 2 2 4 2" xfId="27106" xr:uid="{CB71CD53-9A63-4703-87DF-3FE3EB6108B0}"/>
    <cellStyle name="40% - Accent5 5 2 2 5" xfId="18778" xr:uid="{24A947DA-822B-4BBF-91E1-55E841E48F46}"/>
    <cellStyle name="40% - Accent5 5 2 3" xfId="3568" xr:uid="{1C84E51B-7E5A-42F5-8C61-335D375B6BE6}"/>
    <cellStyle name="40% - Accent5 5 2 3 2" xfId="11898" xr:uid="{7B30CD1F-6B3D-4936-B18C-A1B7CA148AD3}"/>
    <cellStyle name="40% - Accent5 5 2 3 2 2" xfId="28555" xr:uid="{CB05C812-2B5B-4013-BA07-BFE2F9E5E88E}"/>
    <cellStyle name="40% - Accent5 5 2 3 3" xfId="20227" xr:uid="{2F97D468-165D-4CDB-8D13-E246FDAB8057}"/>
    <cellStyle name="40% - Accent5 5 2 4" xfId="6344" xr:uid="{39F0942F-761C-42AE-B19E-648E3AD23EE1}"/>
    <cellStyle name="40% - Accent5 5 2 4 2" xfId="14674" xr:uid="{AAC6D273-E799-4806-BDFF-082F6DD51903}"/>
    <cellStyle name="40% - Accent5 5 2 4 2 2" xfId="31331" xr:uid="{5AED0AB5-C238-4822-B5F4-F8B73D4EAF38}"/>
    <cellStyle name="40% - Accent5 5 2 4 3" xfId="23003" xr:uid="{995D8135-51E3-4D36-9571-00DA2045B451}"/>
    <cellStyle name="40% - Accent5 5 2 5" xfId="9122" xr:uid="{38775EFE-17BE-4344-869B-5011D31043E1}"/>
    <cellStyle name="40% - Accent5 5 2 5 2" xfId="25779" xr:uid="{F06005E1-DBEC-4047-B63E-50074C375250}"/>
    <cellStyle name="40% - Accent5 5 2 6" xfId="17451" xr:uid="{3E0D1464-A95A-4C54-813B-D47CE0F04B05}"/>
    <cellStyle name="40% - Accent5 5 3" xfId="1625" xr:uid="{4F0053E1-73BF-4C96-8EC5-AFB82E5BD0FC}"/>
    <cellStyle name="40% - Accent5 5 3 2" xfId="4415" xr:uid="{498CD242-3438-4CB5-BDCE-B9B2986B674D}"/>
    <cellStyle name="40% - Accent5 5 3 2 2" xfId="12745" xr:uid="{DCBAA3D7-E6F7-4164-9469-AC36E37E65CA}"/>
    <cellStyle name="40% - Accent5 5 3 2 2 2" xfId="29402" xr:uid="{A8183D07-1082-489C-9BA4-7D8D314A6D5B}"/>
    <cellStyle name="40% - Accent5 5 3 2 3" xfId="21074" xr:uid="{C5E16FDC-5501-49A7-BEA6-B7973BBDA4C0}"/>
    <cellStyle name="40% - Accent5 5 3 3" xfId="7191" xr:uid="{86982518-47DC-4BF2-89D2-034CC053FE57}"/>
    <cellStyle name="40% - Accent5 5 3 3 2" xfId="15521" xr:uid="{1E8F76C7-68A8-4FA6-AEBA-C686F79BEE08}"/>
    <cellStyle name="40% - Accent5 5 3 3 2 2" xfId="32178" xr:uid="{153D25A2-4F99-43C8-B061-BAFF028CAC46}"/>
    <cellStyle name="40% - Accent5 5 3 3 3" xfId="23850" xr:uid="{3D2CE9A4-AC01-41F9-A54D-6BD62BEB0D23}"/>
    <cellStyle name="40% - Accent5 5 3 4" xfId="9969" xr:uid="{AF9711B4-84C8-4B8F-BAAB-60924DF171C1}"/>
    <cellStyle name="40% - Accent5 5 3 4 2" xfId="26626" xr:uid="{519EE622-27BB-4150-B9A7-A31A73E4F8A6}"/>
    <cellStyle name="40% - Accent5 5 3 5" xfId="18298" xr:uid="{555D327C-5CAF-4551-8124-A7A7109A4386}"/>
    <cellStyle name="40% - Accent5 5 4" xfId="3088" xr:uid="{A7B9DAF2-3FE8-42E4-86C4-718204D3DFA0}"/>
    <cellStyle name="40% - Accent5 5 4 2" xfId="11418" xr:uid="{837BD99E-14EF-4985-AFD5-7A387A754E5E}"/>
    <cellStyle name="40% - Accent5 5 4 2 2" xfId="28075" xr:uid="{74C4C5D1-79C3-4D35-B9A0-B9112C523182}"/>
    <cellStyle name="40% - Accent5 5 4 3" xfId="19747" xr:uid="{7F375FAF-A0FD-4759-BBC0-E50DB37EE24B}"/>
    <cellStyle name="40% - Accent5 5 5" xfId="5864" xr:uid="{8CC1A4D9-F7EE-4A26-8CE8-093401413BC6}"/>
    <cellStyle name="40% - Accent5 5 5 2" xfId="14194" xr:uid="{5E9EA992-1705-4152-9E4B-7C202137FD5C}"/>
    <cellStyle name="40% - Accent5 5 5 2 2" xfId="30851" xr:uid="{74313DF5-B67F-4246-ADF7-99908B66F4B8}"/>
    <cellStyle name="40% - Accent5 5 5 3" xfId="22523" xr:uid="{A3336A93-F4DD-474C-BE57-2D5F8215B7A3}"/>
    <cellStyle name="40% - Accent5 5 6" xfId="8642" xr:uid="{40331620-0F56-48E8-ABB3-EA1BA5923F43}"/>
    <cellStyle name="40% - Accent5 5 6 2" xfId="25299" xr:uid="{38B87144-D295-4C00-8389-0D4FB01299BA}"/>
    <cellStyle name="40% - Accent5 5 7" xfId="16971" xr:uid="{50738084-4A3A-4989-98C4-CD98707FDDB6}"/>
    <cellStyle name="40% - Accent5 6" xfId="531" xr:uid="{82EFFD12-AA6D-4428-90E7-FB7BA117C0D1}"/>
    <cellStyle name="40% - Accent5 6 2" xfId="1861" xr:uid="{CBB8527D-973B-4386-96AA-6FD13986BD87}"/>
    <cellStyle name="40% - Accent5 6 2 2" xfId="4651" xr:uid="{931B1AA3-EE8E-452D-9303-490239FEC203}"/>
    <cellStyle name="40% - Accent5 6 2 2 2" xfId="12981" xr:uid="{C124586D-DDE5-4C6E-BF5E-9543B8AEA68A}"/>
    <cellStyle name="40% - Accent5 6 2 2 2 2" xfId="29638" xr:uid="{943A76E4-0298-4C7C-AA22-50FE6442E819}"/>
    <cellStyle name="40% - Accent5 6 2 2 3" xfId="21310" xr:uid="{FE46B825-3D6B-40D0-831E-84D53239BAE7}"/>
    <cellStyle name="40% - Accent5 6 2 3" xfId="7427" xr:uid="{F2DF6F6B-E0CA-4E13-ACC6-177C0761FD71}"/>
    <cellStyle name="40% - Accent5 6 2 3 2" xfId="15757" xr:uid="{460DAD9F-7D55-4A29-916E-D72BBEB83431}"/>
    <cellStyle name="40% - Accent5 6 2 3 2 2" xfId="32414" xr:uid="{12F79087-873A-46F2-820C-3417737A0F2F}"/>
    <cellStyle name="40% - Accent5 6 2 3 3" xfId="24086" xr:uid="{13C7A336-4E94-4CA6-B934-D6E6AC49449F}"/>
    <cellStyle name="40% - Accent5 6 2 4" xfId="10205" xr:uid="{84134B97-9FD5-4AC4-BED4-138C2478240C}"/>
    <cellStyle name="40% - Accent5 6 2 4 2" xfId="26862" xr:uid="{3A97BD48-D39B-43D9-8571-A6E688CC9E0B}"/>
    <cellStyle name="40% - Accent5 6 2 5" xfId="18534" xr:uid="{C076C02C-8B74-43BC-92B0-B37879E908E8}"/>
    <cellStyle name="40% - Accent5 6 3" xfId="3324" xr:uid="{C60B7892-D762-4810-9576-592F0A3A047F}"/>
    <cellStyle name="40% - Accent5 6 3 2" xfId="11654" xr:uid="{FEC5B4BD-1167-496E-A11E-10F3A920CDD9}"/>
    <cellStyle name="40% - Accent5 6 3 2 2" xfId="28311" xr:uid="{0971F6DF-0E8D-4360-A48D-F8A97610B15F}"/>
    <cellStyle name="40% - Accent5 6 3 3" xfId="19983" xr:uid="{A4CFF5B5-824F-464B-8161-DB44FD8C9CA3}"/>
    <cellStyle name="40% - Accent5 6 4" xfId="6100" xr:uid="{77438A95-C224-47BA-B5EC-88B729AFB06B}"/>
    <cellStyle name="40% - Accent5 6 4 2" xfId="14430" xr:uid="{32D19244-5C89-406D-8911-EA4B4CC91A88}"/>
    <cellStyle name="40% - Accent5 6 4 2 2" xfId="31087" xr:uid="{CD835F5D-9217-4449-A5C4-9D69E5F7BF4C}"/>
    <cellStyle name="40% - Accent5 6 4 3" xfId="22759" xr:uid="{4D32215F-CCF3-4AE6-8AF2-186F847FD84D}"/>
    <cellStyle name="40% - Accent5 6 5" xfId="8878" xr:uid="{04D0997A-3680-4B9B-842C-60347AA48AE9}"/>
    <cellStyle name="40% - Accent5 6 5 2" xfId="25535" xr:uid="{2447CBBA-1CEC-4C18-B8CB-793EE3C2034E}"/>
    <cellStyle name="40% - Accent5 6 6" xfId="17207" xr:uid="{7377E2A4-4D67-4D37-99BF-F824B6C7AB03}"/>
    <cellStyle name="40% - Accent5 7" xfId="1008" xr:uid="{E3F34CEC-4DEA-4409-8BBB-E502847646EC}"/>
    <cellStyle name="40% - Accent5 7 2" xfId="2336" xr:uid="{BE782F38-1FD4-4929-9A52-01884BDFEE15}"/>
    <cellStyle name="40% - Accent5 7 2 2" xfId="5126" xr:uid="{5B57406A-1E8E-4E4A-A239-F5F64378FBE3}"/>
    <cellStyle name="40% - Accent5 7 2 2 2" xfId="13456" xr:uid="{CDFAC31B-8D70-40FD-8677-3745789BD8A0}"/>
    <cellStyle name="40% - Accent5 7 2 2 2 2" xfId="30113" xr:uid="{B3364358-A01E-4A37-96FE-A26F068D0397}"/>
    <cellStyle name="40% - Accent5 7 2 2 3" xfId="21785" xr:uid="{3C49352F-66BE-4537-9D24-BB3CACF4E161}"/>
    <cellStyle name="40% - Accent5 7 2 3" xfId="7902" xr:uid="{5970A291-5AB8-49E2-8E7D-C05A88945648}"/>
    <cellStyle name="40% - Accent5 7 2 3 2" xfId="16232" xr:uid="{D74A2BAD-4326-4725-99B5-BB5BC7E1549C}"/>
    <cellStyle name="40% - Accent5 7 2 3 2 2" xfId="32889" xr:uid="{305F0730-54D8-4E74-9FA7-C4DF13CE8C32}"/>
    <cellStyle name="40% - Accent5 7 2 3 3" xfId="24561" xr:uid="{157B2856-8EDD-45C7-A59C-4E1499989718}"/>
    <cellStyle name="40% - Accent5 7 2 4" xfId="10680" xr:uid="{4041DD0E-D8FD-420D-8813-1F520071DCA2}"/>
    <cellStyle name="40% - Accent5 7 2 4 2" xfId="27337" xr:uid="{F6D8EF98-0594-4B0A-857F-29D654DADE02}"/>
    <cellStyle name="40% - Accent5 7 2 5" xfId="19009" xr:uid="{E9B032A1-EFCC-4FF0-A4D7-5331D4E2B52D}"/>
    <cellStyle name="40% - Accent5 7 3" xfId="3799" xr:uid="{E82E9E87-EC7E-4905-9969-4E9BDD8B0C4B}"/>
    <cellStyle name="40% - Accent5 7 3 2" xfId="12129" xr:uid="{11088C77-CF36-4868-AF47-74DFFCD2E150}"/>
    <cellStyle name="40% - Accent5 7 3 2 2" xfId="28786" xr:uid="{76C165A3-5E4E-4A21-BB74-96310750DD20}"/>
    <cellStyle name="40% - Accent5 7 3 3" xfId="20458" xr:uid="{96531576-97BA-4688-ADE4-E0FDD3645D28}"/>
    <cellStyle name="40% - Accent5 7 4" xfId="6575" xr:uid="{40E56314-51C9-4A92-B571-37FAE0FA2764}"/>
    <cellStyle name="40% - Accent5 7 4 2" xfId="14905" xr:uid="{64C88D03-955D-4721-B76D-DF7CA490E1DD}"/>
    <cellStyle name="40% - Accent5 7 4 2 2" xfId="31562" xr:uid="{CA35DD39-4816-4354-8893-200B85D4E1C7}"/>
    <cellStyle name="40% - Accent5 7 4 3" xfId="23234" xr:uid="{A207739B-7680-462F-8C69-68F17D434DFF}"/>
    <cellStyle name="40% - Accent5 7 5" xfId="9353" xr:uid="{9162BEA6-BBBB-46D2-A5EF-09C4270862B3}"/>
    <cellStyle name="40% - Accent5 7 5 2" xfId="26010" xr:uid="{27D3F0E3-BB6E-4F65-A12F-74AD224CE82E}"/>
    <cellStyle name="40% - Accent5 7 6" xfId="17682" xr:uid="{9C0070DC-6DDB-4008-96C5-0D1D42511C23}"/>
    <cellStyle name="40% - Accent5 8" xfId="1243" xr:uid="{650277D8-6829-4B19-A65D-34D7033C437F}"/>
    <cellStyle name="40% - Accent5 8 2" xfId="2571" xr:uid="{F15C52A6-11AA-4700-960F-53C71589A72F}"/>
    <cellStyle name="40% - Accent5 8 2 2" xfId="5361" xr:uid="{D9B43A56-8C73-45BD-A6A4-63EE9DB058F3}"/>
    <cellStyle name="40% - Accent5 8 2 2 2" xfId="13691" xr:uid="{337663BA-2B37-4677-9BA8-84E3F8A13FA7}"/>
    <cellStyle name="40% - Accent5 8 2 2 2 2" xfId="30348" xr:uid="{DCEDA143-E9B6-46C0-9A67-BFDB20285C6D}"/>
    <cellStyle name="40% - Accent5 8 2 2 3" xfId="22020" xr:uid="{362DD04F-B27A-44E5-BA0E-F78AC11B74FA}"/>
    <cellStyle name="40% - Accent5 8 2 3" xfId="8137" xr:uid="{026C1FBC-DD63-46F7-BA35-F2086FE8EBA0}"/>
    <cellStyle name="40% - Accent5 8 2 3 2" xfId="16467" xr:uid="{9A33EBDB-58BD-489D-8E35-93D73B53BC6C}"/>
    <cellStyle name="40% - Accent5 8 2 3 2 2" xfId="33124" xr:uid="{8C8DBFB9-0BEF-457A-B8E7-6BF72920A90C}"/>
    <cellStyle name="40% - Accent5 8 2 3 3" xfId="24796" xr:uid="{1320804E-D8DF-4021-AE2A-C3B07AC4BAB7}"/>
    <cellStyle name="40% - Accent5 8 2 4" xfId="10915" xr:uid="{BDB75683-58E9-454E-9F17-07D288A4C04C}"/>
    <cellStyle name="40% - Accent5 8 2 4 2" xfId="27572" xr:uid="{0338BEDE-56AF-4D2A-87F8-515E725C90D7}"/>
    <cellStyle name="40% - Accent5 8 2 5" xfId="19244" xr:uid="{73AC676D-2DF4-4FC3-B2B2-5E3B32E55EBC}"/>
    <cellStyle name="40% - Accent5 8 3" xfId="4034" xr:uid="{BC0A1093-0621-484D-BB1A-F533C318E5B7}"/>
    <cellStyle name="40% - Accent5 8 3 2" xfId="12364" xr:uid="{01C7889F-7341-4056-AC50-74202B369FB3}"/>
    <cellStyle name="40% - Accent5 8 3 2 2" xfId="29021" xr:uid="{F4A38CD8-0DB5-4E83-A3C4-2C814FE5EEFD}"/>
    <cellStyle name="40% - Accent5 8 3 3" xfId="20693" xr:uid="{F0147607-1FDA-49B6-A424-44D8E342D32B}"/>
    <cellStyle name="40% - Accent5 8 4" xfId="6810" xr:uid="{3D4CDA70-40AD-46AC-837F-7DAE0060BF69}"/>
    <cellStyle name="40% - Accent5 8 4 2" xfId="15140" xr:uid="{94EBB7B6-4A66-441D-8976-0A6EA883FD7E}"/>
    <cellStyle name="40% - Accent5 8 4 2 2" xfId="31797" xr:uid="{CCCD5EEE-AD55-4808-A24D-9B5CA1AF8CD6}"/>
    <cellStyle name="40% - Accent5 8 4 3" xfId="23469" xr:uid="{203FADD5-C963-46C3-9413-03334311F85C}"/>
    <cellStyle name="40% - Accent5 8 5" xfId="9588" xr:uid="{72C2362B-49F7-4674-A191-D4180FA9AF1B}"/>
    <cellStyle name="40% - Accent5 8 5 2" xfId="26245" xr:uid="{B739B46A-EB80-447A-A32C-D4F013116D44}"/>
    <cellStyle name="40% - Accent5 8 6" xfId="17917" xr:uid="{FD47C8C8-515A-4F03-8E40-1118A40ABA12}"/>
    <cellStyle name="40% - Accent5 9" xfId="1265" xr:uid="{16FD49BF-E7C4-4F07-AED5-983FA2AE0A09}"/>
    <cellStyle name="40% - Accent5 9 2" xfId="2593" xr:uid="{2B7692EC-492E-4FF1-AE99-6468D4BDAB82}"/>
    <cellStyle name="40% - Accent5 9 2 2" xfId="5383" xr:uid="{E167ECEE-C399-41D2-A271-2DFE2740156C}"/>
    <cellStyle name="40% - Accent5 9 2 2 2" xfId="13713" xr:uid="{493F6378-078D-498C-AF9E-B35C619DACDA}"/>
    <cellStyle name="40% - Accent5 9 2 2 2 2" xfId="30370" xr:uid="{FCB0F2DD-7A79-4659-94A7-4767C186929D}"/>
    <cellStyle name="40% - Accent5 9 2 2 3" xfId="22042" xr:uid="{17BB8F3F-B82A-4BCE-901B-BE88D66D9FB3}"/>
    <cellStyle name="40% - Accent5 9 2 3" xfId="8159" xr:uid="{EF4CD59C-A4E6-40B1-BA92-4942AF5E8443}"/>
    <cellStyle name="40% - Accent5 9 2 3 2" xfId="16489" xr:uid="{783C9280-3D3C-4CAA-8D9E-D259F5D852A9}"/>
    <cellStyle name="40% - Accent5 9 2 3 2 2" xfId="33146" xr:uid="{D0B92DDD-A277-4F7F-B89A-33E560D2B351}"/>
    <cellStyle name="40% - Accent5 9 2 3 3" xfId="24818" xr:uid="{113E4229-EE56-4B34-A3BF-F223745872DC}"/>
    <cellStyle name="40% - Accent5 9 2 4" xfId="10937" xr:uid="{006BF0E1-B796-4677-8AD5-67A7A9B4939A}"/>
    <cellStyle name="40% - Accent5 9 2 4 2" xfId="27594" xr:uid="{C0FA0828-3AD0-41D4-9E3C-769CFA30078C}"/>
    <cellStyle name="40% - Accent5 9 2 5" xfId="19266" xr:uid="{8CCAFEAE-64B3-44D6-BF3C-5385FAD0C38D}"/>
    <cellStyle name="40% - Accent5 9 3" xfId="4056" xr:uid="{AB9150C8-EA87-47C1-A369-02DE8B3C95FD}"/>
    <cellStyle name="40% - Accent5 9 3 2" xfId="12386" xr:uid="{90A0633D-8F50-4C40-80A4-BC412CC284C2}"/>
    <cellStyle name="40% - Accent5 9 3 2 2" xfId="29043" xr:uid="{6D693D10-82A6-47EA-99A9-ECCF0646786C}"/>
    <cellStyle name="40% - Accent5 9 3 3" xfId="20715" xr:uid="{8C3BB106-7CB9-4125-BF9E-98B57E2101CC}"/>
    <cellStyle name="40% - Accent5 9 4" xfId="6832" xr:uid="{AD50D580-B431-44F0-BB03-3581A783270E}"/>
    <cellStyle name="40% - Accent5 9 4 2" xfId="15162" xr:uid="{310CD068-3D88-4446-BF03-DE07E061CE5B}"/>
    <cellStyle name="40% - Accent5 9 4 2 2" xfId="31819" xr:uid="{74D1C7D7-5EA4-4FFD-9163-0AA0D3989ED0}"/>
    <cellStyle name="40% - Accent5 9 4 3" xfId="23491" xr:uid="{073976DD-9FFE-4F02-AD4F-178E0C0738B0}"/>
    <cellStyle name="40% - Accent5 9 5" xfId="9610" xr:uid="{51F70979-4FC7-49F9-AE63-3A4A7B857E45}"/>
    <cellStyle name="40% - Accent5 9 5 2" xfId="26267" xr:uid="{CEBF75BA-44B1-4378-85C8-2F2921EF5A09}"/>
    <cellStyle name="40% - Accent5 9 6" xfId="17939" xr:uid="{F89D3A6D-4E26-483C-A548-DD1844FC0BF3}"/>
    <cellStyle name="40% - Accent6" xfId="50" builtinId="51" customBuiltin="1"/>
    <cellStyle name="40% - Accent6 10" xfId="1386" xr:uid="{9D77F904-43AA-4084-B123-B48EBCC03ADD}"/>
    <cellStyle name="40% - Accent6 10 2" xfId="4177" xr:uid="{AF6DD049-2F13-45A9-A88C-497D7E8F8F56}"/>
    <cellStyle name="40% - Accent6 10 2 2" xfId="12507" xr:uid="{F7AF3920-F86B-47A6-8CDB-C231FA771611}"/>
    <cellStyle name="40% - Accent6 10 2 2 2" xfId="29164" xr:uid="{760B2EE1-BC30-4CBB-995B-02C0AF27E015}"/>
    <cellStyle name="40% - Accent6 10 2 3" xfId="20836" xr:uid="{3BA705E5-10B4-4066-9054-631C459B7A32}"/>
    <cellStyle name="40% - Accent6 10 3" xfId="6953" xr:uid="{5ADD0E0F-EA41-4026-A61F-9D18B85F06D9}"/>
    <cellStyle name="40% - Accent6 10 3 2" xfId="15283" xr:uid="{60DFAFA0-CDEA-4831-B907-B69BF7C4E8FD}"/>
    <cellStyle name="40% - Accent6 10 3 2 2" xfId="31940" xr:uid="{E9445CBC-73FE-4C64-B2F6-D332B089C0C4}"/>
    <cellStyle name="40% - Accent6 10 3 3" xfId="23612" xr:uid="{38704EDD-3E48-4E52-A234-D1B5249D7924}"/>
    <cellStyle name="40% - Accent6 10 4" xfId="9731" xr:uid="{CE7D3D0F-9A2C-4AE4-A707-32F9421E9A6A}"/>
    <cellStyle name="40% - Accent6 10 4 2" xfId="26388" xr:uid="{B9BA050C-B57C-43B3-97E3-3951EF2AB465}"/>
    <cellStyle name="40% - Accent6 10 5" xfId="18060" xr:uid="{318CE4E7-5CDB-433A-9C76-89459AA49FB8}"/>
    <cellStyle name="40% - Accent6 11" xfId="2848" xr:uid="{263B9340-FA4B-4934-B606-D7157C5C9AA0}"/>
    <cellStyle name="40% - Accent6 11 2" xfId="11180" xr:uid="{170F412D-0610-4AC6-85A8-A3BD2B93F6A5}"/>
    <cellStyle name="40% - Accent6 11 2 2" xfId="27837" xr:uid="{E37F7FF3-6705-4D23-8321-3B2028180B33}"/>
    <cellStyle name="40% - Accent6 11 3" xfId="19509" xr:uid="{75932340-E81B-461F-9BE3-1929CF7B26D3}"/>
    <cellStyle name="40% - Accent6 12" xfId="5626" xr:uid="{A3C8EBAA-293A-41EF-BD1B-BE4FDC7AE957}"/>
    <cellStyle name="40% - Accent6 12 2" xfId="13956" xr:uid="{B3592C6F-9408-41A7-ADF9-AC742DDD8D08}"/>
    <cellStyle name="40% - Accent6 12 2 2" xfId="30613" xr:uid="{B4BF8F61-4272-4BE6-9311-3ABBF1C55729}"/>
    <cellStyle name="40% - Accent6 12 3" xfId="22285" xr:uid="{36274D27-B20B-492F-BA5B-958663EBD874}"/>
    <cellStyle name="40% - Accent6 13" xfId="8402" xr:uid="{BEFB1B5C-8318-4922-A0F8-4CB610FFB2D4}"/>
    <cellStyle name="40% - Accent6 13 2" xfId="25061" xr:uid="{8B267220-F448-4A1A-88DD-F5304B9F1DC6}"/>
    <cellStyle name="40% - Accent6 14" xfId="16731" xr:uid="{724F8B5D-E851-4776-8C0F-FD9D3AA857D4}"/>
    <cellStyle name="40% - Accent6 15" xfId="34684" xr:uid="{DCA6BEA8-43A2-454E-A383-DBBE6622FDC2}"/>
    <cellStyle name="40% - Accent6 2" xfId="82" xr:uid="{B562B57F-0AD1-4B7E-B052-9AE55193EA4C}"/>
    <cellStyle name="40% - Accent6 2 10" xfId="5661" xr:uid="{0D5FBB96-E886-44C4-8609-B4FC6EDA665B}"/>
    <cellStyle name="40% - Accent6 2 10 2" xfId="13991" xr:uid="{F8191CD1-1676-4041-959F-57ADDBAD25B4}"/>
    <cellStyle name="40% - Accent6 2 10 2 2" xfId="30648" xr:uid="{2F1D4311-70D8-40DE-81EE-621C188ED9C0}"/>
    <cellStyle name="40% - Accent6 2 10 3" xfId="22320" xr:uid="{6C371B28-4294-4B91-A807-76DB1A7177B8}"/>
    <cellStyle name="40% - Accent6 2 11" xfId="8438" xr:uid="{39964797-E74E-49E3-930D-BBEE04D12FCE}"/>
    <cellStyle name="40% - Accent6 2 11 2" xfId="25096" xr:uid="{F22AF801-34FB-4ABC-A5CF-5A9DCB4D23BC}"/>
    <cellStyle name="40% - Accent6 2 12" xfId="16768" xr:uid="{D2FE5F72-E344-48F1-8F23-9DFBB193877E}"/>
    <cellStyle name="40% - Accent6 2 13" xfId="33865" xr:uid="{BB6057BC-8E83-4B3A-9A61-AB1924AEB975}"/>
    <cellStyle name="40% - Accent6 2 2" xfId="143" xr:uid="{BC58FBBF-2E47-4745-8FDB-3F3257BAA4B2}"/>
    <cellStyle name="40% - Accent6 2 2 10" xfId="8497" xr:uid="{977BBB7D-D526-4BCB-8CA0-71631084A8EB}"/>
    <cellStyle name="40% - Accent6 2 2 10 2" xfId="25154" xr:uid="{A8EC2816-117E-4C80-9110-F3FC204129DA}"/>
    <cellStyle name="40% - Accent6 2 2 11" xfId="16826" xr:uid="{7D47C98A-9F54-4457-82E2-4FDC635EECB1}"/>
    <cellStyle name="40% - Accent6 2 2 2" xfId="264" xr:uid="{9E57208C-49BC-4D1B-9922-C717993501E7}"/>
    <cellStyle name="40% - Accent6 2 2 2 2" xfId="507" xr:uid="{37CB6DE1-A82D-4A08-846B-51C053ADBC27}"/>
    <cellStyle name="40% - Accent6 2 2 2 2 2" xfId="983" xr:uid="{7AFDA5CF-8839-45FF-89BF-492CDEA6AD75}"/>
    <cellStyle name="40% - Accent6 2 2 2 2 2 2" xfId="2311" xr:uid="{91FDBF49-9111-4093-A85C-4E6EAA6407DC}"/>
    <cellStyle name="40% - Accent6 2 2 2 2 2 2 2" xfId="5101" xr:uid="{4399DC85-8B01-44B3-A7AB-73FAFAA04AE8}"/>
    <cellStyle name="40% - Accent6 2 2 2 2 2 2 2 2" xfId="13431" xr:uid="{48E8938F-1270-40C9-A74A-FC6359C782FB}"/>
    <cellStyle name="40% - Accent6 2 2 2 2 2 2 2 2 2" xfId="30088" xr:uid="{1B448E27-AE15-46BC-A587-6F9ED48C3200}"/>
    <cellStyle name="40% - Accent6 2 2 2 2 2 2 2 3" xfId="21760" xr:uid="{A1FEAB71-2ABB-48FB-A08D-0043D9C17328}"/>
    <cellStyle name="40% - Accent6 2 2 2 2 2 2 3" xfId="7877" xr:uid="{FE85F1B2-79A2-470B-9243-51A0EFE7D6E0}"/>
    <cellStyle name="40% - Accent6 2 2 2 2 2 2 3 2" xfId="16207" xr:uid="{41565FA7-EE6C-4F35-800A-D06BA3DDCE03}"/>
    <cellStyle name="40% - Accent6 2 2 2 2 2 2 3 2 2" xfId="32864" xr:uid="{01CCB68B-4660-4CA3-BE5B-DA866B9EE2E8}"/>
    <cellStyle name="40% - Accent6 2 2 2 2 2 2 3 3" xfId="24536" xr:uid="{D4A4FB59-033B-461C-AABE-2B3F4C089863}"/>
    <cellStyle name="40% - Accent6 2 2 2 2 2 2 4" xfId="10655" xr:uid="{1C7F4521-E68C-4CC9-8D8B-74716C08BC49}"/>
    <cellStyle name="40% - Accent6 2 2 2 2 2 2 4 2" xfId="27312" xr:uid="{F19E7509-28B6-4F95-B2D1-369BD2A83D96}"/>
    <cellStyle name="40% - Accent6 2 2 2 2 2 2 5" xfId="18984" xr:uid="{26FB4B76-5636-4C41-86BF-9C266611A71F}"/>
    <cellStyle name="40% - Accent6 2 2 2 2 2 3" xfId="3774" xr:uid="{17C50CED-CCBF-46A9-BF7A-2C55E65CA756}"/>
    <cellStyle name="40% - Accent6 2 2 2 2 2 3 2" xfId="12104" xr:uid="{AF361BDF-4440-49F5-A55B-546C90902001}"/>
    <cellStyle name="40% - Accent6 2 2 2 2 2 3 2 2" xfId="28761" xr:uid="{F0AC5455-2847-4FF7-9CA7-0EFBA8F3699D}"/>
    <cellStyle name="40% - Accent6 2 2 2 2 2 3 3" xfId="20433" xr:uid="{04405A7E-7B8B-4B1B-8F56-29B521143F4F}"/>
    <cellStyle name="40% - Accent6 2 2 2 2 2 4" xfId="6550" xr:uid="{54422F25-F46A-47E1-9F1A-C2DAC34D6679}"/>
    <cellStyle name="40% - Accent6 2 2 2 2 2 4 2" xfId="14880" xr:uid="{454A65B7-341A-4970-AB30-42B28B7505A1}"/>
    <cellStyle name="40% - Accent6 2 2 2 2 2 4 2 2" xfId="31537" xr:uid="{C38EB2EC-78AA-4BBF-826D-66CCB566894B}"/>
    <cellStyle name="40% - Accent6 2 2 2 2 2 4 3" xfId="23209" xr:uid="{D2828DA7-B73F-4EFD-B1D7-B0C8A7949A85}"/>
    <cellStyle name="40% - Accent6 2 2 2 2 2 5" xfId="9328" xr:uid="{43442810-6AF1-452D-909A-9ADFB6388598}"/>
    <cellStyle name="40% - Accent6 2 2 2 2 2 5 2" xfId="25985" xr:uid="{B8316510-6C9A-43EE-94E2-CDB1D87CE970}"/>
    <cellStyle name="40% - Accent6 2 2 2 2 2 6" xfId="17657" xr:uid="{25E01978-B62B-43D1-A294-C7675AAC6713}"/>
    <cellStyle name="40% - Accent6 2 2 2 2 3" xfId="1837" xr:uid="{7840CD80-CDB0-4E39-BF7F-4EEDC8B3AD44}"/>
    <cellStyle name="40% - Accent6 2 2 2 2 3 2" xfId="4627" xr:uid="{EE38DF56-D099-4A47-ACA7-2BF10C1612E0}"/>
    <cellStyle name="40% - Accent6 2 2 2 2 3 2 2" xfId="12957" xr:uid="{6E476213-95DF-45AD-82DC-7D2952DDD4EC}"/>
    <cellStyle name="40% - Accent6 2 2 2 2 3 2 2 2" xfId="29614" xr:uid="{7293EF39-0A1D-4DFE-A874-68A19B3A4F71}"/>
    <cellStyle name="40% - Accent6 2 2 2 2 3 2 3" xfId="21286" xr:uid="{4E29091C-03CA-4439-B06E-9153A0187B27}"/>
    <cellStyle name="40% - Accent6 2 2 2 2 3 3" xfId="7403" xr:uid="{84C0BCDC-E048-4F0E-B11E-35591D61DC59}"/>
    <cellStyle name="40% - Accent6 2 2 2 2 3 3 2" xfId="15733" xr:uid="{97CDF903-6FA3-437C-A7FF-EA349CB1F2A5}"/>
    <cellStyle name="40% - Accent6 2 2 2 2 3 3 2 2" xfId="32390" xr:uid="{90933EEE-F1AE-4A24-8AE2-5146C3AF651E}"/>
    <cellStyle name="40% - Accent6 2 2 2 2 3 3 3" xfId="24062" xr:uid="{A7104A23-C5B2-4D2E-A249-25B9560606D4}"/>
    <cellStyle name="40% - Accent6 2 2 2 2 3 4" xfId="10181" xr:uid="{BD8F9E75-4E73-4D9D-9B54-10A97BF7E7CE}"/>
    <cellStyle name="40% - Accent6 2 2 2 2 3 4 2" xfId="26838" xr:uid="{21B952E4-BBDE-41A5-8857-A4AA186568E0}"/>
    <cellStyle name="40% - Accent6 2 2 2 2 3 5" xfId="18510" xr:uid="{463250AA-715C-4537-89C3-020643309312}"/>
    <cellStyle name="40% - Accent6 2 2 2 2 4" xfId="3300" xr:uid="{7BA31129-9113-4670-8E20-FA02858A75D5}"/>
    <cellStyle name="40% - Accent6 2 2 2 2 4 2" xfId="11630" xr:uid="{3EFD4752-CDAA-432F-A88A-B5BF1B79F6C9}"/>
    <cellStyle name="40% - Accent6 2 2 2 2 4 2 2" xfId="28287" xr:uid="{0642C5BE-4512-420F-98FA-7AE5411C16C6}"/>
    <cellStyle name="40% - Accent6 2 2 2 2 4 3" xfId="19959" xr:uid="{AD81D1E1-261F-4FB8-9C7F-BF7810BB33D4}"/>
    <cellStyle name="40% - Accent6 2 2 2 2 5" xfId="6076" xr:uid="{B5B6DA21-4FAC-4089-8040-C53E4666E8CA}"/>
    <cellStyle name="40% - Accent6 2 2 2 2 5 2" xfId="14406" xr:uid="{64565EE2-33F2-4328-A4FF-21248969E288}"/>
    <cellStyle name="40% - Accent6 2 2 2 2 5 2 2" xfId="31063" xr:uid="{DF6A316E-840D-430B-9633-0FEFFA148718}"/>
    <cellStyle name="40% - Accent6 2 2 2 2 5 3" xfId="22735" xr:uid="{454D3333-2E33-44D9-A323-DA21693E2652}"/>
    <cellStyle name="40% - Accent6 2 2 2 2 6" xfId="8854" xr:uid="{70A781BF-0E20-4EE9-A265-2B1E1E02265B}"/>
    <cellStyle name="40% - Accent6 2 2 2 2 6 2" xfId="25511" xr:uid="{BFA3E45A-0439-4078-A8F4-3C5F590E0AB8}"/>
    <cellStyle name="40% - Accent6 2 2 2 2 7" xfId="17183" xr:uid="{0388EE82-D00B-4BCD-A6CF-90DF1EA6561B}"/>
    <cellStyle name="40% - Accent6 2 2 2 3" xfId="743" xr:uid="{EEC28F3C-2162-4AE7-A1EB-3F8BA45F8037}"/>
    <cellStyle name="40% - Accent6 2 2 2 3 2" xfId="2073" xr:uid="{1B95531F-35AB-4B09-8031-7749CB6D8D04}"/>
    <cellStyle name="40% - Accent6 2 2 2 3 2 2" xfId="4863" xr:uid="{173B0E13-307B-4193-81B5-5EA65B910C60}"/>
    <cellStyle name="40% - Accent6 2 2 2 3 2 2 2" xfId="13193" xr:uid="{353ECFAD-3683-4485-9CED-A5CFD72EDCB8}"/>
    <cellStyle name="40% - Accent6 2 2 2 3 2 2 2 2" xfId="29850" xr:uid="{8ABC51AB-BFB7-4626-BC59-41307416B092}"/>
    <cellStyle name="40% - Accent6 2 2 2 3 2 2 3" xfId="21522" xr:uid="{8A987403-C167-4BEF-BAA9-8724F19B89A5}"/>
    <cellStyle name="40% - Accent6 2 2 2 3 2 3" xfId="7639" xr:uid="{C6E5E102-0A75-4645-95D1-CFAEFED2A848}"/>
    <cellStyle name="40% - Accent6 2 2 2 3 2 3 2" xfId="15969" xr:uid="{75B68C37-0D1D-40C4-B307-A90EDE4DF290}"/>
    <cellStyle name="40% - Accent6 2 2 2 3 2 3 2 2" xfId="32626" xr:uid="{7C89E9D2-3A57-43B2-AD7A-50FA7AADE7A2}"/>
    <cellStyle name="40% - Accent6 2 2 2 3 2 3 3" xfId="24298" xr:uid="{9C048CCD-85CD-443A-B0DC-7C2AF8058550}"/>
    <cellStyle name="40% - Accent6 2 2 2 3 2 4" xfId="10417" xr:uid="{730F82C8-6DA8-4DD2-87CC-8E52FCE91627}"/>
    <cellStyle name="40% - Accent6 2 2 2 3 2 4 2" xfId="27074" xr:uid="{7EB3652B-C6CA-43CD-B1BA-BE6C05F5C23A}"/>
    <cellStyle name="40% - Accent6 2 2 2 3 2 5" xfId="18746" xr:uid="{D58431C1-A0A5-4B10-9113-BBB954F51916}"/>
    <cellStyle name="40% - Accent6 2 2 2 3 3" xfId="3536" xr:uid="{A406E384-DE23-45D7-BBD9-6E39D178E8A6}"/>
    <cellStyle name="40% - Accent6 2 2 2 3 3 2" xfId="11866" xr:uid="{24F23C6B-648D-4D51-9EEC-9D7FE2D1AE9C}"/>
    <cellStyle name="40% - Accent6 2 2 2 3 3 2 2" xfId="28523" xr:uid="{5B24D41F-95A7-492B-83C3-4DE4B05F81F0}"/>
    <cellStyle name="40% - Accent6 2 2 2 3 3 3" xfId="20195" xr:uid="{48F285D6-0314-436B-A589-0303E0802F13}"/>
    <cellStyle name="40% - Accent6 2 2 2 3 4" xfId="6312" xr:uid="{5C3153E3-E7FC-4251-B7FF-3A390D14972C}"/>
    <cellStyle name="40% - Accent6 2 2 2 3 4 2" xfId="14642" xr:uid="{849A93C2-62B3-4DE8-8797-739620772D8D}"/>
    <cellStyle name="40% - Accent6 2 2 2 3 4 2 2" xfId="31299" xr:uid="{063DBAB1-7916-4781-91CD-733718B518A0}"/>
    <cellStyle name="40% - Accent6 2 2 2 3 4 3" xfId="22971" xr:uid="{10F2D55C-19CE-4F75-BB83-C6A9C675AA9F}"/>
    <cellStyle name="40% - Accent6 2 2 2 3 5" xfId="9090" xr:uid="{3BB9F926-8E1C-4AA9-A6C3-AD219C8B5BB4}"/>
    <cellStyle name="40% - Accent6 2 2 2 3 5 2" xfId="25747" xr:uid="{91090717-3A81-427A-91EA-95E5220EF62D}"/>
    <cellStyle name="40% - Accent6 2 2 2 3 6" xfId="17419" xr:uid="{C4EC21ED-08F5-4623-BBB0-8A68E14BAF5D}"/>
    <cellStyle name="40% - Accent6 2 2 2 4" xfId="1220" xr:uid="{BE8850DD-6633-4B67-A9CD-FFAFE7AC5718}"/>
    <cellStyle name="40% - Accent6 2 2 2 4 2" xfId="2548" xr:uid="{8F8386C5-20B8-46DF-836D-9A2BEBDF9EE9}"/>
    <cellStyle name="40% - Accent6 2 2 2 4 2 2" xfId="5338" xr:uid="{97D45B93-DA56-4CCE-B262-7BDD9612949B}"/>
    <cellStyle name="40% - Accent6 2 2 2 4 2 2 2" xfId="13668" xr:uid="{30E92DD8-A22E-4A65-BF09-AFE27D7EBD21}"/>
    <cellStyle name="40% - Accent6 2 2 2 4 2 2 2 2" xfId="30325" xr:uid="{3FA2C7E5-45A2-4B5A-8165-440429BCC506}"/>
    <cellStyle name="40% - Accent6 2 2 2 4 2 2 3" xfId="21997" xr:uid="{466C096D-E9C6-42E1-A98A-E918233C3DCD}"/>
    <cellStyle name="40% - Accent6 2 2 2 4 2 3" xfId="8114" xr:uid="{E7317FC2-9830-4234-A5DB-FF3DD2A863A6}"/>
    <cellStyle name="40% - Accent6 2 2 2 4 2 3 2" xfId="16444" xr:uid="{23B5C26F-8E4F-4FDD-8D07-F04276A1C021}"/>
    <cellStyle name="40% - Accent6 2 2 2 4 2 3 2 2" xfId="33101" xr:uid="{6CFC7C57-C49B-4A31-84EE-2E614F08CF7D}"/>
    <cellStyle name="40% - Accent6 2 2 2 4 2 3 3" xfId="24773" xr:uid="{A65BAF65-8201-47FB-B0A6-9B9A31E260B6}"/>
    <cellStyle name="40% - Accent6 2 2 2 4 2 4" xfId="10892" xr:uid="{BE53E589-B876-41F0-B315-FDD99EBE8484}"/>
    <cellStyle name="40% - Accent6 2 2 2 4 2 4 2" xfId="27549" xr:uid="{2224D3BF-28B0-4D26-94F6-3755E11ADC5F}"/>
    <cellStyle name="40% - Accent6 2 2 2 4 2 5" xfId="19221" xr:uid="{60F53A59-F884-4E57-B934-9F202E405873}"/>
    <cellStyle name="40% - Accent6 2 2 2 4 3" xfId="4011" xr:uid="{DBB36C00-40D5-4986-B0E7-3F6FBFDBA049}"/>
    <cellStyle name="40% - Accent6 2 2 2 4 3 2" xfId="12341" xr:uid="{F12D21C0-863B-49AD-8743-C74A3990A9A6}"/>
    <cellStyle name="40% - Accent6 2 2 2 4 3 2 2" xfId="28998" xr:uid="{51A46DD6-1A96-43D6-9852-68AEF070E721}"/>
    <cellStyle name="40% - Accent6 2 2 2 4 3 3" xfId="20670" xr:uid="{DF7CC781-5499-46A9-88BB-E67C69261CFD}"/>
    <cellStyle name="40% - Accent6 2 2 2 4 4" xfId="6787" xr:uid="{FD6201AD-E931-40DE-BF08-B6F4FCF725F7}"/>
    <cellStyle name="40% - Accent6 2 2 2 4 4 2" xfId="15117" xr:uid="{B77A2FD3-0076-4750-B9D0-B904FF0FCCA8}"/>
    <cellStyle name="40% - Accent6 2 2 2 4 4 2 2" xfId="31774" xr:uid="{A2DA70B2-99F8-4F41-9C80-1796C883FAD0}"/>
    <cellStyle name="40% - Accent6 2 2 2 4 4 3" xfId="23446" xr:uid="{CCBFCBCD-04C1-40BA-A2E3-8A97A30A101B}"/>
    <cellStyle name="40% - Accent6 2 2 2 4 5" xfId="9565" xr:uid="{8DDCFF41-CEC0-443F-AC42-D98EEEE5694E}"/>
    <cellStyle name="40% - Accent6 2 2 2 4 5 2" xfId="26222" xr:uid="{F3327433-9B57-4BE9-B893-1E4B3131775F}"/>
    <cellStyle name="40% - Accent6 2 2 2 4 6" xfId="17894" xr:uid="{9D965E3B-F819-40DD-8661-D53EEEA35487}"/>
    <cellStyle name="40% - Accent6 2 2 2 5" xfId="1600" xr:uid="{9D246A39-597D-4948-9D94-93DABBD1A25C}"/>
    <cellStyle name="40% - Accent6 2 2 2 5 2" xfId="4390" xr:uid="{5C3DDF07-E0D6-4B5F-9B09-0A46FF7E686F}"/>
    <cellStyle name="40% - Accent6 2 2 2 5 2 2" xfId="12720" xr:uid="{7F084165-4AC8-47EF-B3DC-391A6D3D4523}"/>
    <cellStyle name="40% - Accent6 2 2 2 5 2 2 2" xfId="29377" xr:uid="{982F7A95-46B9-4C52-A205-9B96241C5A36}"/>
    <cellStyle name="40% - Accent6 2 2 2 5 2 3" xfId="21049" xr:uid="{3AEC1FB6-834D-4175-A98F-3E7B96154D29}"/>
    <cellStyle name="40% - Accent6 2 2 2 5 3" xfId="7166" xr:uid="{00807793-2931-4755-A2F3-0B02A8622097}"/>
    <cellStyle name="40% - Accent6 2 2 2 5 3 2" xfId="15496" xr:uid="{5B5DAEFD-A9C6-494E-B65C-21D7190F5C42}"/>
    <cellStyle name="40% - Accent6 2 2 2 5 3 2 2" xfId="32153" xr:uid="{FD0E4A2E-86C3-4E6D-83D0-EEB8C8ADDDE7}"/>
    <cellStyle name="40% - Accent6 2 2 2 5 3 3" xfId="23825" xr:uid="{E2FB9DF8-0ADA-4484-B1F7-79D034961A64}"/>
    <cellStyle name="40% - Accent6 2 2 2 5 4" xfId="9944" xr:uid="{A3CE384E-50E2-49F6-9713-52EF5FACA382}"/>
    <cellStyle name="40% - Accent6 2 2 2 5 4 2" xfId="26601" xr:uid="{06F97182-5543-456F-9A93-92581F456371}"/>
    <cellStyle name="40% - Accent6 2 2 2 5 5" xfId="18273" xr:uid="{4B19B04B-A7BA-4C6A-99CB-E74FF8786205}"/>
    <cellStyle name="40% - Accent6 2 2 2 6" xfId="3063" xr:uid="{4D633B3F-8707-4371-BD56-3C3C8E68EB17}"/>
    <cellStyle name="40% - Accent6 2 2 2 6 2" xfId="11393" xr:uid="{66A8B8B8-3D13-4833-A63B-21B85E84A64B}"/>
    <cellStyle name="40% - Accent6 2 2 2 6 2 2" xfId="28050" xr:uid="{BEDAFC66-1A18-4E4E-81D9-EF86E2AC8C46}"/>
    <cellStyle name="40% - Accent6 2 2 2 6 3" xfId="19722" xr:uid="{9BDC7674-71FC-49C1-A081-B4B87D2083C1}"/>
    <cellStyle name="40% - Accent6 2 2 2 7" xfId="5839" xr:uid="{ADB0AD66-672D-4794-8765-C1E35B598729}"/>
    <cellStyle name="40% - Accent6 2 2 2 7 2" xfId="14169" xr:uid="{F243AC83-B591-45DE-AD99-68322B2C313A}"/>
    <cellStyle name="40% - Accent6 2 2 2 7 2 2" xfId="30826" xr:uid="{A6FC40D5-5F9C-4251-A6D2-FD0C731C48C4}"/>
    <cellStyle name="40% - Accent6 2 2 2 7 3" xfId="22498" xr:uid="{78A73CCB-4645-4930-A460-B2FEFCD5894C}"/>
    <cellStyle name="40% - Accent6 2 2 2 8" xfId="8617" xr:uid="{C3DE0C67-5115-4476-B41E-7E3432D72B2F}"/>
    <cellStyle name="40% - Accent6 2 2 2 8 2" xfId="25274" xr:uid="{B6043AFF-951C-4A35-BBA3-A82FC294044B}"/>
    <cellStyle name="40% - Accent6 2 2 2 9" xfId="16946" xr:uid="{20A6A490-AA1A-414C-961F-96D5EB4E9A42}"/>
    <cellStyle name="40% - Accent6 2 2 3" xfId="387" xr:uid="{8E52B0D8-85C9-4F60-AAA7-C0E1AFF8C881}"/>
    <cellStyle name="40% - Accent6 2 2 3 2" xfId="865" xr:uid="{56A8D8BB-1D00-4F99-A5F9-831C3596711F}"/>
    <cellStyle name="40% - Accent6 2 2 3 2 2" xfId="2193" xr:uid="{5B97B61C-7BA6-4DD3-BF12-FF989794E5DE}"/>
    <cellStyle name="40% - Accent6 2 2 3 2 2 2" xfId="4983" xr:uid="{E3BA9AC0-AFD0-492E-8C81-FAA90EED3390}"/>
    <cellStyle name="40% - Accent6 2 2 3 2 2 2 2" xfId="13313" xr:uid="{3A1D8BED-4A4F-4789-906C-FE15D9FEA79B}"/>
    <cellStyle name="40% - Accent6 2 2 3 2 2 2 2 2" xfId="29970" xr:uid="{77A108C9-6A64-49C3-B502-1EAA1053644D}"/>
    <cellStyle name="40% - Accent6 2 2 3 2 2 2 3" xfId="21642" xr:uid="{E03D82BF-8163-4CAC-972E-853083E8D2EE}"/>
    <cellStyle name="40% - Accent6 2 2 3 2 2 3" xfId="7759" xr:uid="{DE177DDF-CEAE-4AFE-B70E-E433A69D6762}"/>
    <cellStyle name="40% - Accent6 2 2 3 2 2 3 2" xfId="16089" xr:uid="{1DEF1DF2-7F8C-4476-AB39-37FA8B5BE99F}"/>
    <cellStyle name="40% - Accent6 2 2 3 2 2 3 2 2" xfId="32746" xr:uid="{86438911-B267-43C9-86FA-DFC563042924}"/>
    <cellStyle name="40% - Accent6 2 2 3 2 2 3 3" xfId="24418" xr:uid="{6C871BAB-E82D-4758-AE53-26304F436FDB}"/>
    <cellStyle name="40% - Accent6 2 2 3 2 2 4" xfId="10537" xr:uid="{47998BB2-5C5E-48FB-A97E-ED624A076843}"/>
    <cellStyle name="40% - Accent6 2 2 3 2 2 4 2" xfId="27194" xr:uid="{65D966AF-9475-4C9F-922D-5D195E3A10D4}"/>
    <cellStyle name="40% - Accent6 2 2 3 2 2 5" xfId="18866" xr:uid="{CCE4B43B-7CE6-40C7-B9E7-7FD6B79881C4}"/>
    <cellStyle name="40% - Accent6 2 2 3 2 3" xfId="3656" xr:uid="{05FAE694-F133-4B42-BF93-1FFBF2462D35}"/>
    <cellStyle name="40% - Accent6 2 2 3 2 3 2" xfId="11986" xr:uid="{E8123DF9-67CA-48B5-81E5-2B91195C32D8}"/>
    <cellStyle name="40% - Accent6 2 2 3 2 3 2 2" xfId="28643" xr:uid="{FAFF77C6-1AD7-4260-9860-4B8998F3F479}"/>
    <cellStyle name="40% - Accent6 2 2 3 2 3 3" xfId="20315" xr:uid="{F3C9C1DF-8B08-4509-8BEC-0A36414A4B3D}"/>
    <cellStyle name="40% - Accent6 2 2 3 2 4" xfId="6432" xr:uid="{13F34ACC-E366-402C-944A-47C37B9CD843}"/>
    <cellStyle name="40% - Accent6 2 2 3 2 4 2" xfId="14762" xr:uid="{C218AFE9-4406-4317-98EF-EF253888CA53}"/>
    <cellStyle name="40% - Accent6 2 2 3 2 4 2 2" xfId="31419" xr:uid="{AAD1995C-77A6-4081-AD51-4D310B225874}"/>
    <cellStyle name="40% - Accent6 2 2 3 2 4 3" xfId="23091" xr:uid="{13B8E716-DFB1-4A92-8E6A-B5794AA8208A}"/>
    <cellStyle name="40% - Accent6 2 2 3 2 5" xfId="9210" xr:uid="{719FBBDF-5CDF-4CDB-8764-85BD5EFDB76F}"/>
    <cellStyle name="40% - Accent6 2 2 3 2 5 2" xfId="25867" xr:uid="{CF0F2093-889E-4740-AA79-E850647D5FBD}"/>
    <cellStyle name="40% - Accent6 2 2 3 2 6" xfId="17539" xr:uid="{09ABCEB7-7247-45D4-ABBF-61A530E56E4D}"/>
    <cellStyle name="40% - Accent6 2 2 3 3" xfId="1717" xr:uid="{72F719A7-E099-4CCF-A066-7F6A3F1A6438}"/>
    <cellStyle name="40% - Accent6 2 2 3 3 2" xfId="4507" xr:uid="{739563C6-CEE8-4C5B-9877-0ED9437FAACC}"/>
    <cellStyle name="40% - Accent6 2 2 3 3 2 2" xfId="12837" xr:uid="{CAD7F3DD-FA9F-4965-88AA-36E73D8E48D2}"/>
    <cellStyle name="40% - Accent6 2 2 3 3 2 2 2" xfId="29494" xr:uid="{01DE81BD-74C6-429B-ABBD-21FE531C95C9}"/>
    <cellStyle name="40% - Accent6 2 2 3 3 2 3" xfId="21166" xr:uid="{32758284-07CE-4272-9B20-5FABF4C11504}"/>
    <cellStyle name="40% - Accent6 2 2 3 3 3" xfId="7283" xr:uid="{1C465E5D-CB61-4293-9702-120A6FF14207}"/>
    <cellStyle name="40% - Accent6 2 2 3 3 3 2" xfId="15613" xr:uid="{D9525253-8DE3-4118-B504-FF0F63FCC575}"/>
    <cellStyle name="40% - Accent6 2 2 3 3 3 2 2" xfId="32270" xr:uid="{FD344B98-A2A7-411C-BB1B-595C8D143C55}"/>
    <cellStyle name="40% - Accent6 2 2 3 3 3 3" xfId="23942" xr:uid="{EFB364D1-CE00-4471-B865-C36742985F61}"/>
    <cellStyle name="40% - Accent6 2 2 3 3 4" xfId="10061" xr:uid="{B7E2EEB1-3A29-47F6-89FA-256498EDBDD5}"/>
    <cellStyle name="40% - Accent6 2 2 3 3 4 2" xfId="26718" xr:uid="{BB29793E-50D4-4CE3-91AE-1F61CE6BBCEE}"/>
    <cellStyle name="40% - Accent6 2 2 3 3 5" xfId="18390" xr:uid="{1BB3C386-9891-448B-BAD9-D3B2902E5AE5}"/>
    <cellStyle name="40% - Accent6 2 2 3 4" xfId="3180" xr:uid="{F1F6E4A7-6378-4FC5-90B9-B80A091C2773}"/>
    <cellStyle name="40% - Accent6 2 2 3 4 2" xfId="11510" xr:uid="{944ADE01-AE5F-4F41-87F0-AE3BA38009E3}"/>
    <cellStyle name="40% - Accent6 2 2 3 4 2 2" xfId="28167" xr:uid="{59CF84A3-5812-42FC-BD8C-B8386D68F62C}"/>
    <cellStyle name="40% - Accent6 2 2 3 4 3" xfId="19839" xr:uid="{56B2D9D9-C47B-4961-892C-256C1DF1AFCC}"/>
    <cellStyle name="40% - Accent6 2 2 3 5" xfId="5956" xr:uid="{5EC23C45-BC53-40FB-BA7D-EE549F6C9FFC}"/>
    <cellStyle name="40% - Accent6 2 2 3 5 2" xfId="14286" xr:uid="{F26A6858-4C11-4FE2-9C1A-ECE0C16F273B}"/>
    <cellStyle name="40% - Accent6 2 2 3 5 2 2" xfId="30943" xr:uid="{3C58EA70-6CF2-4697-B00F-4BD097C2083D}"/>
    <cellStyle name="40% - Accent6 2 2 3 5 3" xfId="22615" xr:uid="{E6DD1EA7-C3F9-499D-AFB0-F8EE60CFCC97}"/>
    <cellStyle name="40% - Accent6 2 2 3 6" xfId="8734" xr:uid="{DCF09DFA-C2DC-4067-B1F5-AEA653FA7F78}"/>
    <cellStyle name="40% - Accent6 2 2 3 6 2" xfId="25391" xr:uid="{C6D52CF3-D3D1-42DB-AD19-324CEB317914}"/>
    <cellStyle name="40% - Accent6 2 2 3 7" xfId="17063" xr:uid="{3D59EBFE-1F61-4EBC-B2C9-9D21150C07DA}"/>
    <cellStyle name="40% - Accent6 2 2 4" xfId="623" xr:uid="{E2E3118B-55DB-47C0-8DDF-89748EA9ECAA}"/>
    <cellStyle name="40% - Accent6 2 2 4 2" xfId="1953" xr:uid="{EF70C4F6-EFDF-4330-8132-3FD8B8E43DE6}"/>
    <cellStyle name="40% - Accent6 2 2 4 2 2" xfId="4743" xr:uid="{BBCC073B-B7E7-4745-B36B-76EF0B0327ED}"/>
    <cellStyle name="40% - Accent6 2 2 4 2 2 2" xfId="13073" xr:uid="{87CEB7A6-5750-4DCA-96CF-DA7C1FD4FFD1}"/>
    <cellStyle name="40% - Accent6 2 2 4 2 2 2 2" xfId="29730" xr:uid="{E4FC2FED-397D-4853-A919-E57D3EDA3C14}"/>
    <cellStyle name="40% - Accent6 2 2 4 2 2 3" xfId="21402" xr:uid="{B47255F3-657D-41CD-A1BF-9F263D049E28}"/>
    <cellStyle name="40% - Accent6 2 2 4 2 3" xfId="7519" xr:uid="{C9081D9C-BB5A-4C15-A98B-29CA9A99BA4D}"/>
    <cellStyle name="40% - Accent6 2 2 4 2 3 2" xfId="15849" xr:uid="{D472DCCB-BDB3-4F30-A933-0C0014D79F45}"/>
    <cellStyle name="40% - Accent6 2 2 4 2 3 2 2" xfId="32506" xr:uid="{A868B6B8-9A22-429E-9EFE-926738AE5640}"/>
    <cellStyle name="40% - Accent6 2 2 4 2 3 3" xfId="24178" xr:uid="{2EE88C11-74D2-4106-8A41-3B67B2CCD917}"/>
    <cellStyle name="40% - Accent6 2 2 4 2 4" xfId="10297" xr:uid="{81E86521-2956-4D18-8C59-824D68F248A4}"/>
    <cellStyle name="40% - Accent6 2 2 4 2 4 2" xfId="26954" xr:uid="{5B64B8B4-DD72-4BD5-9E90-93A90B4EE192}"/>
    <cellStyle name="40% - Accent6 2 2 4 2 5" xfId="18626" xr:uid="{A15182CF-364E-4D1D-813D-EF951EE3E91B}"/>
    <cellStyle name="40% - Accent6 2 2 4 3" xfId="3416" xr:uid="{C5833E38-4CB8-449B-9A28-A12F10ACA02A}"/>
    <cellStyle name="40% - Accent6 2 2 4 3 2" xfId="11746" xr:uid="{B940188F-08C0-466B-8E1D-C986E222405D}"/>
    <cellStyle name="40% - Accent6 2 2 4 3 2 2" xfId="28403" xr:uid="{BC8D5B9D-9EAE-46D7-A51E-480898DA3EE4}"/>
    <cellStyle name="40% - Accent6 2 2 4 3 3" xfId="20075" xr:uid="{E455511C-2636-4E21-8FD1-46F70CDC7B4A}"/>
    <cellStyle name="40% - Accent6 2 2 4 4" xfId="6192" xr:uid="{94937F68-D09C-4D5B-B972-04E3912C1FBD}"/>
    <cellStyle name="40% - Accent6 2 2 4 4 2" xfId="14522" xr:uid="{40CF214A-8A78-4066-97A4-1E280E49659B}"/>
    <cellStyle name="40% - Accent6 2 2 4 4 2 2" xfId="31179" xr:uid="{9D500C77-6E95-4769-81FC-A91316DF9EC5}"/>
    <cellStyle name="40% - Accent6 2 2 4 4 3" xfId="22851" xr:uid="{1BD3EB48-2B97-46AC-9E0D-2E3CE4378090}"/>
    <cellStyle name="40% - Accent6 2 2 4 5" xfId="8970" xr:uid="{EEEE9153-D253-4EDB-B2D6-998A716D93E3}"/>
    <cellStyle name="40% - Accent6 2 2 4 5 2" xfId="25627" xr:uid="{5E5C9D51-F992-4333-A51F-6F660187E927}"/>
    <cellStyle name="40% - Accent6 2 2 4 6" xfId="17299" xr:uid="{FD35AAA8-2BB2-47DB-B110-B164B64E9B0E}"/>
    <cellStyle name="40% - Accent6 2 2 5" xfId="1100" xr:uid="{A9FDCA9B-A61E-46D0-BFD3-CB09A4458CEC}"/>
    <cellStyle name="40% - Accent6 2 2 5 2" xfId="2428" xr:uid="{7A985F84-4517-4032-8735-1F0A6C38E1CD}"/>
    <cellStyle name="40% - Accent6 2 2 5 2 2" xfId="5218" xr:uid="{E610366F-C3F2-4EE8-A13E-56070DCC8082}"/>
    <cellStyle name="40% - Accent6 2 2 5 2 2 2" xfId="13548" xr:uid="{585D2534-F132-4BCD-88C2-1302115276A5}"/>
    <cellStyle name="40% - Accent6 2 2 5 2 2 2 2" xfId="30205" xr:uid="{35312CB9-012D-4909-AF6A-AD25A7A18AA4}"/>
    <cellStyle name="40% - Accent6 2 2 5 2 2 3" xfId="21877" xr:uid="{5AEF41EA-4150-4574-A35E-5F2980878BA0}"/>
    <cellStyle name="40% - Accent6 2 2 5 2 3" xfId="7994" xr:uid="{2EDA7B59-DFD9-4646-931A-A56E0E2003EB}"/>
    <cellStyle name="40% - Accent6 2 2 5 2 3 2" xfId="16324" xr:uid="{F6AC64BD-1207-4A70-AAC4-7501DAF73B90}"/>
    <cellStyle name="40% - Accent6 2 2 5 2 3 2 2" xfId="32981" xr:uid="{BC8A7F0D-CB8A-4545-91B1-705892B9996C}"/>
    <cellStyle name="40% - Accent6 2 2 5 2 3 3" xfId="24653" xr:uid="{457E675C-45CB-483B-AEFF-4E04C0A8F72F}"/>
    <cellStyle name="40% - Accent6 2 2 5 2 4" xfId="10772" xr:uid="{AEC6C5FA-274D-4C42-8959-BAD00FE538A3}"/>
    <cellStyle name="40% - Accent6 2 2 5 2 4 2" xfId="27429" xr:uid="{917ECDDB-7806-4DBF-95CB-FC8EA7F20F3F}"/>
    <cellStyle name="40% - Accent6 2 2 5 2 5" xfId="19101" xr:uid="{E59DADD8-96B7-48A9-9C4B-5671B67C9833}"/>
    <cellStyle name="40% - Accent6 2 2 5 3" xfId="3891" xr:uid="{8F57E60C-E9A7-4530-A6B1-9D8F8A539C02}"/>
    <cellStyle name="40% - Accent6 2 2 5 3 2" xfId="12221" xr:uid="{99CC0F11-E743-4780-8EA7-7B0F3A93B1AA}"/>
    <cellStyle name="40% - Accent6 2 2 5 3 2 2" xfId="28878" xr:uid="{BF100BEB-F9E2-4993-ACB3-BEFA77D5CE03}"/>
    <cellStyle name="40% - Accent6 2 2 5 3 3" xfId="20550" xr:uid="{AC0198F2-235F-427C-A21E-9073FDD0C885}"/>
    <cellStyle name="40% - Accent6 2 2 5 4" xfId="6667" xr:uid="{E4BCCBA4-40F5-4F9E-AB4A-0D5478DF3689}"/>
    <cellStyle name="40% - Accent6 2 2 5 4 2" xfId="14997" xr:uid="{91C89C40-07AE-4A18-887A-B2493C23AC02}"/>
    <cellStyle name="40% - Accent6 2 2 5 4 2 2" xfId="31654" xr:uid="{47E2B063-7E46-4E62-BB9C-BEFA159CE2D2}"/>
    <cellStyle name="40% - Accent6 2 2 5 4 3" xfId="23326" xr:uid="{5E847188-D130-4DB7-92BD-E74C4F2BF507}"/>
    <cellStyle name="40% - Accent6 2 2 5 5" xfId="9445" xr:uid="{0EF88873-5A89-4158-861F-92C4EDADF881}"/>
    <cellStyle name="40% - Accent6 2 2 5 5 2" xfId="26102" xr:uid="{792CAC09-61DA-496F-9D54-E0B8D7A5D68B}"/>
    <cellStyle name="40% - Accent6 2 2 5 6" xfId="17774" xr:uid="{F1C48ACB-9B3D-489E-9C2C-B2590D3229C5}"/>
    <cellStyle name="40% - Accent6 2 2 6" xfId="1365" xr:uid="{2536365F-FAA5-4966-AF8D-036965C16377}"/>
    <cellStyle name="40% - Accent6 2 2 6 2" xfId="2693" xr:uid="{297D69D5-8799-4B62-BABD-B7A956371485}"/>
    <cellStyle name="40% - Accent6 2 2 6 2 2" xfId="5483" xr:uid="{DFED9A7A-2E90-41F1-97E5-510040C7597D}"/>
    <cellStyle name="40% - Accent6 2 2 6 2 2 2" xfId="13813" xr:uid="{047ED0E4-EAAD-4746-BBA1-16724D3A7E31}"/>
    <cellStyle name="40% - Accent6 2 2 6 2 2 2 2" xfId="30470" xr:uid="{70B93474-2302-48AF-B4CA-A0A5A9812A87}"/>
    <cellStyle name="40% - Accent6 2 2 6 2 2 3" xfId="22142" xr:uid="{596B3F91-96A2-4A3E-A70F-CBEC23C9537B}"/>
    <cellStyle name="40% - Accent6 2 2 6 2 3" xfId="8259" xr:uid="{B66633B4-2E6E-41BE-BA68-131715524E85}"/>
    <cellStyle name="40% - Accent6 2 2 6 2 3 2" xfId="16589" xr:uid="{9EC67AC8-1720-4C74-8313-312D29B05783}"/>
    <cellStyle name="40% - Accent6 2 2 6 2 3 2 2" xfId="33246" xr:uid="{4F6EF946-124C-4838-BBEA-7209F6F7889B}"/>
    <cellStyle name="40% - Accent6 2 2 6 2 3 3" xfId="24918" xr:uid="{D4DF304E-CBE9-4C3F-8C67-8D79A6946EF9}"/>
    <cellStyle name="40% - Accent6 2 2 6 2 4" xfId="11037" xr:uid="{2FACADE6-D855-4522-9F1E-0C435A482CE0}"/>
    <cellStyle name="40% - Accent6 2 2 6 2 4 2" xfId="27694" xr:uid="{3D09C91A-7AE6-4EA2-98B6-6893CB64C96F}"/>
    <cellStyle name="40% - Accent6 2 2 6 2 5" xfId="19366" xr:uid="{CB2B3B75-40AF-4289-889C-5F24D5D23C16}"/>
    <cellStyle name="40% - Accent6 2 2 6 3" xfId="4156" xr:uid="{0D5B8D4F-69D0-4553-BF37-25A62B39299A}"/>
    <cellStyle name="40% - Accent6 2 2 6 3 2" xfId="12486" xr:uid="{3854145C-0C67-4BA5-9477-C8CC0D0F18E2}"/>
    <cellStyle name="40% - Accent6 2 2 6 3 2 2" xfId="29143" xr:uid="{36A3845F-4B56-413B-994F-841C84FFA702}"/>
    <cellStyle name="40% - Accent6 2 2 6 3 3" xfId="20815" xr:uid="{0958B6E6-77F6-448E-8B00-544ED27F4367}"/>
    <cellStyle name="40% - Accent6 2 2 6 4" xfId="6932" xr:uid="{9EAA482F-B15F-44E8-A5EC-2CAD8BEBF99A}"/>
    <cellStyle name="40% - Accent6 2 2 6 4 2" xfId="15262" xr:uid="{1434F212-2047-4646-A260-870650CF72C1}"/>
    <cellStyle name="40% - Accent6 2 2 6 4 2 2" xfId="31919" xr:uid="{8E660AEE-F787-453C-A6FF-07E3CF5FB0F3}"/>
    <cellStyle name="40% - Accent6 2 2 6 4 3" xfId="23591" xr:uid="{C4D42C2D-8336-4233-846F-FB012CC80380}"/>
    <cellStyle name="40% - Accent6 2 2 6 5" xfId="9710" xr:uid="{3728B3C2-E90F-4FC8-903D-AB967F723384}"/>
    <cellStyle name="40% - Accent6 2 2 6 5 2" xfId="26367" xr:uid="{E44106AC-E128-446B-91A5-E5F5359C4AB9}"/>
    <cellStyle name="40% - Accent6 2 2 6 6" xfId="18039" xr:uid="{93BDEED2-3E78-4987-A688-730C0020DA12}"/>
    <cellStyle name="40% - Accent6 2 2 7" xfId="1480" xr:uid="{902D9E50-3E4A-44DA-9CDF-E8B41AB66B75}"/>
    <cellStyle name="40% - Accent6 2 2 7 2" xfId="4270" xr:uid="{F4EE7F6F-8E0D-45E2-A241-61E50D2B71E4}"/>
    <cellStyle name="40% - Accent6 2 2 7 2 2" xfId="12600" xr:uid="{C4B66FBC-7E51-4226-8FFB-CB94624692F0}"/>
    <cellStyle name="40% - Accent6 2 2 7 2 2 2" xfId="29257" xr:uid="{88521795-C887-4CE0-8961-866B4730E63F}"/>
    <cellStyle name="40% - Accent6 2 2 7 2 3" xfId="20929" xr:uid="{7E3D5AE5-83F4-4A3F-AAAE-3BC4914BA317}"/>
    <cellStyle name="40% - Accent6 2 2 7 3" xfId="7046" xr:uid="{D17E9D95-0458-4D22-BF01-0DAAC4852FD1}"/>
    <cellStyle name="40% - Accent6 2 2 7 3 2" xfId="15376" xr:uid="{EB85D904-F3F0-4A00-B2CC-037A3DCD7E4A}"/>
    <cellStyle name="40% - Accent6 2 2 7 3 2 2" xfId="32033" xr:uid="{139F32D1-F228-4E29-AAD4-7FC2AA84F619}"/>
    <cellStyle name="40% - Accent6 2 2 7 3 3" xfId="23705" xr:uid="{90C00F41-4EA7-44A3-AC00-9E7B9F920E62}"/>
    <cellStyle name="40% - Accent6 2 2 7 4" xfId="9824" xr:uid="{3C30014E-BB21-4A8B-8D13-2DF507F1B7FA}"/>
    <cellStyle name="40% - Accent6 2 2 7 4 2" xfId="26481" xr:uid="{FBDEA1C2-2BD2-41C6-8AE5-48119C02D426}"/>
    <cellStyle name="40% - Accent6 2 2 7 5" xfId="18153" xr:uid="{EF29BBE6-3C06-4D22-B1D6-AA77229C0B2D}"/>
    <cellStyle name="40% - Accent6 2 2 8" xfId="2943" xr:uid="{C8A27282-2CBC-45AB-8E67-9716AF1670A6}"/>
    <cellStyle name="40% - Accent6 2 2 8 2" xfId="11273" xr:uid="{AE65F0EF-CFFE-4F85-B01E-204CA1A75F1D}"/>
    <cellStyle name="40% - Accent6 2 2 8 2 2" xfId="27930" xr:uid="{7F4F369A-5707-4F86-A5D9-95364C9B0EB0}"/>
    <cellStyle name="40% - Accent6 2 2 8 3" xfId="19602" xr:uid="{4990855F-3B73-4C4F-A3DB-24150888AF63}"/>
    <cellStyle name="40% - Accent6 2 2 9" xfId="5719" xr:uid="{9E7CE7F8-B45B-4349-A3D5-1764D9BAD589}"/>
    <cellStyle name="40% - Accent6 2 2 9 2" xfId="14049" xr:uid="{C9FAD4F8-CCD2-48FE-9732-ED515B7CD6AB}"/>
    <cellStyle name="40% - Accent6 2 2 9 2 2" xfId="30706" xr:uid="{1531945F-3DFE-44DB-82A7-E58E1E262C85}"/>
    <cellStyle name="40% - Accent6 2 2 9 3" xfId="22378" xr:uid="{A365176F-7174-4E9A-8151-09E9263C06CA}"/>
    <cellStyle name="40% - Accent6 2 3" xfId="202" xr:uid="{573F75B6-8A12-42E2-8051-530C3DF5EA52}"/>
    <cellStyle name="40% - Accent6 2 3 2" xfId="445" xr:uid="{22490D9F-C689-4280-9A4B-07D1B24531C3}"/>
    <cellStyle name="40% - Accent6 2 3 2 2" xfId="922" xr:uid="{B742FA8E-A2E2-47CF-9324-FB3CF0D1D041}"/>
    <cellStyle name="40% - Accent6 2 3 2 2 2" xfId="2250" xr:uid="{7E23FAF6-1603-4245-9302-2031C6C863BD}"/>
    <cellStyle name="40% - Accent6 2 3 2 2 2 2" xfId="5040" xr:uid="{28E4A99A-6115-4735-9031-33FB753AA1E8}"/>
    <cellStyle name="40% - Accent6 2 3 2 2 2 2 2" xfId="13370" xr:uid="{FDC40019-214B-4068-9783-1426B7167717}"/>
    <cellStyle name="40% - Accent6 2 3 2 2 2 2 2 2" xfId="30027" xr:uid="{10715BB2-AE36-45D2-87FC-E29D0CD75CE1}"/>
    <cellStyle name="40% - Accent6 2 3 2 2 2 2 3" xfId="21699" xr:uid="{8DD919F2-0BB6-4525-B616-FB312746B98B}"/>
    <cellStyle name="40% - Accent6 2 3 2 2 2 3" xfId="7816" xr:uid="{1162A730-78B1-4CB7-A97E-73CB9F7247B6}"/>
    <cellStyle name="40% - Accent6 2 3 2 2 2 3 2" xfId="16146" xr:uid="{59961EEB-32E7-4063-805A-C16DD76B1AF0}"/>
    <cellStyle name="40% - Accent6 2 3 2 2 2 3 2 2" xfId="32803" xr:uid="{3D96EBF2-68BB-4FCF-8E44-AEDCC9BC6B90}"/>
    <cellStyle name="40% - Accent6 2 3 2 2 2 3 3" xfId="24475" xr:uid="{AACB434E-894F-4A02-BA6D-DE026FEA4C1A}"/>
    <cellStyle name="40% - Accent6 2 3 2 2 2 4" xfId="10594" xr:uid="{68F02AC8-CFD7-4140-8AE5-0061E5DE38BD}"/>
    <cellStyle name="40% - Accent6 2 3 2 2 2 4 2" xfId="27251" xr:uid="{53091461-62C8-4C0F-903A-875CF5A8B233}"/>
    <cellStyle name="40% - Accent6 2 3 2 2 2 5" xfId="18923" xr:uid="{E76E6010-6F81-437F-A507-C53F110EEECC}"/>
    <cellStyle name="40% - Accent6 2 3 2 2 3" xfId="3713" xr:uid="{49C0E97B-C012-4A70-9933-13ECC4C495AC}"/>
    <cellStyle name="40% - Accent6 2 3 2 2 3 2" xfId="12043" xr:uid="{D359BABC-A7A8-49BF-9548-1D9370A253C2}"/>
    <cellStyle name="40% - Accent6 2 3 2 2 3 2 2" xfId="28700" xr:uid="{8E123DED-4520-4F29-B764-C17DBA6EF5A2}"/>
    <cellStyle name="40% - Accent6 2 3 2 2 3 3" xfId="20372" xr:uid="{3AC389FA-1CF2-4BED-B4D8-06316D5FF7FD}"/>
    <cellStyle name="40% - Accent6 2 3 2 2 4" xfId="6489" xr:uid="{D553B174-0F86-4984-A1EB-E9196C6975D4}"/>
    <cellStyle name="40% - Accent6 2 3 2 2 4 2" xfId="14819" xr:uid="{AD159A41-7C22-40EA-9652-B0EF3C91CE5F}"/>
    <cellStyle name="40% - Accent6 2 3 2 2 4 2 2" xfId="31476" xr:uid="{F1AF6099-9627-4FFE-8513-9488A4415038}"/>
    <cellStyle name="40% - Accent6 2 3 2 2 4 3" xfId="23148" xr:uid="{A66D9429-FB75-4270-894E-8D53C542D6CF}"/>
    <cellStyle name="40% - Accent6 2 3 2 2 5" xfId="9267" xr:uid="{8F8EA75E-B4DB-43F3-B77F-7AA0958D2F32}"/>
    <cellStyle name="40% - Accent6 2 3 2 2 5 2" xfId="25924" xr:uid="{84024D7B-6CD3-4300-90E5-32E13F827F0B}"/>
    <cellStyle name="40% - Accent6 2 3 2 2 6" xfId="17596" xr:uid="{27AF18C5-6545-4C38-B2EF-C38221A1E759}"/>
    <cellStyle name="40% - Accent6 2 3 2 3" xfId="1775" xr:uid="{A35BDB84-8C4F-4DEB-A22C-8FC07512EE00}"/>
    <cellStyle name="40% - Accent6 2 3 2 3 2" xfId="4565" xr:uid="{CADFD5FC-773E-4729-B707-4AC30643CBC0}"/>
    <cellStyle name="40% - Accent6 2 3 2 3 2 2" xfId="12895" xr:uid="{89EC4B26-F4C6-4B43-8D02-9390CA520B74}"/>
    <cellStyle name="40% - Accent6 2 3 2 3 2 2 2" xfId="29552" xr:uid="{6B2B64BB-63F6-4189-90FF-DCD12CE405B4}"/>
    <cellStyle name="40% - Accent6 2 3 2 3 2 3" xfId="21224" xr:uid="{76ECDC3B-EB94-4F97-BADC-BD6C63CFB309}"/>
    <cellStyle name="40% - Accent6 2 3 2 3 3" xfId="7341" xr:uid="{055645F3-0377-4BD7-9C17-4C0973478A65}"/>
    <cellStyle name="40% - Accent6 2 3 2 3 3 2" xfId="15671" xr:uid="{1FC4EFE6-D52F-4A79-B960-B65EFEF0E7F2}"/>
    <cellStyle name="40% - Accent6 2 3 2 3 3 2 2" xfId="32328" xr:uid="{CDB65DE0-0CAF-49D0-AC3B-07BBAD44A417}"/>
    <cellStyle name="40% - Accent6 2 3 2 3 3 3" xfId="24000" xr:uid="{C0121EF2-4675-441B-B7FC-AC65E05BC8D0}"/>
    <cellStyle name="40% - Accent6 2 3 2 3 4" xfId="10119" xr:uid="{B20BA2D9-4DA4-4CC0-98BD-A1E40A8A9531}"/>
    <cellStyle name="40% - Accent6 2 3 2 3 4 2" xfId="26776" xr:uid="{585040A7-41C8-41A3-BF55-BCF362078929}"/>
    <cellStyle name="40% - Accent6 2 3 2 3 5" xfId="18448" xr:uid="{846CD1E3-1226-498B-88F5-D29AE73624A6}"/>
    <cellStyle name="40% - Accent6 2 3 2 4" xfId="3238" xr:uid="{EBEE30D5-9178-4EF0-A675-EDE3E9A3257E}"/>
    <cellStyle name="40% - Accent6 2 3 2 4 2" xfId="11568" xr:uid="{63C4DDDD-AF5D-462B-9C02-2741E1D0BA63}"/>
    <cellStyle name="40% - Accent6 2 3 2 4 2 2" xfId="28225" xr:uid="{C4D2D498-29BA-4E9D-85FE-BA15D6907150}"/>
    <cellStyle name="40% - Accent6 2 3 2 4 3" xfId="19897" xr:uid="{EFCC75F8-F9C9-4419-840E-466AA902064B}"/>
    <cellStyle name="40% - Accent6 2 3 2 5" xfId="6014" xr:uid="{DEABF2B2-9F3A-4E9A-A43A-2AF7C7AAF04E}"/>
    <cellStyle name="40% - Accent6 2 3 2 5 2" xfId="14344" xr:uid="{C575A967-3F41-42F3-B940-E08EC5E888EB}"/>
    <cellStyle name="40% - Accent6 2 3 2 5 2 2" xfId="31001" xr:uid="{81F363E7-8F38-4043-B704-51289A4F3CC5}"/>
    <cellStyle name="40% - Accent6 2 3 2 5 3" xfId="22673" xr:uid="{AA65FFA7-D4C8-419A-AE54-D89F8ED94273}"/>
    <cellStyle name="40% - Accent6 2 3 2 6" xfId="8792" xr:uid="{985C7CC0-AEF2-4C42-A013-D69E72E4077C}"/>
    <cellStyle name="40% - Accent6 2 3 2 6 2" xfId="25449" xr:uid="{627C68C9-4A5C-4D3D-8C2E-875A89C87D77}"/>
    <cellStyle name="40% - Accent6 2 3 2 7" xfId="17121" xr:uid="{B8659664-8B7E-4379-BF99-6BDD4C87EB20}"/>
    <cellStyle name="40% - Accent6 2 3 3" xfId="681" xr:uid="{B5572620-4B25-4C0E-9211-1D74438B3D3D}"/>
    <cellStyle name="40% - Accent6 2 3 3 2" xfId="2011" xr:uid="{26B277C7-9033-4BBE-BCEB-3A15614792DA}"/>
    <cellStyle name="40% - Accent6 2 3 3 2 2" xfId="4801" xr:uid="{313C5403-49AD-45AF-B0EA-C9771015652B}"/>
    <cellStyle name="40% - Accent6 2 3 3 2 2 2" xfId="13131" xr:uid="{12D05AB5-C361-4E55-AD85-B454340BF5A4}"/>
    <cellStyle name="40% - Accent6 2 3 3 2 2 2 2" xfId="29788" xr:uid="{36632DCC-EA40-4CCE-8880-B39702987C84}"/>
    <cellStyle name="40% - Accent6 2 3 3 2 2 3" xfId="21460" xr:uid="{5B9FC15C-F359-467C-966A-53563607C501}"/>
    <cellStyle name="40% - Accent6 2 3 3 2 3" xfId="7577" xr:uid="{1F51C323-32FC-48FC-B8E9-6FD71FEB3B71}"/>
    <cellStyle name="40% - Accent6 2 3 3 2 3 2" xfId="15907" xr:uid="{ADA83BB6-569C-4988-A798-322E3A46DE88}"/>
    <cellStyle name="40% - Accent6 2 3 3 2 3 2 2" xfId="32564" xr:uid="{9FB915B2-9D6D-47B5-BDDE-79C3DDB5BCB4}"/>
    <cellStyle name="40% - Accent6 2 3 3 2 3 3" xfId="24236" xr:uid="{1F2598CE-4918-4A1B-A9A6-1F7E98E1528D}"/>
    <cellStyle name="40% - Accent6 2 3 3 2 4" xfId="10355" xr:uid="{50D186BB-D928-49C1-A236-00A82670646C}"/>
    <cellStyle name="40% - Accent6 2 3 3 2 4 2" xfId="27012" xr:uid="{96A90971-B49E-405F-9490-51105FA44ACF}"/>
    <cellStyle name="40% - Accent6 2 3 3 2 5" xfId="18684" xr:uid="{D995DEB6-CFA8-4C84-8647-25544F4FD3BF}"/>
    <cellStyle name="40% - Accent6 2 3 3 3" xfId="3474" xr:uid="{A57A3308-CCFF-41FB-BF66-0405C0DC73D7}"/>
    <cellStyle name="40% - Accent6 2 3 3 3 2" xfId="11804" xr:uid="{1854B944-D130-418B-826B-29DEA7191F84}"/>
    <cellStyle name="40% - Accent6 2 3 3 3 2 2" xfId="28461" xr:uid="{B3D5C1B8-0408-4287-A255-97937949E3DA}"/>
    <cellStyle name="40% - Accent6 2 3 3 3 3" xfId="20133" xr:uid="{09D2613B-1908-49A7-849F-2C6D6586882C}"/>
    <cellStyle name="40% - Accent6 2 3 3 4" xfId="6250" xr:uid="{D74AF736-02B8-41DA-8CA4-37C1F3AF8B2E}"/>
    <cellStyle name="40% - Accent6 2 3 3 4 2" xfId="14580" xr:uid="{2BDDEE9D-89F3-4C33-ADD1-9A5F03CB5CAD}"/>
    <cellStyle name="40% - Accent6 2 3 3 4 2 2" xfId="31237" xr:uid="{F8A85B2F-52E6-487A-AE73-5C797D66EF9D}"/>
    <cellStyle name="40% - Accent6 2 3 3 4 3" xfId="22909" xr:uid="{ED9E3264-8CCE-4117-A883-0553BD101BD3}"/>
    <cellStyle name="40% - Accent6 2 3 3 5" xfId="9028" xr:uid="{26F79079-CCEB-4218-8EF8-FD0C9CB17C25}"/>
    <cellStyle name="40% - Accent6 2 3 3 5 2" xfId="25685" xr:uid="{02B23900-76BA-4DF6-9E99-73DC2D6289CB}"/>
    <cellStyle name="40% - Accent6 2 3 3 6" xfId="17357" xr:uid="{79B60C03-2BE4-49F0-81BD-23A2A732CE8D}"/>
    <cellStyle name="40% - Accent6 2 3 4" xfId="1158" xr:uid="{ECAAB9B7-230C-43C6-AC73-C5423DE889C0}"/>
    <cellStyle name="40% - Accent6 2 3 4 2" xfId="2486" xr:uid="{F8C98E82-4E48-458D-B9D4-72A45697CD28}"/>
    <cellStyle name="40% - Accent6 2 3 4 2 2" xfId="5276" xr:uid="{AC4A15E6-0015-4393-8F22-ADE233FBB1D1}"/>
    <cellStyle name="40% - Accent6 2 3 4 2 2 2" xfId="13606" xr:uid="{DD461A90-C608-4B81-BA5C-48EB96EBF8E2}"/>
    <cellStyle name="40% - Accent6 2 3 4 2 2 2 2" xfId="30263" xr:uid="{AA5F6E6F-3E5D-4045-ABFE-A260669C4E1C}"/>
    <cellStyle name="40% - Accent6 2 3 4 2 2 3" xfId="21935" xr:uid="{FEC9FADA-9EF0-4655-B467-959F99A7D42E}"/>
    <cellStyle name="40% - Accent6 2 3 4 2 3" xfId="8052" xr:uid="{C4AEA26F-BFCA-4F01-AEC8-12520614358E}"/>
    <cellStyle name="40% - Accent6 2 3 4 2 3 2" xfId="16382" xr:uid="{2C061CB8-A04C-40DB-AB2E-3B8009EC06FD}"/>
    <cellStyle name="40% - Accent6 2 3 4 2 3 2 2" xfId="33039" xr:uid="{F5EBE1AE-0833-4D75-A1A2-DD0253C931FE}"/>
    <cellStyle name="40% - Accent6 2 3 4 2 3 3" xfId="24711" xr:uid="{50DD1CCD-7CC8-4DA5-9D7F-2F19EE3EAD04}"/>
    <cellStyle name="40% - Accent6 2 3 4 2 4" xfId="10830" xr:uid="{771FE2D4-4932-4616-9B64-1B27BA1CBD43}"/>
    <cellStyle name="40% - Accent6 2 3 4 2 4 2" xfId="27487" xr:uid="{63BDE294-A2AA-4490-A6B9-4F9EDA6C901E}"/>
    <cellStyle name="40% - Accent6 2 3 4 2 5" xfId="19159" xr:uid="{6BF2716D-E3F0-48C9-8D7A-19CA3E544259}"/>
    <cellStyle name="40% - Accent6 2 3 4 3" xfId="3949" xr:uid="{1DADA83B-484B-468D-884F-36BE4C790A35}"/>
    <cellStyle name="40% - Accent6 2 3 4 3 2" xfId="12279" xr:uid="{5E9D7C96-28C6-490A-B765-6EC30D3D3755}"/>
    <cellStyle name="40% - Accent6 2 3 4 3 2 2" xfId="28936" xr:uid="{A557B38E-6CD5-495C-ABB3-0F06B5A21BFD}"/>
    <cellStyle name="40% - Accent6 2 3 4 3 3" xfId="20608" xr:uid="{403009C5-241F-49BA-AF5A-6DB3651EB7CF}"/>
    <cellStyle name="40% - Accent6 2 3 4 4" xfId="6725" xr:uid="{23484E72-AF1C-41A8-AA36-A8C715C9E5CB}"/>
    <cellStyle name="40% - Accent6 2 3 4 4 2" xfId="15055" xr:uid="{29917A8C-64A6-4586-840C-1B6421D8E6A0}"/>
    <cellStyle name="40% - Accent6 2 3 4 4 2 2" xfId="31712" xr:uid="{E7B6C3F1-185C-4489-B3B2-455AD7783402}"/>
    <cellStyle name="40% - Accent6 2 3 4 4 3" xfId="23384" xr:uid="{F8E4BAFE-A69C-4C64-90F1-B61B642D17AA}"/>
    <cellStyle name="40% - Accent6 2 3 4 5" xfId="9503" xr:uid="{2E8DE178-55F5-4486-9E37-B1E7708E312B}"/>
    <cellStyle name="40% - Accent6 2 3 4 5 2" xfId="26160" xr:uid="{5F9135D4-A8AD-4F05-87B4-1F77C63245A1}"/>
    <cellStyle name="40% - Accent6 2 3 4 6" xfId="17832" xr:uid="{830AFA6A-7BFB-43F5-8D27-7C7C4EB3DB39}"/>
    <cellStyle name="40% - Accent6 2 3 5" xfId="1538" xr:uid="{55F6BE5F-B872-467A-9867-CBDB5AD96091}"/>
    <cellStyle name="40% - Accent6 2 3 5 2" xfId="4328" xr:uid="{D536A00A-390F-446D-A505-0FB5EA7110C3}"/>
    <cellStyle name="40% - Accent6 2 3 5 2 2" xfId="12658" xr:uid="{D6CC9D29-FF28-44EE-8816-8C1234753DCC}"/>
    <cellStyle name="40% - Accent6 2 3 5 2 2 2" xfId="29315" xr:uid="{0CD0D5D1-AE56-44B5-9E91-D0AD7C7C688D}"/>
    <cellStyle name="40% - Accent6 2 3 5 2 3" xfId="20987" xr:uid="{A4CA5AA5-F8E5-4142-B37A-07FCD1902116}"/>
    <cellStyle name="40% - Accent6 2 3 5 3" xfId="7104" xr:uid="{8CCC7C6E-1DA1-4D54-94D9-52FBAEF6E1D8}"/>
    <cellStyle name="40% - Accent6 2 3 5 3 2" xfId="15434" xr:uid="{667165EE-BD6A-4565-BD9E-F986FDC12399}"/>
    <cellStyle name="40% - Accent6 2 3 5 3 2 2" xfId="32091" xr:uid="{9D94F444-4931-472B-A400-ACD4F9FFF48E}"/>
    <cellStyle name="40% - Accent6 2 3 5 3 3" xfId="23763" xr:uid="{6BAB7427-6BDF-4332-BABD-C362CE573D56}"/>
    <cellStyle name="40% - Accent6 2 3 5 4" xfId="9882" xr:uid="{2213136C-0D39-4BDE-BABA-EC7814C1B8CD}"/>
    <cellStyle name="40% - Accent6 2 3 5 4 2" xfId="26539" xr:uid="{BF3FD3C8-53F7-4F45-83A0-78268C72A694}"/>
    <cellStyle name="40% - Accent6 2 3 5 5" xfId="18211" xr:uid="{251658B6-36F9-4EC8-BFB7-1BAAF9BE4725}"/>
    <cellStyle name="40% - Accent6 2 3 6" xfId="3001" xr:uid="{BBD42CD9-AC14-4404-ACA5-9028DAE36CC6}"/>
    <cellStyle name="40% - Accent6 2 3 6 2" xfId="11331" xr:uid="{871DFF42-146B-417B-9194-FF384A74912B}"/>
    <cellStyle name="40% - Accent6 2 3 6 2 2" xfId="27988" xr:uid="{8BB88366-8B22-4F2B-9D48-B36EF890C01A}"/>
    <cellStyle name="40% - Accent6 2 3 6 3" xfId="19660" xr:uid="{8D7935A0-0E8F-4530-B6DC-0566FA71FF06}"/>
    <cellStyle name="40% - Accent6 2 3 7" xfId="5777" xr:uid="{F14BD731-81D5-43D7-989A-93728B6A17C5}"/>
    <cellStyle name="40% - Accent6 2 3 7 2" xfId="14107" xr:uid="{367F79F4-4B97-4541-ABC1-054A9D6E4EAE}"/>
    <cellStyle name="40% - Accent6 2 3 7 2 2" xfId="30764" xr:uid="{346B563A-DCCC-4D65-AE70-321E85BB76D7}"/>
    <cellStyle name="40% - Accent6 2 3 7 3" xfId="22436" xr:uid="{50A25FAE-4055-4787-B48D-AA8D3869FAF4}"/>
    <cellStyle name="40% - Accent6 2 3 8" xfId="8555" xr:uid="{3891514A-F028-4652-B56C-CBA5F006B889}"/>
    <cellStyle name="40% - Accent6 2 3 8 2" xfId="25212" xr:uid="{90F13899-C6BF-4F1D-9E92-193B0A77CCA3}"/>
    <cellStyle name="40% - Accent6 2 3 9" xfId="16884" xr:uid="{6572E517-FCF9-41F3-BD78-173A6B594917}"/>
    <cellStyle name="40% - Accent6 2 4" xfId="329" xr:uid="{F076F6E9-3771-4958-8A80-1FB48C23E12F}"/>
    <cellStyle name="40% - Accent6 2 4 2" xfId="809" xr:uid="{E3CAA5D6-2594-4CD7-BBF4-EBAB2A66924D}"/>
    <cellStyle name="40% - Accent6 2 4 2 2" xfId="2137" xr:uid="{9C5479FD-91ED-46C2-96E0-18150549A892}"/>
    <cellStyle name="40% - Accent6 2 4 2 2 2" xfId="4927" xr:uid="{F556C82E-6B20-4E4E-84CB-1B9559B9727A}"/>
    <cellStyle name="40% - Accent6 2 4 2 2 2 2" xfId="13257" xr:uid="{0C63FBEE-4C40-4C43-968D-BCA84EBA2174}"/>
    <cellStyle name="40% - Accent6 2 4 2 2 2 2 2" xfId="29914" xr:uid="{6BBDB504-A472-4A6B-B5B5-8F56BDC97C7C}"/>
    <cellStyle name="40% - Accent6 2 4 2 2 2 3" xfId="21586" xr:uid="{D963DE90-4545-4F51-91FE-EECB30D4EF8E}"/>
    <cellStyle name="40% - Accent6 2 4 2 2 3" xfId="7703" xr:uid="{FB9878FB-7881-44CB-A004-3C0B50D4547B}"/>
    <cellStyle name="40% - Accent6 2 4 2 2 3 2" xfId="16033" xr:uid="{5A122603-FA1F-4E6B-A4D6-4CA5BAB221F1}"/>
    <cellStyle name="40% - Accent6 2 4 2 2 3 2 2" xfId="32690" xr:uid="{AEFBF0C0-6D8B-4429-A1A3-3F980EC1A718}"/>
    <cellStyle name="40% - Accent6 2 4 2 2 3 3" xfId="24362" xr:uid="{3278293A-A22D-4245-BE14-62114D42689D}"/>
    <cellStyle name="40% - Accent6 2 4 2 2 4" xfId="10481" xr:uid="{54A3F919-23D5-43BF-88CA-024E21932DE3}"/>
    <cellStyle name="40% - Accent6 2 4 2 2 4 2" xfId="27138" xr:uid="{CFC5FA77-8C51-4FE8-87E8-EBCB1018F14D}"/>
    <cellStyle name="40% - Accent6 2 4 2 2 5" xfId="18810" xr:uid="{0D32A5B0-070D-4BD3-B39F-0313C48C7930}"/>
    <cellStyle name="40% - Accent6 2 4 2 3" xfId="3600" xr:uid="{481EC3D3-B3F6-4F68-ADF7-7AE8CDD4823A}"/>
    <cellStyle name="40% - Accent6 2 4 2 3 2" xfId="11930" xr:uid="{932A3DD4-22DE-4C83-9BC7-22D3C51E2E0F}"/>
    <cellStyle name="40% - Accent6 2 4 2 3 2 2" xfId="28587" xr:uid="{E10F141F-F6B5-4128-8EAD-89440CC14FA5}"/>
    <cellStyle name="40% - Accent6 2 4 2 3 3" xfId="20259" xr:uid="{353CDCDA-5610-4243-B86C-4A196ADFE2A4}"/>
    <cellStyle name="40% - Accent6 2 4 2 4" xfId="6376" xr:uid="{89A15BA4-146C-4063-B8E3-C0C062BF648E}"/>
    <cellStyle name="40% - Accent6 2 4 2 4 2" xfId="14706" xr:uid="{FA98AFEF-49D1-4153-87B7-49A2A32093EA}"/>
    <cellStyle name="40% - Accent6 2 4 2 4 2 2" xfId="31363" xr:uid="{7D9F4D5B-75CE-4066-A904-FFF965FC9153}"/>
    <cellStyle name="40% - Accent6 2 4 2 4 3" xfId="23035" xr:uid="{044E46B1-37D6-4D36-9DA4-624FAB361A1D}"/>
    <cellStyle name="40% - Accent6 2 4 2 5" xfId="9154" xr:uid="{1703A7CC-0BB1-4E90-A530-C79C75CE9703}"/>
    <cellStyle name="40% - Accent6 2 4 2 5 2" xfId="25811" xr:uid="{0069A4B3-7523-4634-BD60-9E2D7E3D9D27}"/>
    <cellStyle name="40% - Accent6 2 4 2 6" xfId="17483" xr:uid="{3567F49F-1F6B-4BF7-A04B-89C72DAAFE68}"/>
    <cellStyle name="40% - Accent6 2 4 3" xfId="1659" xr:uid="{E8946410-5442-4EAC-A6C2-115006752408}"/>
    <cellStyle name="40% - Accent6 2 4 3 2" xfId="4449" xr:uid="{9289040D-3239-4B26-8F6B-3CA9CCF64E5D}"/>
    <cellStyle name="40% - Accent6 2 4 3 2 2" xfId="12779" xr:uid="{6CEC1246-AE0C-4852-952B-433A66162B0F}"/>
    <cellStyle name="40% - Accent6 2 4 3 2 2 2" xfId="29436" xr:uid="{7ACC9A92-AC9C-4F1A-8ADD-D8280CDC88D0}"/>
    <cellStyle name="40% - Accent6 2 4 3 2 3" xfId="21108" xr:uid="{41726B6C-31C8-4D80-9318-F9CEC9542D20}"/>
    <cellStyle name="40% - Accent6 2 4 3 3" xfId="7225" xr:uid="{56F30550-9362-41F2-AF79-075E9C55F6B4}"/>
    <cellStyle name="40% - Accent6 2 4 3 3 2" xfId="15555" xr:uid="{E3D1729E-4753-4B9A-8EDA-B6623254AE84}"/>
    <cellStyle name="40% - Accent6 2 4 3 3 2 2" xfId="32212" xr:uid="{4BA179BF-3D66-453A-AB31-AC6944530A30}"/>
    <cellStyle name="40% - Accent6 2 4 3 3 3" xfId="23884" xr:uid="{39A88B25-45EB-4858-ABAB-B74FFCC3C7DC}"/>
    <cellStyle name="40% - Accent6 2 4 3 4" xfId="10003" xr:uid="{07A0D9AA-3FD5-4DD7-A92B-7D6406B0D008}"/>
    <cellStyle name="40% - Accent6 2 4 3 4 2" xfId="26660" xr:uid="{E6629CE1-B56C-4EE9-996C-B5351362676B}"/>
    <cellStyle name="40% - Accent6 2 4 3 5" xfId="18332" xr:uid="{FE864A93-DDB5-4BE0-88CB-AE7663432C2A}"/>
    <cellStyle name="40% - Accent6 2 4 4" xfId="3122" xr:uid="{CD56E326-909A-4E28-9D27-6A7AE7FD4483}"/>
    <cellStyle name="40% - Accent6 2 4 4 2" xfId="11452" xr:uid="{CFC243F4-56B9-4BE6-BC0E-7220CA28E84E}"/>
    <cellStyle name="40% - Accent6 2 4 4 2 2" xfId="28109" xr:uid="{121409BA-5BA2-44DF-AE56-D00107C0B5FE}"/>
    <cellStyle name="40% - Accent6 2 4 4 3" xfId="19781" xr:uid="{A440E20A-ACE4-4220-A429-D37D03634223}"/>
    <cellStyle name="40% - Accent6 2 4 5" xfId="5898" xr:uid="{1D558123-4E40-4570-BB62-FF69A732F34D}"/>
    <cellStyle name="40% - Accent6 2 4 5 2" xfId="14228" xr:uid="{45E54B30-FC0E-45D5-98CE-5A9A86D0098E}"/>
    <cellStyle name="40% - Accent6 2 4 5 2 2" xfId="30885" xr:uid="{B417CE5E-E900-4BEB-8F45-04EF1E294C0A}"/>
    <cellStyle name="40% - Accent6 2 4 5 3" xfId="22557" xr:uid="{BDAC2CF2-29B3-4A94-8F93-17C3E4CCC028}"/>
    <cellStyle name="40% - Accent6 2 4 6" xfId="8676" xr:uid="{B8379617-EA40-4E2F-8B48-8FA3EC72CB1E}"/>
    <cellStyle name="40% - Accent6 2 4 6 2" xfId="25333" xr:uid="{5605E3ED-AB67-4AA4-A426-885714400408}"/>
    <cellStyle name="40% - Accent6 2 4 7" xfId="17005" xr:uid="{3A13FEE6-B144-4DBD-9AD1-DBBA865B7F08}"/>
    <cellStyle name="40% - Accent6 2 5" xfId="565" xr:uid="{A46214CE-D94D-44CD-B1CA-44815351A199}"/>
    <cellStyle name="40% - Accent6 2 5 2" xfId="1895" xr:uid="{8AFF6EE6-B632-424C-AF4F-A6FFC27E607A}"/>
    <cellStyle name="40% - Accent6 2 5 2 2" xfId="4685" xr:uid="{53C1084C-6DBB-4A0C-B921-A5F083BEA09C}"/>
    <cellStyle name="40% - Accent6 2 5 2 2 2" xfId="13015" xr:uid="{6E525713-1669-485F-B23A-F72183515A26}"/>
    <cellStyle name="40% - Accent6 2 5 2 2 2 2" xfId="29672" xr:uid="{DB07F5B5-6CF5-4C17-A712-5F7A20B8939D}"/>
    <cellStyle name="40% - Accent6 2 5 2 2 3" xfId="21344" xr:uid="{F4713727-AA8E-4483-A41E-0C2110D2DB7F}"/>
    <cellStyle name="40% - Accent6 2 5 2 3" xfId="7461" xr:uid="{63673A24-194B-4046-A2CC-9F9AC8D98177}"/>
    <cellStyle name="40% - Accent6 2 5 2 3 2" xfId="15791" xr:uid="{34E99984-6DA7-42F0-9146-965A3D71292E}"/>
    <cellStyle name="40% - Accent6 2 5 2 3 2 2" xfId="32448" xr:uid="{4F8E74DC-0E9C-461B-8240-5EDDBCE54360}"/>
    <cellStyle name="40% - Accent6 2 5 2 3 3" xfId="24120" xr:uid="{00EC7010-7332-4A1F-9C6D-44E99AAFC1B9}"/>
    <cellStyle name="40% - Accent6 2 5 2 4" xfId="10239" xr:uid="{5CC672EC-831E-4AE0-9E38-940304CCECDF}"/>
    <cellStyle name="40% - Accent6 2 5 2 4 2" xfId="26896" xr:uid="{B388DDD8-1F8D-4055-B476-8ABC1BAFE2CD}"/>
    <cellStyle name="40% - Accent6 2 5 2 5" xfId="18568" xr:uid="{E5874FDB-E91A-45C0-B1E3-1F9DF60C86CD}"/>
    <cellStyle name="40% - Accent6 2 5 3" xfId="3358" xr:uid="{88A8109A-060E-4BCC-BF6E-8013F8B2DB26}"/>
    <cellStyle name="40% - Accent6 2 5 3 2" xfId="11688" xr:uid="{75662B17-EAF9-4608-88F1-088280BE21DD}"/>
    <cellStyle name="40% - Accent6 2 5 3 2 2" xfId="28345" xr:uid="{A669C22B-0218-405C-AE05-6FC1B54E41E8}"/>
    <cellStyle name="40% - Accent6 2 5 3 3" xfId="20017" xr:uid="{EEF6B2BE-DE0B-4247-AA48-1734BB2D2A33}"/>
    <cellStyle name="40% - Accent6 2 5 4" xfId="6134" xr:uid="{23B4A258-1E8A-4214-8AD2-CED9DCBFA179}"/>
    <cellStyle name="40% - Accent6 2 5 4 2" xfId="14464" xr:uid="{F372438A-947F-495E-9532-BC418EDC336B}"/>
    <cellStyle name="40% - Accent6 2 5 4 2 2" xfId="31121" xr:uid="{BA607498-399B-4690-8629-8D4ABFADD486}"/>
    <cellStyle name="40% - Accent6 2 5 4 3" xfId="22793" xr:uid="{F8D6CA80-AE26-4417-97D5-F1636C7956D7}"/>
    <cellStyle name="40% - Accent6 2 5 5" xfId="8912" xr:uid="{66CA5D9D-2F76-4BF4-B920-2C922E787C24}"/>
    <cellStyle name="40% - Accent6 2 5 5 2" xfId="25569" xr:uid="{C956F37D-3693-4DD2-8F8E-9121043C42F6}"/>
    <cellStyle name="40% - Accent6 2 5 6" xfId="17241" xr:uid="{D73D182D-0071-4E55-AC45-BDAA2F7AF17B}"/>
    <cellStyle name="40% - Accent6 2 6" xfId="1042" xr:uid="{F58E7252-7BDF-4E8A-9CF9-502FEB00CC9B}"/>
    <cellStyle name="40% - Accent6 2 6 2" xfId="2370" xr:uid="{E3155327-D3B2-429C-A5F4-60B0061AC6F6}"/>
    <cellStyle name="40% - Accent6 2 6 2 2" xfId="5160" xr:uid="{9A7DC7A2-355A-45A4-B50E-925CC199EABA}"/>
    <cellStyle name="40% - Accent6 2 6 2 2 2" xfId="13490" xr:uid="{C3B33611-D5D4-49F0-9B92-4BF92B881CE7}"/>
    <cellStyle name="40% - Accent6 2 6 2 2 2 2" xfId="30147" xr:uid="{8B7F63C5-162A-4A5C-B4EA-F2A8DA8EE8B9}"/>
    <cellStyle name="40% - Accent6 2 6 2 2 3" xfId="21819" xr:uid="{A083599E-FFAF-44E2-93AA-E2F0ED4A0FEB}"/>
    <cellStyle name="40% - Accent6 2 6 2 3" xfId="7936" xr:uid="{25AD367B-54B3-43DA-A26B-E7A5A0C22653}"/>
    <cellStyle name="40% - Accent6 2 6 2 3 2" xfId="16266" xr:uid="{625A432A-7A5F-49CE-BCAB-469953932742}"/>
    <cellStyle name="40% - Accent6 2 6 2 3 2 2" xfId="32923" xr:uid="{8896F582-4801-4151-8007-2D58D4870995}"/>
    <cellStyle name="40% - Accent6 2 6 2 3 3" xfId="24595" xr:uid="{3560720C-A073-4A98-BC96-4C5064999ECA}"/>
    <cellStyle name="40% - Accent6 2 6 2 4" xfId="10714" xr:uid="{2909163D-3A6D-4D8C-9754-D1B65DE84735}"/>
    <cellStyle name="40% - Accent6 2 6 2 4 2" xfId="27371" xr:uid="{4674A6E2-0560-41AC-AF8B-FEC5D50352A2}"/>
    <cellStyle name="40% - Accent6 2 6 2 5" xfId="19043" xr:uid="{1EBCC231-7BFD-441C-996A-546996BE3C3A}"/>
    <cellStyle name="40% - Accent6 2 6 3" xfId="3833" xr:uid="{416777B8-3F9E-4A95-A5D1-15179BA25C20}"/>
    <cellStyle name="40% - Accent6 2 6 3 2" xfId="12163" xr:uid="{9F2FB909-967A-46D5-A865-3C4801F2E9A3}"/>
    <cellStyle name="40% - Accent6 2 6 3 2 2" xfId="28820" xr:uid="{912E7D14-8D53-4715-A9FB-0DE3CD2AEDEC}"/>
    <cellStyle name="40% - Accent6 2 6 3 3" xfId="20492" xr:uid="{27A06FC1-849A-4F6E-8DC7-3E4AFAA21517}"/>
    <cellStyle name="40% - Accent6 2 6 4" xfId="6609" xr:uid="{0915E9B9-E3DD-49DB-9144-CFA0E7866B97}"/>
    <cellStyle name="40% - Accent6 2 6 4 2" xfId="14939" xr:uid="{DEAA5B9E-6229-42EA-BA21-6166619B8FA6}"/>
    <cellStyle name="40% - Accent6 2 6 4 2 2" xfId="31596" xr:uid="{195DCE8C-B35F-4F04-B031-2C0E974AD957}"/>
    <cellStyle name="40% - Accent6 2 6 4 3" xfId="23268" xr:uid="{47AAE4ED-D81F-4AB4-8C55-77E6E0663FF2}"/>
    <cellStyle name="40% - Accent6 2 6 5" xfId="9387" xr:uid="{D5BF8469-9553-4220-B621-854684C99049}"/>
    <cellStyle name="40% - Accent6 2 6 5 2" xfId="26044" xr:uid="{38A906FE-06F0-49A4-B5DA-77F6C61235CA}"/>
    <cellStyle name="40% - Accent6 2 6 6" xfId="17716" xr:uid="{66CCD168-6350-4312-B119-848F3185D62B}"/>
    <cellStyle name="40% - Accent6 2 7" xfId="1303" xr:uid="{5606F5EF-23F1-45DF-9FC9-29043ED4B588}"/>
    <cellStyle name="40% - Accent6 2 7 2" xfId="2631" xr:uid="{AE107F30-BD37-4F85-8A3F-A8ABCFA3B64A}"/>
    <cellStyle name="40% - Accent6 2 7 2 2" xfId="5421" xr:uid="{1F466116-6236-42CE-9E5D-CD3F4A5E9CA7}"/>
    <cellStyle name="40% - Accent6 2 7 2 2 2" xfId="13751" xr:uid="{A556E475-77BC-4D91-A6AF-B2709EE1BE26}"/>
    <cellStyle name="40% - Accent6 2 7 2 2 2 2" xfId="30408" xr:uid="{E51C17D7-A59B-4181-9D3A-45D1ACF00454}"/>
    <cellStyle name="40% - Accent6 2 7 2 2 3" xfId="22080" xr:uid="{E7EBDE3A-88D9-4015-99DF-1F846944CE8C}"/>
    <cellStyle name="40% - Accent6 2 7 2 3" xfId="8197" xr:uid="{FCB1C747-D581-4EB0-9E2C-FB409C0E591B}"/>
    <cellStyle name="40% - Accent6 2 7 2 3 2" xfId="16527" xr:uid="{03BA4972-9DB6-4A53-BF8E-7D9E62C0F65E}"/>
    <cellStyle name="40% - Accent6 2 7 2 3 2 2" xfId="33184" xr:uid="{890852F1-E2C5-4AEB-B01E-AB45EEEBF136}"/>
    <cellStyle name="40% - Accent6 2 7 2 3 3" xfId="24856" xr:uid="{95327F1C-C4C3-43CE-918E-9FF25A242A7B}"/>
    <cellStyle name="40% - Accent6 2 7 2 4" xfId="10975" xr:uid="{B1B16B56-C973-4295-B663-6A1FE1794F14}"/>
    <cellStyle name="40% - Accent6 2 7 2 4 2" xfId="27632" xr:uid="{35D276E8-8DC2-4AE3-9F6B-0597EE2FFCE8}"/>
    <cellStyle name="40% - Accent6 2 7 2 5" xfId="19304" xr:uid="{D1AE1114-82B8-45F8-A3C8-50EA7492F104}"/>
    <cellStyle name="40% - Accent6 2 7 3" xfId="4094" xr:uid="{A36B2690-7162-40CD-A9CE-194F26A98680}"/>
    <cellStyle name="40% - Accent6 2 7 3 2" xfId="12424" xr:uid="{021A4CAF-8AD2-40FE-9134-BE98C719FB68}"/>
    <cellStyle name="40% - Accent6 2 7 3 2 2" xfId="29081" xr:uid="{99A08C39-E576-4ABF-B731-6D704612D4DA}"/>
    <cellStyle name="40% - Accent6 2 7 3 3" xfId="20753" xr:uid="{442EB240-3E4F-4156-B672-2A4B0523C2E0}"/>
    <cellStyle name="40% - Accent6 2 7 4" xfId="6870" xr:uid="{38018E1F-DA92-4BB7-9D2E-85344366184D}"/>
    <cellStyle name="40% - Accent6 2 7 4 2" xfId="15200" xr:uid="{571D9581-085A-4A8B-83D5-B130A72A1BA0}"/>
    <cellStyle name="40% - Accent6 2 7 4 2 2" xfId="31857" xr:uid="{82995709-0289-4DFD-B149-88A34F80E58C}"/>
    <cellStyle name="40% - Accent6 2 7 4 3" xfId="23529" xr:uid="{F9DC2D96-1E32-44C0-BB5B-6A3049C750E2}"/>
    <cellStyle name="40% - Accent6 2 7 5" xfId="9648" xr:uid="{5E284730-FE38-40C8-99AD-30F236812EA1}"/>
    <cellStyle name="40% - Accent6 2 7 5 2" xfId="26305" xr:uid="{FFED650C-B33B-4535-9604-F29F0981AE79}"/>
    <cellStyle name="40% - Accent6 2 7 6" xfId="17977" xr:uid="{0C7E89A6-D382-42ED-9A18-5C1E72DB4B6B}"/>
    <cellStyle name="40% - Accent6 2 8" xfId="1421" xr:uid="{05005565-E1B8-497E-A21B-8A8F7181994F}"/>
    <cellStyle name="40% - Accent6 2 8 2" xfId="4212" xr:uid="{943195D5-29DE-4048-B50D-F2B54EA08724}"/>
    <cellStyle name="40% - Accent6 2 8 2 2" xfId="12542" xr:uid="{F08897CB-B41D-4780-9E01-BFAAF343A08F}"/>
    <cellStyle name="40% - Accent6 2 8 2 2 2" xfId="29199" xr:uid="{09EC4B2D-BFDB-4C69-9D7B-AE349084829C}"/>
    <cellStyle name="40% - Accent6 2 8 2 3" xfId="20871" xr:uid="{4DA95CA3-EA2B-4764-B7DB-8FE188C776EA}"/>
    <cellStyle name="40% - Accent6 2 8 3" xfId="6988" xr:uid="{EB7D4B4A-D120-4F14-945D-A8592DDC1166}"/>
    <cellStyle name="40% - Accent6 2 8 3 2" xfId="15318" xr:uid="{CC7749A3-1F3C-4F32-BCCE-ACEE87DBFF9A}"/>
    <cellStyle name="40% - Accent6 2 8 3 2 2" xfId="31975" xr:uid="{9AB2AFBE-DC59-4389-A3A6-67FE2EA2AD97}"/>
    <cellStyle name="40% - Accent6 2 8 3 3" xfId="23647" xr:uid="{BCBF53E6-7605-4644-9FE8-FA8E7B32CB21}"/>
    <cellStyle name="40% - Accent6 2 8 4" xfId="9766" xr:uid="{00270B80-456F-459C-97EF-4B4072158F64}"/>
    <cellStyle name="40% - Accent6 2 8 4 2" xfId="26423" xr:uid="{204BBE6C-8E26-4A54-BCF3-A6FD3342F6EF}"/>
    <cellStyle name="40% - Accent6 2 8 5" xfId="18095" xr:uid="{87B98D90-13F7-4874-A23F-2B32EAA4A420}"/>
    <cellStyle name="40% - Accent6 2 9" xfId="2884" xr:uid="{2FA15CC1-B8B0-4AAD-8E8B-C410D0B304CC}"/>
    <cellStyle name="40% - Accent6 2 9 2" xfId="11215" xr:uid="{089014DB-805E-4417-9C22-6613BAF71452}"/>
    <cellStyle name="40% - Accent6 2 9 2 2" xfId="27872" xr:uid="{612764E7-7DBB-4FA0-A933-D53912C72E5B}"/>
    <cellStyle name="40% - Accent6 2 9 3" xfId="19544" xr:uid="{F8ECE53F-4D5C-4BDE-95E5-5020561CD78B}"/>
    <cellStyle name="40% - Accent6 3" xfId="106" xr:uid="{0EB706C9-CE81-41E9-998A-6BEFCA214440}"/>
    <cellStyle name="40% - Accent6 3 10" xfId="8462" xr:uid="{98124D47-2A3D-4CC5-A632-04DEC27619E0}"/>
    <cellStyle name="40% - Accent6 3 10 2" xfId="25119" xr:uid="{47546BBC-E55D-4CF3-BC3C-44FA5E775D5B}"/>
    <cellStyle name="40% - Accent6 3 11" xfId="16791" xr:uid="{BDE2A96A-4E82-44D9-B000-909C1A50CE19}"/>
    <cellStyle name="40% - Accent6 3 12" xfId="33977" xr:uid="{C56CB3F6-98B9-4E24-9F53-C549085B4647}"/>
    <cellStyle name="40% - Accent6 3 2" xfId="229" xr:uid="{678DAE85-5B09-409D-AE7F-0B287AB8ED70}"/>
    <cellStyle name="40% - Accent6 3 2 2" xfId="472" xr:uid="{33A3902E-1163-4473-9740-B92AB2BE76AA}"/>
    <cellStyle name="40% - Accent6 3 2 2 2" xfId="949" xr:uid="{F7CD2AD2-DE31-4664-B239-4BBDB135F13E}"/>
    <cellStyle name="40% - Accent6 3 2 2 2 2" xfId="2277" xr:uid="{EC6C9BEC-D695-4070-B931-54D7E1CFD564}"/>
    <cellStyle name="40% - Accent6 3 2 2 2 2 2" xfId="5067" xr:uid="{2EFA265E-3E7B-4105-B390-83B63F512A5E}"/>
    <cellStyle name="40% - Accent6 3 2 2 2 2 2 2" xfId="13397" xr:uid="{5899F07B-1AC3-4460-9450-2A47AE039585}"/>
    <cellStyle name="40% - Accent6 3 2 2 2 2 2 2 2" xfId="30054" xr:uid="{048B5601-1458-45A2-8C44-B67B55474C2E}"/>
    <cellStyle name="40% - Accent6 3 2 2 2 2 2 3" xfId="21726" xr:uid="{EB54A44A-A422-4FA0-A9DF-14B6B964EF8F}"/>
    <cellStyle name="40% - Accent6 3 2 2 2 2 3" xfId="7843" xr:uid="{25A12C86-F5DD-4539-B26A-0A1CBF12960B}"/>
    <cellStyle name="40% - Accent6 3 2 2 2 2 3 2" xfId="16173" xr:uid="{AC5B5780-BD86-4C40-8D19-A8FA98BD6438}"/>
    <cellStyle name="40% - Accent6 3 2 2 2 2 3 2 2" xfId="32830" xr:uid="{7A82AD41-BFC1-4C65-9497-17622DFA3BA5}"/>
    <cellStyle name="40% - Accent6 3 2 2 2 2 3 3" xfId="24502" xr:uid="{EBCF7B6A-A5E0-4F6E-933B-D069D7F17FAC}"/>
    <cellStyle name="40% - Accent6 3 2 2 2 2 4" xfId="10621" xr:uid="{BF1F8E72-09EC-44CB-94B1-EA7780963C46}"/>
    <cellStyle name="40% - Accent6 3 2 2 2 2 4 2" xfId="27278" xr:uid="{75210A63-2213-4CC4-9B58-5A6C754B851F}"/>
    <cellStyle name="40% - Accent6 3 2 2 2 2 5" xfId="18950" xr:uid="{81DAD674-CF52-4D0B-891C-957A51337B6B}"/>
    <cellStyle name="40% - Accent6 3 2 2 2 3" xfId="3740" xr:uid="{3A41E51E-1766-4ED8-AEB1-72994BBAB9E5}"/>
    <cellStyle name="40% - Accent6 3 2 2 2 3 2" xfId="12070" xr:uid="{30FBE8AB-C3C4-4BDB-B881-D674A1B7AB17}"/>
    <cellStyle name="40% - Accent6 3 2 2 2 3 2 2" xfId="28727" xr:uid="{AA47C07C-3720-4493-9B0E-79F6B117DD31}"/>
    <cellStyle name="40% - Accent6 3 2 2 2 3 3" xfId="20399" xr:uid="{A8B72571-1D31-427E-9741-BF8A7311831E}"/>
    <cellStyle name="40% - Accent6 3 2 2 2 4" xfId="6516" xr:uid="{5D52A931-D85F-482F-9DEB-F75EDC79482F}"/>
    <cellStyle name="40% - Accent6 3 2 2 2 4 2" xfId="14846" xr:uid="{4E2D6F99-5978-4A30-8D31-9F5AD97A38FC}"/>
    <cellStyle name="40% - Accent6 3 2 2 2 4 2 2" xfId="31503" xr:uid="{F8394BC4-96B5-48F1-90ED-99CB931AB4BE}"/>
    <cellStyle name="40% - Accent6 3 2 2 2 4 3" xfId="23175" xr:uid="{AB5E9F5C-7F27-4B46-8BEE-6910228A41B7}"/>
    <cellStyle name="40% - Accent6 3 2 2 2 5" xfId="9294" xr:uid="{14D91FAB-8F66-4EEE-8795-A882064C9F54}"/>
    <cellStyle name="40% - Accent6 3 2 2 2 5 2" xfId="25951" xr:uid="{7771235F-6AE7-4CCB-BBFF-D20D3DE1B7A8}"/>
    <cellStyle name="40% - Accent6 3 2 2 2 6" xfId="17623" xr:uid="{130899E6-AC00-478C-9F8E-644B365D781B}"/>
    <cellStyle name="40% - Accent6 3 2 2 3" xfId="1802" xr:uid="{444CC48D-3E12-4D33-B2A4-8D636CACFDCA}"/>
    <cellStyle name="40% - Accent6 3 2 2 3 2" xfId="4592" xr:uid="{B37495B5-4D28-4C88-8506-4B1F4C4EB3B7}"/>
    <cellStyle name="40% - Accent6 3 2 2 3 2 2" xfId="12922" xr:uid="{751076F3-AFF8-4402-8C2C-249290261F0D}"/>
    <cellStyle name="40% - Accent6 3 2 2 3 2 2 2" xfId="29579" xr:uid="{D23A49B3-7FB9-4ECB-92BE-15188F35C6C2}"/>
    <cellStyle name="40% - Accent6 3 2 2 3 2 3" xfId="21251" xr:uid="{905C333F-D1B4-4181-9646-34B0DBC1F7A7}"/>
    <cellStyle name="40% - Accent6 3 2 2 3 3" xfId="7368" xr:uid="{87B8C312-3150-4363-A643-FE4504ACDFD7}"/>
    <cellStyle name="40% - Accent6 3 2 2 3 3 2" xfId="15698" xr:uid="{1CF22694-7A10-41BD-9AAF-1F062663F726}"/>
    <cellStyle name="40% - Accent6 3 2 2 3 3 2 2" xfId="32355" xr:uid="{CA7C4E73-848E-4C16-94BE-87399F6D1D08}"/>
    <cellStyle name="40% - Accent6 3 2 2 3 3 3" xfId="24027" xr:uid="{A9FF8E8A-7743-4C62-9C64-9EB5F51B1309}"/>
    <cellStyle name="40% - Accent6 3 2 2 3 4" xfId="10146" xr:uid="{E46DB7B4-7309-4F72-9AE2-8C81D6926AEC}"/>
    <cellStyle name="40% - Accent6 3 2 2 3 4 2" xfId="26803" xr:uid="{2E0F33CA-482D-4F50-8CC1-3F8869319515}"/>
    <cellStyle name="40% - Accent6 3 2 2 3 5" xfId="18475" xr:uid="{70C9A555-5A20-4F99-92BC-D158BBE48428}"/>
    <cellStyle name="40% - Accent6 3 2 2 4" xfId="3265" xr:uid="{E45E8DE9-BFBF-4F72-B342-DCD890C40AF2}"/>
    <cellStyle name="40% - Accent6 3 2 2 4 2" xfId="11595" xr:uid="{F0701E56-AC7F-4E5A-B1CC-2096729C39E0}"/>
    <cellStyle name="40% - Accent6 3 2 2 4 2 2" xfId="28252" xr:uid="{CF97B80E-2686-4351-9E07-E506942EB077}"/>
    <cellStyle name="40% - Accent6 3 2 2 4 3" xfId="19924" xr:uid="{3F68A8FF-5829-49F0-B731-178F8D6DBF31}"/>
    <cellStyle name="40% - Accent6 3 2 2 5" xfId="6041" xr:uid="{5266C654-2230-445F-A89D-E4CBDE7AAE0D}"/>
    <cellStyle name="40% - Accent6 3 2 2 5 2" xfId="14371" xr:uid="{278C3149-5CDB-4366-8B36-2136D33DC12E}"/>
    <cellStyle name="40% - Accent6 3 2 2 5 2 2" xfId="31028" xr:uid="{3BDEB61A-5FF7-4F7A-9422-4B128D7C2F6A}"/>
    <cellStyle name="40% - Accent6 3 2 2 5 3" xfId="22700" xr:uid="{CBE59072-2CE8-4552-B457-AD5C8A2EF9FF}"/>
    <cellStyle name="40% - Accent6 3 2 2 6" xfId="8819" xr:uid="{E9F7DE6C-7A42-420B-9DD9-1CC84ECFB6CD}"/>
    <cellStyle name="40% - Accent6 3 2 2 6 2" xfId="25476" xr:uid="{1ACA4B83-EA14-48DE-B865-CC1C99833655}"/>
    <cellStyle name="40% - Accent6 3 2 2 7" xfId="17148" xr:uid="{6348FD92-DE40-4073-9C52-393E79599B92}"/>
    <cellStyle name="40% - Accent6 3 2 3" xfId="708" xr:uid="{3929D6FA-169E-48A9-BD84-679F6268C88F}"/>
    <cellStyle name="40% - Accent6 3 2 3 2" xfId="2038" xr:uid="{3D73CD79-CC33-46B3-85C6-C0E47A947DFD}"/>
    <cellStyle name="40% - Accent6 3 2 3 2 2" xfId="4828" xr:uid="{CCAAFDE5-C126-445E-806D-FB332241820C}"/>
    <cellStyle name="40% - Accent6 3 2 3 2 2 2" xfId="13158" xr:uid="{9FE46809-50A1-49B3-B50B-F719B37FF541}"/>
    <cellStyle name="40% - Accent6 3 2 3 2 2 2 2" xfId="29815" xr:uid="{AD63FEF8-0377-4CA5-8012-0E2EB9598B94}"/>
    <cellStyle name="40% - Accent6 3 2 3 2 2 3" xfId="21487" xr:uid="{28DC0443-7DB8-4FF1-B444-9607119F8A1B}"/>
    <cellStyle name="40% - Accent6 3 2 3 2 3" xfId="7604" xr:uid="{3B526BD0-E701-4B34-A2CF-A3EEFE8A6370}"/>
    <cellStyle name="40% - Accent6 3 2 3 2 3 2" xfId="15934" xr:uid="{023789A0-9C5D-4EFB-B44D-C47ACDC8274E}"/>
    <cellStyle name="40% - Accent6 3 2 3 2 3 2 2" xfId="32591" xr:uid="{B34A1E1A-2D6C-4736-B80D-360848F9F276}"/>
    <cellStyle name="40% - Accent6 3 2 3 2 3 3" xfId="24263" xr:uid="{F589634C-23A5-4C61-AB36-44B89EB70D7A}"/>
    <cellStyle name="40% - Accent6 3 2 3 2 4" xfId="10382" xr:uid="{2BD0A741-E7D0-4B89-BC66-91B9988E1E6F}"/>
    <cellStyle name="40% - Accent6 3 2 3 2 4 2" xfId="27039" xr:uid="{F97C72A7-3112-40BF-919A-55443E8562FF}"/>
    <cellStyle name="40% - Accent6 3 2 3 2 5" xfId="18711" xr:uid="{44C3DB57-F232-4F84-B9EF-FEDBD3B9B57A}"/>
    <cellStyle name="40% - Accent6 3 2 3 3" xfId="3501" xr:uid="{3A913B6A-4CF7-45C8-906E-9EE1CE080579}"/>
    <cellStyle name="40% - Accent6 3 2 3 3 2" xfId="11831" xr:uid="{A481C8DD-D937-4628-99B6-A11086527558}"/>
    <cellStyle name="40% - Accent6 3 2 3 3 2 2" xfId="28488" xr:uid="{3B3F0ED0-71BB-4332-B8C4-3EF1AA83B037}"/>
    <cellStyle name="40% - Accent6 3 2 3 3 3" xfId="20160" xr:uid="{3784C471-F7A2-419E-8F37-CB56495BD499}"/>
    <cellStyle name="40% - Accent6 3 2 3 4" xfId="6277" xr:uid="{9BB7AC5E-D224-44BC-BBC0-11DD9D84C994}"/>
    <cellStyle name="40% - Accent6 3 2 3 4 2" xfId="14607" xr:uid="{D8384304-FF7E-4D64-816A-1DF24513DCBC}"/>
    <cellStyle name="40% - Accent6 3 2 3 4 2 2" xfId="31264" xr:uid="{38628694-3C06-48B5-A6BE-34A3F85209A9}"/>
    <cellStyle name="40% - Accent6 3 2 3 4 3" xfId="22936" xr:uid="{5FE6800D-631B-474B-BD38-CEB19DF1F8D3}"/>
    <cellStyle name="40% - Accent6 3 2 3 5" xfId="9055" xr:uid="{9B81E16A-7B0B-450B-91AF-DDE2CD59E782}"/>
    <cellStyle name="40% - Accent6 3 2 3 5 2" xfId="25712" xr:uid="{BE343779-645D-4D74-8903-7F43686E632C}"/>
    <cellStyle name="40% - Accent6 3 2 3 6" xfId="17384" xr:uid="{A7DF12C5-C213-483B-B27B-8762C0A90E5D}"/>
    <cellStyle name="40% - Accent6 3 2 4" xfId="1185" xr:uid="{FF25444D-F8B3-4D94-96B6-2F06A045DD1C}"/>
    <cellStyle name="40% - Accent6 3 2 4 2" xfId="2513" xr:uid="{0F48BAB6-5CB5-4AA9-86AA-721837DD4005}"/>
    <cellStyle name="40% - Accent6 3 2 4 2 2" xfId="5303" xr:uid="{20219215-0881-4A00-A70E-DD3D9EFB82D9}"/>
    <cellStyle name="40% - Accent6 3 2 4 2 2 2" xfId="13633" xr:uid="{52CEDF04-E1DD-4F4F-8B9E-76BA2C3EE517}"/>
    <cellStyle name="40% - Accent6 3 2 4 2 2 2 2" xfId="30290" xr:uid="{D1B9ABAF-4DBE-46D9-8167-C7375D5C9DFF}"/>
    <cellStyle name="40% - Accent6 3 2 4 2 2 3" xfId="21962" xr:uid="{45896373-3B6E-4852-916D-F24DFF3EA3C4}"/>
    <cellStyle name="40% - Accent6 3 2 4 2 3" xfId="8079" xr:uid="{936D15A4-3444-475A-A8ED-B064CAFF0AC0}"/>
    <cellStyle name="40% - Accent6 3 2 4 2 3 2" xfId="16409" xr:uid="{EB616F7B-00FC-4716-8B6D-F0FE157B0E99}"/>
    <cellStyle name="40% - Accent6 3 2 4 2 3 2 2" xfId="33066" xr:uid="{72F5E26A-E2C9-405D-8D15-4564958B38D8}"/>
    <cellStyle name="40% - Accent6 3 2 4 2 3 3" xfId="24738" xr:uid="{9DB9C2F3-0C25-4F19-B494-2145E7844C9F}"/>
    <cellStyle name="40% - Accent6 3 2 4 2 4" xfId="10857" xr:uid="{6674F022-CD92-4F6B-8172-9C4A6D346F5A}"/>
    <cellStyle name="40% - Accent6 3 2 4 2 4 2" xfId="27514" xr:uid="{87DF4B2D-017D-4A38-A995-CA5C1C82E914}"/>
    <cellStyle name="40% - Accent6 3 2 4 2 5" xfId="19186" xr:uid="{D7036E24-A04C-47D9-BFF6-511615086D76}"/>
    <cellStyle name="40% - Accent6 3 2 4 3" xfId="3976" xr:uid="{11C62B9B-89BB-44CB-AF96-BFA45CD4FDF0}"/>
    <cellStyle name="40% - Accent6 3 2 4 3 2" xfId="12306" xr:uid="{4D103AA3-9EBB-4FBA-9FC1-106A6616DB93}"/>
    <cellStyle name="40% - Accent6 3 2 4 3 2 2" xfId="28963" xr:uid="{BF161BD4-86F9-4E61-8FC2-865DEC18F3D2}"/>
    <cellStyle name="40% - Accent6 3 2 4 3 3" xfId="20635" xr:uid="{91331F56-AD24-487F-B187-A010B835346E}"/>
    <cellStyle name="40% - Accent6 3 2 4 4" xfId="6752" xr:uid="{23A33F12-F026-4270-9D29-C662162C498D}"/>
    <cellStyle name="40% - Accent6 3 2 4 4 2" xfId="15082" xr:uid="{389E6A7B-8C31-439C-A957-5DE5F1EFC1EB}"/>
    <cellStyle name="40% - Accent6 3 2 4 4 2 2" xfId="31739" xr:uid="{C4A1D91A-9EF4-4808-8888-581AA5F3392A}"/>
    <cellStyle name="40% - Accent6 3 2 4 4 3" xfId="23411" xr:uid="{128A0500-5A20-4097-8E86-019289FB56FF}"/>
    <cellStyle name="40% - Accent6 3 2 4 5" xfId="9530" xr:uid="{C8A184BF-61CF-42BE-BE92-C319AF1217B0}"/>
    <cellStyle name="40% - Accent6 3 2 4 5 2" xfId="26187" xr:uid="{CD1B41F7-2E66-4CE6-9FA9-451AE33B7A30}"/>
    <cellStyle name="40% - Accent6 3 2 4 6" xfId="17859" xr:uid="{54C60893-2875-41F1-B25E-CB94F6AC6402}"/>
    <cellStyle name="40% - Accent6 3 2 5" xfId="1565" xr:uid="{B9D60D36-ADAC-4BBB-ADF6-ADCF2234FE07}"/>
    <cellStyle name="40% - Accent6 3 2 5 2" xfId="4355" xr:uid="{ABE1E1A1-EB38-4518-8EEE-B5982699525A}"/>
    <cellStyle name="40% - Accent6 3 2 5 2 2" xfId="12685" xr:uid="{E2D87814-4103-4184-9E02-2645D687D653}"/>
    <cellStyle name="40% - Accent6 3 2 5 2 2 2" xfId="29342" xr:uid="{633CD05B-DDE8-4C44-9FD2-6D4866810A76}"/>
    <cellStyle name="40% - Accent6 3 2 5 2 3" xfId="21014" xr:uid="{722BB4A8-7FDB-4212-A3CC-26521B62222F}"/>
    <cellStyle name="40% - Accent6 3 2 5 3" xfId="7131" xr:uid="{DC2B0A6F-CB08-4E53-87A0-1B81C820FDCB}"/>
    <cellStyle name="40% - Accent6 3 2 5 3 2" xfId="15461" xr:uid="{A03DF2FC-4178-4619-AC67-CDFE3A45DC60}"/>
    <cellStyle name="40% - Accent6 3 2 5 3 2 2" xfId="32118" xr:uid="{31629F6B-5295-472B-BF79-2B42EA623D43}"/>
    <cellStyle name="40% - Accent6 3 2 5 3 3" xfId="23790" xr:uid="{07376AA5-9B05-4798-A1B8-BECA170EF9C6}"/>
    <cellStyle name="40% - Accent6 3 2 5 4" xfId="9909" xr:uid="{B5ABF21B-D158-4E8C-874A-DE73A83B5610}"/>
    <cellStyle name="40% - Accent6 3 2 5 4 2" xfId="26566" xr:uid="{48A55B8D-1BD1-4BDE-AE92-6395A9DA4BA7}"/>
    <cellStyle name="40% - Accent6 3 2 5 5" xfId="18238" xr:uid="{07F873AA-10CB-47A8-8E34-E586DE9BAB41}"/>
    <cellStyle name="40% - Accent6 3 2 6" xfId="3028" xr:uid="{A57A1E26-75A7-4EE0-9D84-D5A26BAA32E5}"/>
    <cellStyle name="40% - Accent6 3 2 6 2" xfId="11358" xr:uid="{40C8FABB-84B2-4A33-9D7F-C8015AE04AFA}"/>
    <cellStyle name="40% - Accent6 3 2 6 2 2" xfId="28015" xr:uid="{DD4A0795-CB46-4B4E-B93A-B055048118F9}"/>
    <cellStyle name="40% - Accent6 3 2 6 3" xfId="19687" xr:uid="{5BE4A68B-C6CB-493B-8523-F2A838626A71}"/>
    <cellStyle name="40% - Accent6 3 2 7" xfId="5804" xr:uid="{A5A19993-B39A-45FB-A812-7CE4357EA7C0}"/>
    <cellStyle name="40% - Accent6 3 2 7 2" xfId="14134" xr:uid="{F9D1CD04-5F1C-47E3-94BD-19A7DD4571C7}"/>
    <cellStyle name="40% - Accent6 3 2 7 2 2" xfId="30791" xr:uid="{93C9F6AE-7F02-444B-BE71-724466148E2F}"/>
    <cellStyle name="40% - Accent6 3 2 7 3" xfId="22463" xr:uid="{952EC767-4360-4F18-9B87-75F9E043B751}"/>
    <cellStyle name="40% - Accent6 3 2 8" xfId="8582" xr:uid="{4F25EB37-8A53-4BCF-94C9-A63D6ADD64AD}"/>
    <cellStyle name="40% - Accent6 3 2 8 2" xfId="25239" xr:uid="{9BC2C028-B8F0-438A-813B-18DD7AD0E1AA}"/>
    <cellStyle name="40% - Accent6 3 2 9" xfId="16911" xr:uid="{D7764C6A-908E-422C-ADCA-A2EC8D02596F}"/>
    <cellStyle name="40% - Accent6 3 3" xfId="352" xr:uid="{41742446-6ACD-43D5-A37E-62B43034F65A}"/>
    <cellStyle name="40% - Accent6 3 3 2" xfId="831" xr:uid="{ED96FA6B-67FF-47A6-84E8-98A3C3D24524}"/>
    <cellStyle name="40% - Accent6 3 3 2 2" xfId="2159" xr:uid="{C51E52A0-D0F1-499A-85BE-F7A888F08F5C}"/>
    <cellStyle name="40% - Accent6 3 3 2 2 2" xfId="4949" xr:uid="{653EAE6F-40CA-49A2-B041-91917160B623}"/>
    <cellStyle name="40% - Accent6 3 3 2 2 2 2" xfId="13279" xr:uid="{1CB00A65-D9B8-4117-9810-98ACCA261F78}"/>
    <cellStyle name="40% - Accent6 3 3 2 2 2 2 2" xfId="29936" xr:uid="{AF0F8E49-0913-4111-96B6-EBD2C09CB76C}"/>
    <cellStyle name="40% - Accent6 3 3 2 2 2 3" xfId="21608" xr:uid="{1992A2DE-6492-4545-B591-006A134F964E}"/>
    <cellStyle name="40% - Accent6 3 3 2 2 3" xfId="7725" xr:uid="{EA11114E-AEAA-4863-A954-EC51E2E0AA1D}"/>
    <cellStyle name="40% - Accent6 3 3 2 2 3 2" xfId="16055" xr:uid="{DF6E6657-C5F9-47FF-BDDE-703E4F5C3B6D}"/>
    <cellStyle name="40% - Accent6 3 3 2 2 3 2 2" xfId="32712" xr:uid="{C0FEC668-F987-4BF3-BD30-1C56EE39006D}"/>
    <cellStyle name="40% - Accent6 3 3 2 2 3 3" xfId="24384" xr:uid="{A3FE9ED2-6E56-47E4-A9FC-C731E602FBCE}"/>
    <cellStyle name="40% - Accent6 3 3 2 2 4" xfId="10503" xr:uid="{592A4FC9-2830-4D3A-A234-14A793B376B3}"/>
    <cellStyle name="40% - Accent6 3 3 2 2 4 2" xfId="27160" xr:uid="{45C9D49F-0D1D-4400-88E9-9BE9AD3687DB}"/>
    <cellStyle name="40% - Accent6 3 3 2 2 5" xfId="18832" xr:uid="{F93DCC77-6039-416D-85AC-99881C8DEA01}"/>
    <cellStyle name="40% - Accent6 3 3 2 3" xfId="3622" xr:uid="{C740F0F5-88A4-47B1-AE50-38568D7468EA}"/>
    <cellStyle name="40% - Accent6 3 3 2 3 2" xfId="11952" xr:uid="{CC2B9F92-9BBE-42BF-9D25-AE2AD2C85D63}"/>
    <cellStyle name="40% - Accent6 3 3 2 3 2 2" xfId="28609" xr:uid="{2697A285-7B02-43A2-8530-8ED714259749}"/>
    <cellStyle name="40% - Accent6 3 3 2 3 3" xfId="20281" xr:uid="{CF378F41-91EE-4899-AC00-D56F5AEF6AD3}"/>
    <cellStyle name="40% - Accent6 3 3 2 4" xfId="6398" xr:uid="{75E04A0B-7B43-4BA7-A31F-52BDF865BC85}"/>
    <cellStyle name="40% - Accent6 3 3 2 4 2" xfId="14728" xr:uid="{8D37BAB8-8A7C-462E-83C1-6FDC1AEE4192}"/>
    <cellStyle name="40% - Accent6 3 3 2 4 2 2" xfId="31385" xr:uid="{3F899C19-93D3-450F-B068-7AC245151DCC}"/>
    <cellStyle name="40% - Accent6 3 3 2 4 3" xfId="23057" xr:uid="{FD47EDAC-4F81-4388-B665-585C24FE9753}"/>
    <cellStyle name="40% - Accent6 3 3 2 5" xfId="9176" xr:uid="{E6C79ABA-DD23-4D30-8CE4-C5BB3FE43D0E}"/>
    <cellStyle name="40% - Accent6 3 3 2 5 2" xfId="25833" xr:uid="{FC651FE6-832A-47DC-AF8F-C4EECE862CD3}"/>
    <cellStyle name="40% - Accent6 3 3 2 6" xfId="17505" xr:uid="{BB45EB67-CE6F-4B5E-A40E-0B70B91862DC}"/>
    <cellStyle name="40% - Accent6 3 3 3" xfId="1682" xr:uid="{A0FAC09B-E5F6-4359-AC6F-1F8835EEC995}"/>
    <cellStyle name="40% - Accent6 3 3 3 2" xfId="4472" xr:uid="{B2A88E90-F6DD-4D02-9603-44A36F43C91F}"/>
    <cellStyle name="40% - Accent6 3 3 3 2 2" xfId="12802" xr:uid="{5C19A480-C2E7-46AA-97A5-B30E0C5F725D}"/>
    <cellStyle name="40% - Accent6 3 3 3 2 2 2" xfId="29459" xr:uid="{854B7FC1-CE06-4E46-B722-71917EAC30A7}"/>
    <cellStyle name="40% - Accent6 3 3 3 2 3" xfId="21131" xr:uid="{47C8DACB-C0D3-4075-BF96-F7BE46F097E6}"/>
    <cellStyle name="40% - Accent6 3 3 3 3" xfId="7248" xr:uid="{5AA44598-B1A4-424B-9015-ADC7FED12F13}"/>
    <cellStyle name="40% - Accent6 3 3 3 3 2" xfId="15578" xr:uid="{C6024556-4EE4-47AB-8078-7DF859113757}"/>
    <cellStyle name="40% - Accent6 3 3 3 3 2 2" xfId="32235" xr:uid="{F1E999E0-D39C-4DBD-9F28-91510696A569}"/>
    <cellStyle name="40% - Accent6 3 3 3 3 3" xfId="23907" xr:uid="{BD010C96-1FF0-4E64-95D7-3039B3E27963}"/>
    <cellStyle name="40% - Accent6 3 3 3 4" xfId="10026" xr:uid="{4047F537-D484-49C4-B69E-B57E125D19DD}"/>
    <cellStyle name="40% - Accent6 3 3 3 4 2" xfId="26683" xr:uid="{095692C2-774C-4F69-95BB-E28008F96886}"/>
    <cellStyle name="40% - Accent6 3 3 3 5" xfId="18355" xr:uid="{C8BA54D3-6491-4FAD-916F-EEBA790569B4}"/>
    <cellStyle name="40% - Accent6 3 3 4" xfId="3145" xr:uid="{8C2A2249-79E2-4B93-B7A5-449D3009DA43}"/>
    <cellStyle name="40% - Accent6 3 3 4 2" xfId="11475" xr:uid="{1FBDCC8A-EEFB-4214-946A-70B1EA184541}"/>
    <cellStyle name="40% - Accent6 3 3 4 2 2" xfId="28132" xr:uid="{DBF5E555-E6C8-49A9-95A5-067F10F59BA1}"/>
    <cellStyle name="40% - Accent6 3 3 4 3" xfId="19804" xr:uid="{05833D97-FF1D-4A9B-8EA4-F58F228CD273}"/>
    <cellStyle name="40% - Accent6 3 3 5" xfId="5921" xr:uid="{29CA4486-D311-412B-8350-D456C58CF614}"/>
    <cellStyle name="40% - Accent6 3 3 5 2" xfId="14251" xr:uid="{8D749D66-A3D7-4639-87C4-9B8436ACAD16}"/>
    <cellStyle name="40% - Accent6 3 3 5 2 2" xfId="30908" xr:uid="{30551698-2AF7-4DF9-8E70-6CB5177CB9B0}"/>
    <cellStyle name="40% - Accent6 3 3 5 3" xfId="22580" xr:uid="{3FF98A34-860D-4330-8DF4-68A418064057}"/>
    <cellStyle name="40% - Accent6 3 3 6" xfId="8699" xr:uid="{73811707-351F-41FC-92A4-344E29BFD5C1}"/>
    <cellStyle name="40% - Accent6 3 3 6 2" xfId="25356" xr:uid="{CF85FF2E-5671-4074-AEAF-A1348DDCAF5B}"/>
    <cellStyle name="40% - Accent6 3 3 7" xfId="17028" xr:uid="{19F33B0D-A7E1-438A-AB91-C3E23E7423DA}"/>
    <cellStyle name="40% - Accent6 3 4" xfId="588" xr:uid="{A2C4138B-22DA-48C1-9CE1-F993E07D1302}"/>
    <cellStyle name="40% - Accent6 3 4 2" xfId="1918" xr:uid="{01EB4FCA-FF14-4BFC-8349-53B106F358B8}"/>
    <cellStyle name="40% - Accent6 3 4 2 2" xfId="4708" xr:uid="{839EFA24-00A2-4AF8-8948-22A6184409C2}"/>
    <cellStyle name="40% - Accent6 3 4 2 2 2" xfId="13038" xr:uid="{49566EFB-D0F9-491C-9505-E95AE44367A8}"/>
    <cellStyle name="40% - Accent6 3 4 2 2 2 2" xfId="29695" xr:uid="{48DE6B2B-180D-46C7-8CE9-DCF561B8E9D7}"/>
    <cellStyle name="40% - Accent6 3 4 2 2 3" xfId="21367" xr:uid="{C2B9CE50-D98A-4643-A6C6-405E540E7CA1}"/>
    <cellStyle name="40% - Accent6 3 4 2 3" xfId="7484" xr:uid="{1C9AF773-B578-4512-9D73-86D2190B8E73}"/>
    <cellStyle name="40% - Accent6 3 4 2 3 2" xfId="15814" xr:uid="{34F672D5-E5AF-4CF5-AF80-C1B25114718C}"/>
    <cellStyle name="40% - Accent6 3 4 2 3 2 2" xfId="32471" xr:uid="{8DED1211-E24E-4149-8DC3-AF3037B9BAC5}"/>
    <cellStyle name="40% - Accent6 3 4 2 3 3" xfId="24143" xr:uid="{7EB3F64F-3135-48F3-A359-154B24865388}"/>
    <cellStyle name="40% - Accent6 3 4 2 4" xfId="10262" xr:uid="{343BF2C6-41FC-4BD6-B148-A54AF3CF5D9F}"/>
    <cellStyle name="40% - Accent6 3 4 2 4 2" xfId="26919" xr:uid="{63AB7657-D901-4E51-A758-C07285D2355E}"/>
    <cellStyle name="40% - Accent6 3 4 2 5" xfId="18591" xr:uid="{1635C7F3-5F96-4059-83EB-C66D0A6BDEEC}"/>
    <cellStyle name="40% - Accent6 3 4 3" xfId="3381" xr:uid="{AB35809D-401B-4F4E-8DAC-C34C30832EAD}"/>
    <cellStyle name="40% - Accent6 3 4 3 2" xfId="11711" xr:uid="{6A747293-2363-411A-8294-95716BBA5095}"/>
    <cellStyle name="40% - Accent6 3 4 3 2 2" xfId="28368" xr:uid="{60852758-B5D3-4AA8-B305-99F48EA32165}"/>
    <cellStyle name="40% - Accent6 3 4 3 3" xfId="20040" xr:uid="{041B22AA-311B-4AFA-959B-A714B1BDD90E}"/>
    <cellStyle name="40% - Accent6 3 4 4" xfId="6157" xr:uid="{9EF6A5FC-7C1F-42EB-B4F6-F18AA2960FCE}"/>
    <cellStyle name="40% - Accent6 3 4 4 2" xfId="14487" xr:uid="{6D820B1E-349C-40B7-B9C4-899B3B896A0D}"/>
    <cellStyle name="40% - Accent6 3 4 4 2 2" xfId="31144" xr:uid="{103FFA79-0AC4-4457-B329-6F1205355581}"/>
    <cellStyle name="40% - Accent6 3 4 4 3" xfId="22816" xr:uid="{BB295989-ACF5-4070-AC62-A2A50DB127BC}"/>
    <cellStyle name="40% - Accent6 3 4 5" xfId="8935" xr:uid="{351E4FF3-638B-4C19-9850-D602A4B27EC7}"/>
    <cellStyle name="40% - Accent6 3 4 5 2" xfId="25592" xr:uid="{6457E39F-A2C0-420F-9E8B-DC30C81CFD43}"/>
    <cellStyle name="40% - Accent6 3 4 6" xfId="17264" xr:uid="{562C54EC-7528-4F07-89BB-8841A6039300}"/>
    <cellStyle name="40% - Accent6 3 5" xfId="1065" xr:uid="{92859AF5-4242-4946-89F4-0EF7C2EF5699}"/>
    <cellStyle name="40% - Accent6 3 5 2" xfId="2393" xr:uid="{04B37858-829D-454A-979D-5FF6E696F6B2}"/>
    <cellStyle name="40% - Accent6 3 5 2 2" xfId="5183" xr:uid="{527A6F6C-5C1F-4AB2-8D37-12765923D8DB}"/>
    <cellStyle name="40% - Accent6 3 5 2 2 2" xfId="13513" xr:uid="{29724838-D7B0-4001-9F0A-222B127DC2F3}"/>
    <cellStyle name="40% - Accent6 3 5 2 2 2 2" xfId="30170" xr:uid="{2B9D3C67-5723-4F98-B440-A52CDD9F6465}"/>
    <cellStyle name="40% - Accent6 3 5 2 2 3" xfId="21842" xr:uid="{1AAE08EA-8B64-4D04-870B-744697178982}"/>
    <cellStyle name="40% - Accent6 3 5 2 3" xfId="7959" xr:uid="{3A6432D4-2417-438D-A8C5-67299FC08710}"/>
    <cellStyle name="40% - Accent6 3 5 2 3 2" xfId="16289" xr:uid="{DD3CA0D7-CF8A-4DD1-8DF0-1E8150654FD6}"/>
    <cellStyle name="40% - Accent6 3 5 2 3 2 2" xfId="32946" xr:uid="{B0413E02-3012-4000-9378-0BAD1330A0BA}"/>
    <cellStyle name="40% - Accent6 3 5 2 3 3" xfId="24618" xr:uid="{713A7D3E-791C-4DB9-99FC-9D794E56AB97}"/>
    <cellStyle name="40% - Accent6 3 5 2 4" xfId="10737" xr:uid="{DFFA614C-EA36-453B-B06B-DC13C1E959DA}"/>
    <cellStyle name="40% - Accent6 3 5 2 4 2" xfId="27394" xr:uid="{BB03F014-A539-4CC7-8ACB-9FDC8588C09E}"/>
    <cellStyle name="40% - Accent6 3 5 2 5" xfId="19066" xr:uid="{9BE7B26D-44EC-4CB0-9160-CE55B49F6418}"/>
    <cellStyle name="40% - Accent6 3 5 3" xfId="3856" xr:uid="{DDEA2C4E-2593-4651-91B3-79BBD1319D0A}"/>
    <cellStyle name="40% - Accent6 3 5 3 2" xfId="12186" xr:uid="{95103909-30A6-44BC-AD61-73D9D1C8FC50}"/>
    <cellStyle name="40% - Accent6 3 5 3 2 2" xfId="28843" xr:uid="{F68C9F3C-FD7E-4DEB-B7FF-10051884A105}"/>
    <cellStyle name="40% - Accent6 3 5 3 3" xfId="20515" xr:uid="{9FF897E7-A7E2-4063-B003-B0DCB5609054}"/>
    <cellStyle name="40% - Accent6 3 5 4" xfId="6632" xr:uid="{25C10AE8-7542-487D-8B14-1C8C04D1CF16}"/>
    <cellStyle name="40% - Accent6 3 5 4 2" xfId="14962" xr:uid="{F98CDF70-52FC-4D0F-8CAB-B666609FD916}"/>
    <cellStyle name="40% - Accent6 3 5 4 2 2" xfId="31619" xr:uid="{FA24ADCE-5332-49DC-A46B-3FB084442560}"/>
    <cellStyle name="40% - Accent6 3 5 4 3" xfId="23291" xr:uid="{36E10E6C-5F25-4956-BE83-D0BAFE0731A5}"/>
    <cellStyle name="40% - Accent6 3 5 5" xfId="9410" xr:uid="{D4EC08F0-66E7-4E23-97E0-63E78BB19B3B}"/>
    <cellStyle name="40% - Accent6 3 5 5 2" xfId="26067" xr:uid="{BA19E155-CC98-46B0-9382-06BF3A436ABA}"/>
    <cellStyle name="40% - Accent6 3 5 6" xfId="17739" xr:uid="{35446F1B-48A5-4EF6-A9BD-5CFD90CC55B0}"/>
    <cellStyle name="40% - Accent6 3 6" xfId="1330" xr:uid="{56AEF9A2-058D-4B57-90B5-BA805C24F2FB}"/>
    <cellStyle name="40% - Accent6 3 6 2" xfId="2658" xr:uid="{A70A2518-02CB-4377-8A94-E09ADE5C88EF}"/>
    <cellStyle name="40% - Accent6 3 6 2 2" xfId="5448" xr:uid="{85AE6F9B-0704-42E4-B4C2-168C13AD0D38}"/>
    <cellStyle name="40% - Accent6 3 6 2 2 2" xfId="13778" xr:uid="{2B1FEACD-EF48-4685-945F-25D6F6B107AC}"/>
    <cellStyle name="40% - Accent6 3 6 2 2 2 2" xfId="30435" xr:uid="{70E1E5C0-9BD9-4195-AFD7-AFF13B2F9040}"/>
    <cellStyle name="40% - Accent6 3 6 2 2 3" xfId="22107" xr:uid="{63B9661D-327B-44FA-873B-2921E22674BE}"/>
    <cellStyle name="40% - Accent6 3 6 2 3" xfId="8224" xr:uid="{A4556F1D-BE20-415B-BCD2-EB60C57DAC00}"/>
    <cellStyle name="40% - Accent6 3 6 2 3 2" xfId="16554" xr:uid="{783135EA-447C-4E1F-B4B4-243CA6ED7F4F}"/>
    <cellStyle name="40% - Accent6 3 6 2 3 2 2" xfId="33211" xr:uid="{620AA88A-E27D-431D-A6C3-5FABB3EE662B}"/>
    <cellStyle name="40% - Accent6 3 6 2 3 3" xfId="24883" xr:uid="{4C585A3B-6FD7-4935-863C-3055C8362F2B}"/>
    <cellStyle name="40% - Accent6 3 6 2 4" xfId="11002" xr:uid="{0F53F149-CFA0-47B8-8369-F27B4B87C8F2}"/>
    <cellStyle name="40% - Accent6 3 6 2 4 2" xfId="27659" xr:uid="{5CB5418D-0413-4EA4-A300-1E7B0A61B3F7}"/>
    <cellStyle name="40% - Accent6 3 6 2 5" xfId="19331" xr:uid="{D70EF325-2BC1-4A36-8B41-A3D11FAC33CD}"/>
    <cellStyle name="40% - Accent6 3 6 3" xfId="4121" xr:uid="{570CD0F7-5AD9-4979-9EEF-BB4DF1EAE67E}"/>
    <cellStyle name="40% - Accent6 3 6 3 2" xfId="12451" xr:uid="{D46CEEEA-EA2C-4041-93E5-65985C201112}"/>
    <cellStyle name="40% - Accent6 3 6 3 2 2" xfId="29108" xr:uid="{3E397692-5F37-4014-9682-25946B6B17C9}"/>
    <cellStyle name="40% - Accent6 3 6 3 3" xfId="20780" xr:uid="{BD4A49CE-C287-441B-93EC-773A49C63125}"/>
    <cellStyle name="40% - Accent6 3 6 4" xfId="6897" xr:uid="{41BFDF85-AC68-4E65-A3A3-1E1D30461C17}"/>
    <cellStyle name="40% - Accent6 3 6 4 2" xfId="15227" xr:uid="{160542D3-FB03-4C21-9BDE-A1E16709758B}"/>
    <cellStyle name="40% - Accent6 3 6 4 2 2" xfId="31884" xr:uid="{75E8A7C3-A1B8-4869-B2AE-EC84778CE1B8}"/>
    <cellStyle name="40% - Accent6 3 6 4 3" xfId="23556" xr:uid="{42F5B0E0-2F4F-4DD0-BF60-B20902B59022}"/>
    <cellStyle name="40% - Accent6 3 6 5" xfId="9675" xr:uid="{BEB3A022-ABFD-4A15-B57B-B863D5B51D49}"/>
    <cellStyle name="40% - Accent6 3 6 5 2" xfId="26332" xr:uid="{C0C54FBB-704D-4F9F-B402-6BAD07234049}"/>
    <cellStyle name="40% - Accent6 3 6 6" xfId="18004" xr:uid="{F035FEA5-E7E4-488A-AC80-560C5DC6168F}"/>
    <cellStyle name="40% - Accent6 3 7" xfId="1445" xr:uid="{9E76CBC0-4F77-4C72-8B4E-52D431229901}"/>
    <cellStyle name="40% - Accent6 3 7 2" xfId="4235" xr:uid="{E6099C80-98CF-49E7-A464-E2EE14765830}"/>
    <cellStyle name="40% - Accent6 3 7 2 2" xfId="12565" xr:uid="{0209ECD5-897A-4C96-9940-362E990600AD}"/>
    <cellStyle name="40% - Accent6 3 7 2 2 2" xfId="29222" xr:uid="{9155EEA0-4EAB-4FA1-BA78-B9EF50BF3C2C}"/>
    <cellStyle name="40% - Accent6 3 7 2 3" xfId="20894" xr:uid="{649C14C9-AAD9-4FC3-94F9-AE622505CD3C}"/>
    <cellStyle name="40% - Accent6 3 7 3" xfId="7011" xr:uid="{B5E095FE-696A-4E1B-935D-AD81EF0C22C1}"/>
    <cellStyle name="40% - Accent6 3 7 3 2" xfId="15341" xr:uid="{A21A64D9-EF27-4701-9A3B-B98854E1D81A}"/>
    <cellStyle name="40% - Accent6 3 7 3 2 2" xfId="31998" xr:uid="{59ED88A3-959C-4DFF-81D4-F71B15266E63}"/>
    <cellStyle name="40% - Accent6 3 7 3 3" xfId="23670" xr:uid="{2EE31A3C-4B6B-4D20-8657-D09641CF1685}"/>
    <cellStyle name="40% - Accent6 3 7 4" xfId="9789" xr:uid="{10D1ACBF-94B8-40DF-A20F-94132FF417CE}"/>
    <cellStyle name="40% - Accent6 3 7 4 2" xfId="26446" xr:uid="{2D4CE213-55F8-4550-842D-36AA69F9A627}"/>
    <cellStyle name="40% - Accent6 3 7 5" xfId="18118" xr:uid="{BA04DBFA-16BF-4C86-A331-164C5F99A0AC}"/>
    <cellStyle name="40% - Accent6 3 8" xfId="2908" xr:uid="{A55B3005-1D51-45A1-95E2-A760241FCEA9}"/>
    <cellStyle name="40% - Accent6 3 8 2" xfId="11238" xr:uid="{69A6DDE7-B392-4B4C-818C-0F2302E9F072}"/>
    <cellStyle name="40% - Accent6 3 8 2 2" xfId="27895" xr:uid="{CF54AAF0-11CC-41F8-81FB-167C2F758E5B}"/>
    <cellStyle name="40% - Accent6 3 8 3" xfId="19567" xr:uid="{ADB12B16-57C6-45A3-B603-56E6EC364D51}"/>
    <cellStyle name="40% - Accent6 3 9" xfId="5684" xr:uid="{3DCFC5D4-89AB-491E-ABB3-F1E26C56020D}"/>
    <cellStyle name="40% - Accent6 3 9 2" xfId="14014" xr:uid="{06408EF3-4397-4BF0-9572-881C6D2B008C}"/>
    <cellStyle name="40% - Accent6 3 9 2 2" xfId="30671" xr:uid="{19E771B3-4DB2-4AC5-A5C8-0C02D340334B}"/>
    <cellStyle name="40% - Accent6 3 9 3" xfId="22343" xr:uid="{B17514E1-3645-4532-A0B3-03B056AF16D0}"/>
    <cellStyle name="40% - Accent6 4" xfId="167" xr:uid="{3B5AF515-8AAA-4695-A3C9-4E23C28D4FD5}"/>
    <cellStyle name="40% - Accent6 4 2" xfId="410" xr:uid="{B2D1A496-AF87-4EF9-9CCB-CD9DF34D12A0}"/>
    <cellStyle name="40% - Accent6 4 2 2" xfId="887" xr:uid="{E9DC1A8F-3558-422C-AA31-7A92F1AB2BA6}"/>
    <cellStyle name="40% - Accent6 4 2 2 2" xfId="2215" xr:uid="{0C3FBCF9-C12A-44A7-BD53-A479D3C1C1A9}"/>
    <cellStyle name="40% - Accent6 4 2 2 2 2" xfId="5005" xr:uid="{0EF06AF6-C312-4FA0-A7EB-368AB5E9C06C}"/>
    <cellStyle name="40% - Accent6 4 2 2 2 2 2" xfId="13335" xr:uid="{08F8CC76-37B2-4859-B47D-5478AA7D0B32}"/>
    <cellStyle name="40% - Accent6 4 2 2 2 2 2 2" xfId="29992" xr:uid="{7DCE358D-B903-4944-BCD6-3B6C6AB08995}"/>
    <cellStyle name="40% - Accent6 4 2 2 2 2 3" xfId="21664" xr:uid="{6B1896D2-1BDF-4C0F-A3DD-E53AB610E496}"/>
    <cellStyle name="40% - Accent6 4 2 2 2 3" xfId="7781" xr:uid="{E49D615A-CB7A-4F61-B3B5-829FFD72778B}"/>
    <cellStyle name="40% - Accent6 4 2 2 2 3 2" xfId="16111" xr:uid="{F69601C2-48CD-47D1-8924-5CE788A8E60C}"/>
    <cellStyle name="40% - Accent6 4 2 2 2 3 2 2" xfId="32768" xr:uid="{B6FB0F11-2297-42F3-BFE4-CD39BB22CEAF}"/>
    <cellStyle name="40% - Accent6 4 2 2 2 3 3" xfId="24440" xr:uid="{9ACBF4E8-569B-443E-B911-9F23934B6649}"/>
    <cellStyle name="40% - Accent6 4 2 2 2 4" xfId="10559" xr:uid="{58215E8D-A65F-44B6-B6F5-080FE7F61567}"/>
    <cellStyle name="40% - Accent6 4 2 2 2 4 2" xfId="27216" xr:uid="{07F41B36-8C9B-4F30-992C-5010EDBB87EC}"/>
    <cellStyle name="40% - Accent6 4 2 2 2 5" xfId="18888" xr:uid="{2DFB453E-B212-4657-ABF8-581A802C386C}"/>
    <cellStyle name="40% - Accent6 4 2 2 3" xfId="3678" xr:uid="{974DFA87-DDAC-415B-A86D-A117C8511A36}"/>
    <cellStyle name="40% - Accent6 4 2 2 3 2" xfId="12008" xr:uid="{CE94FF4B-518E-4B1E-9D12-6BB84B13C024}"/>
    <cellStyle name="40% - Accent6 4 2 2 3 2 2" xfId="28665" xr:uid="{281698B7-A9EF-4AA1-98B5-FBAE91E887CC}"/>
    <cellStyle name="40% - Accent6 4 2 2 3 3" xfId="20337" xr:uid="{58A22FFF-8325-429B-A397-B7C424312896}"/>
    <cellStyle name="40% - Accent6 4 2 2 4" xfId="6454" xr:uid="{CDED3D48-2879-40AA-8021-8EFD3F82C1F5}"/>
    <cellStyle name="40% - Accent6 4 2 2 4 2" xfId="14784" xr:uid="{D10BBEC2-1DDE-4A43-87D7-6BF8C858A534}"/>
    <cellStyle name="40% - Accent6 4 2 2 4 2 2" xfId="31441" xr:uid="{E5CEE3A8-A3A5-4FDC-8F3F-644789270672}"/>
    <cellStyle name="40% - Accent6 4 2 2 4 3" xfId="23113" xr:uid="{73DEC0A4-61D4-4A88-AFB9-1F34FB6426B2}"/>
    <cellStyle name="40% - Accent6 4 2 2 5" xfId="9232" xr:uid="{6F845F04-19DA-4AC3-96F3-61D5535F195D}"/>
    <cellStyle name="40% - Accent6 4 2 2 5 2" xfId="25889" xr:uid="{0A22D305-1A8F-4931-8AFA-C98FE1A04BAD}"/>
    <cellStyle name="40% - Accent6 4 2 2 6" xfId="17561" xr:uid="{3E1A464C-AA5C-487D-A987-7BBB37918B98}"/>
    <cellStyle name="40% - Accent6 4 2 3" xfId="1740" xr:uid="{459FD6FB-C5FB-45F3-94BB-39C3DC3A8C83}"/>
    <cellStyle name="40% - Accent6 4 2 3 2" xfId="4530" xr:uid="{9B5916E5-2BA3-4942-8AC6-1EF937F5DD18}"/>
    <cellStyle name="40% - Accent6 4 2 3 2 2" xfId="12860" xr:uid="{F5A8EC1B-55CB-4B8A-BC37-E63063D62841}"/>
    <cellStyle name="40% - Accent6 4 2 3 2 2 2" xfId="29517" xr:uid="{E748AA78-6A7F-4C58-B306-F7D3AB0F328E}"/>
    <cellStyle name="40% - Accent6 4 2 3 2 3" xfId="21189" xr:uid="{106CE455-0569-4B66-A12D-7856F4FA6732}"/>
    <cellStyle name="40% - Accent6 4 2 3 3" xfId="7306" xr:uid="{13D886C0-126C-447B-A60F-E61CD3ED6ABE}"/>
    <cellStyle name="40% - Accent6 4 2 3 3 2" xfId="15636" xr:uid="{740B2B1E-5D77-4EB5-95C2-B4672565A0EE}"/>
    <cellStyle name="40% - Accent6 4 2 3 3 2 2" xfId="32293" xr:uid="{662035CE-3A98-4611-92A3-59CF8172681E}"/>
    <cellStyle name="40% - Accent6 4 2 3 3 3" xfId="23965" xr:uid="{2315841F-5896-4DFB-B0C4-CFED72141934}"/>
    <cellStyle name="40% - Accent6 4 2 3 4" xfId="10084" xr:uid="{CB98B166-7AF1-45A2-BF8E-20FB8CB9CB6E}"/>
    <cellStyle name="40% - Accent6 4 2 3 4 2" xfId="26741" xr:uid="{9EF2D730-FBAB-443C-AE29-B5BB9C121A96}"/>
    <cellStyle name="40% - Accent6 4 2 3 5" xfId="18413" xr:uid="{26BECE77-C922-43DC-A9D0-8A1BA145F759}"/>
    <cellStyle name="40% - Accent6 4 2 4" xfId="3203" xr:uid="{0C528F06-7563-4B09-8127-8EA999FCB01B}"/>
    <cellStyle name="40% - Accent6 4 2 4 2" xfId="11533" xr:uid="{DC13C0CA-46BB-463D-88E0-1126C62B9D4C}"/>
    <cellStyle name="40% - Accent6 4 2 4 2 2" xfId="28190" xr:uid="{7746BC9F-8091-465A-A888-9A439EA13B9E}"/>
    <cellStyle name="40% - Accent6 4 2 4 3" xfId="19862" xr:uid="{F4F5A222-248F-4A95-8ECE-0D1DFE0D5BAA}"/>
    <cellStyle name="40% - Accent6 4 2 5" xfId="5979" xr:uid="{39192FF7-6734-4D87-BB57-821532FEB175}"/>
    <cellStyle name="40% - Accent6 4 2 5 2" xfId="14309" xr:uid="{46A6D9E9-B3EC-4ECA-9733-C09B35DAA911}"/>
    <cellStyle name="40% - Accent6 4 2 5 2 2" xfId="30966" xr:uid="{E573DE0F-FAE5-4EB5-AD2B-57B84FFF2F42}"/>
    <cellStyle name="40% - Accent6 4 2 5 3" xfId="22638" xr:uid="{0D8B716E-7699-425F-935D-DA1A0722ED94}"/>
    <cellStyle name="40% - Accent6 4 2 6" xfId="8757" xr:uid="{F228C7EC-DA5A-426C-8B5A-488C77C20562}"/>
    <cellStyle name="40% - Accent6 4 2 6 2" xfId="25414" xr:uid="{941E40A7-708A-4CF5-AF10-20D9E3A76312}"/>
    <cellStyle name="40% - Accent6 4 2 7" xfId="17086" xr:uid="{70D32A2B-DBAC-4434-A62B-ED4566D40E22}"/>
    <cellStyle name="40% - Accent6 4 3" xfId="646" xr:uid="{F4B0C294-5644-435F-8FAA-6D8A1D25517B}"/>
    <cellStyle name="40% - Accent6 4 3 2" xfId="1976" xr:uid="{439B3429-1900-4A05-ADC1-D5933DD10AF0}"/>
    <cellStyle name="40% - Accent6 4 3 2 2" xfId="4766" xr:uid="{AAFB1C62-DE04-4E00-8599-600761C7CE95}"/>
    <cellStyle name="40% - Accent6 4 3 2 2 2" xfId="13096" xr:uid="{F187CE92-9689-4221-8F87-D32A942B5C19}"/>
    <cellStyle name="40% - Accent6 4 3 2 2 2 2" xfId="29753" xr:uid="{9C03AFC1-E210-4806-939A-D84822424D67}"/>
    <cellStyle name="40% - Accent6 4 3 2 2 3" xfId="21425" xr:uid="{9E2952FE-B58F-41F2-9748-484E991A5865}"/>
    <cellStyle name="40% - Accent6 4 3 2 3" xfId="7542" xr:uid="{DA0DB304-9030-4621-BD62-4D9F913F5CDD}"/>
    <cellStyle name="40% - Accent6 4 3 2 3 2" xfId="15872" xr:uid="{1494B130-7846-4FD4-A8D2-40CE28AC2465}"/>
    <cellStyle name="40% - Accent6 4 3 2 3 2 2" xfId="32529" xr:uid="{891FD378-8395-485A-9678-040AD1B65408}"/>
    <cellStyle name="40% - Accent6 4 3 2 3 3" xfId="24201" xr:uid="{CA2EDF43-F65C-45E3-B827-039990D7754A}"/>
    <cellStyle name="40% - Accent6 4 3 2 4" xfId="10320" xr:uid="{98B787F2-4685-4D95-914C-61B1056AE775}"/>
    <cellStyle name="40% - Accent6 4 3 2 4 2" xfId="26977" xr:uid="{DCA9E65C-5937-4542-A136-09E99866F585}"/>
    <cellStyle name="40% - Accent6 4 3 2 5" xfId="18649" xr:uid="{B779301D-B081-48AD-8A28-87192B77EB72}"/>
    <cellStyle name="40% - Accent6 4 3 3" xfId="3439" xr:uid="{2E32734F-9AE5-41F0-804A-9AC4DC9B09A7}"/>
    <cellStyle name="40% - Accent6 4 3 3 2" xfId="11769" xr:uid="{AD82C622-E9FC-49C8-904F-35715780C58A}"/>
    <cellStyle name="40% - Accent6 4 3 3 2 2" xfId="28426" xr:uid="{FC435764-59E3-4CC1-8730-A20263094A37}"/>
    <cellStyle name="40% - Accent6 4 3 3 3" xfId="20098" xr:uid="{502086BA-B067-4FA2-86FA-D1BD98F7B0E3}"/>
    <cellStyle name="40% - Accent6 4 3 4" xfId="6215" xr:uid="{CDAA7F6A-B8F7-4D56-BABD-F3DD8AE7CC5E}"/>
    <cellStyle name="40% - Accent6 4 3 4 2" xfId="14545" xr:uid="{302C489E-62FA-4FBF-A43D-C7D6EB17E230}"/>
    <cellStyle name="40% - Accent6 4 3 4 2 2" xfId="31202" xr:uid="{A459D605-73E8-45CA-A015-3516DDE1CBA2}"/>
    <cellStyle name="40% - Accent6 4 3 4 3" xfId="22874" xr:uid="{7C2F998F-9A3A-4435-976B-CC4DFA744022}"/>
    <cellStyle name="40% - Accent6 4 3 5" xfId="8993" xr:uid="{37889949-83A2-4F32-A694-1ED4B68351D6}"/>
    <cellStyle name="40% - Accent6 4 3 5 2" xfId="25650" xr:uid="{DC4F01D2-AFF0-498E-AD36-625E558BB516}"/>
    <cellStyle name="40% - Accent6 4 3 6" xfId="17322" xr:uid="{E3C560CE-D7FE-4BBA-9E37-400C7C897B5A}"/>
    <cellStyle name="40% - Accent6 4 4" xfId="1123" xr:uid="{C2DE052A-F91B-4A23-9590-3B1832F4A037}"/>
    <cellStyle name="40% - Accent6 4 4 2" xfId="2451" xr:uid="{88521ACB-8252-4808-997F-C116DA17B26A}"/>
    <cellStyle name="40% - Accent6 4 4 2 2" xfId="5241" xr:uid="{4602F94E-1B2A-4174-9295-7BBF0AEF7E83}"/>
    <cellStyle name="40% - Accent6 4 4 2 2 2" xfId="13571" xr:uid="{76A7B223-DA0D-43F3-8562-49317AA3DFBA}"/>
    <cellStyle name="40% - Accent6 4 4 2 2 2 2" xfId="30228" xr:uid="{DBCD4E53-7AC3-45F1-9EAC-AF52F7BB878C}"/>
    <cellStyle name="40% - Accent6 4 4 2 2 3" xfId="21900" xr:uid="{A04422F6-E8C9-4FE5-B0DA-1390EC846ADF}"/>
    <cellStyle name="40% - Accent6 4 4 2 3" xfId="8017" xr:uid="{FDF7DD9C-5424-4A69-8E64-3ABFC9F716F5}"/>
    <cellStyle name="40% - Accent6 4 4 2 3 2" xfId="16347" xr:uid="{AC0D103C-6D3A-406D-9AD3-72ADD083B206}"/>
    <cellStyle name="40% - Accent6 4 4 2 3 2 2" xfId="33004" xr:uid="{6DAC1298-E947-4032-88E2-6EB26FBE6756}"/>
    <cellStyle name="40% - Accent6 4 4 2 3 3" xfId="24676" xr:uid="{2B71C19A-61CF-4B28-B0FB-445AB6477016}"/>
    <cellStyle name="40% - Accent6 4 4 2 4" xfId="10795" xr:uid="{4BBFB901-0221-4008-B425-6CF2664D2634}"/>
    <cellStyle name="40% - Accent6 4 4 2 4 2" xfId="27452" xr:uid="{C528FD44-1445-4E40-8755-A59B05644E0E}"/>
    <cellStyle name="40% - Accent6 4 4 2 5" xfId="19124" xr:uid="{B1D2DD20-B727-4673-8DA3-2AFBA9064725}"/>
    <cellStyle name="40% - Accent6 4 4 3" xfId="3914" xr:uid="{901352A1-0D06-4C97-ACBB-4E198FE4CFBC}"/>
    <cellStyle name="40% - Accent6 4 4 3 2" xfId="12244" xr:uid="{EBF2473D-321E-44B5-9C12-5F8BF450F510}"/>
    <cellStyle name="40% - Accent6 4 4 3 2 2" xfId="28901" xr:uid="{1F002CA5-A10A-4A41-BDEF-8EAB74C66DE4}"/>
    <cellStyle name="40% - Accent6 4 4 3 3" xfId="20573" xr:uid="{97F148A5-AC1C-4565-B2E2-F150929EE591}"/>
    <cellStyle name="40% - Accent6 4 4 4" xfId="6690" xr:uid="{848B9CE7-8B90-4193-970A-C31A5B69F0DC}"/>
    <cellStyle name="40% - Accent6 4 4 4 2" xfId="15020" xr:uid="{F6745282-316A-4337-BC1E-6CB88DA77BDC}"/>
    <cellStyle name="40% - Accent6 4 4 4 2 2" xfId="31677" xr:uid="{7130C7DD-0FE5-4E57-8A05-3B80CF3B9692}"/>
    <cellStyle name="40% - Accent6 4 4 4 3" xfId="23349" xr:uid="{D3B88B8B-501E-45FC-A313-3CE25B3A6A6D}"/>
    <cellStyle name="40% - Accent6 4 4 5" xfId="9468" xr:uid="{7C0D310D-BA91-4555-8CBF-403FEC792E9D}"/>
    <cellStyle name="40% - Accent6 4 4 5 2" xfId="26125" xr:uid="{091A69DC-0D5F-43FF-8FFA-7D32F8BB56E8}"/>
    <cellStyle name="40% - Accent6 4 4 6" xfId="17797" xr:uid="{208386C6-2463-4935-BE2F-6114E5E1BF3A}"/>
    <cellStyle name="40% - Accent6 4 5" xfId="1503" xr:uid="{61DA5AA4-D04D-4F6B-8ABB-22A4AF95DCB6}"/>
    <cellStyle name="40% - Accent6 4 5 2" xfId="4293" xr:uid="{1F0C6274-0BBD-4C5A-9C6F-F782AD316C42}"/>
    <cellStyle name="40% - Accent6 4 5 2 2" xfId="12623" xr:uid="{A7183432-BE56-4F7E-9470-48EFD19A8763}"/>
    <cellStyle name="40% - Accent6 4 5 2 2 2" xfId="29280" xr:uid="{A7B37573-7B1C-4722-A6A1-3E88A848A084}"/>
    <cellStyle name="40% - Accent6 4 5 2 3" xfId="20952" xr:uid="{B83F3C42-91E6-4482-9266-8ECBD9FE9913}"/>
    <cellStyle name="40% - Accent6 4 5 3" xfId="7069" xr:uid="{B0DE4958-9EC6-4245-ABB8-F609F5AE3A97}"/>
    <cellStyle name="40% - Accent6 4 5 3 2" xfId="15399" xr:uid="{5A54B625-BDD0-4D88-96DA-22D90BAEE5BA}"/>
    <cellStyle name="40% - Accent6 4 5 3 2 2" xfId="32056" xr:uid="{2F6233A0-55BD-4A1D-926B-DC64A17645EE}"/>
    <cellStyle name="40% - Accent6 4 5 3 3" xfId="23728" xr:uid="{05B0E5EA-BBA4-4BB7-A5B2-008BFCB8A561}"/>
    <cellStyle name="40% - Accent6 4 5 4" xfId="9847" xr:uid="{EF723FDE-1C99-4F3E-A154-7B0717A421D8}"/>
    <cellStyle name="40% - Accent6 4 5 4 2" xfId="26504" xr:uid="{FD7BA2B4-AAAD-46A2-801D-F7D937A1834C}"/>
    <cellStyle name="40% - Accent6 4 5 5" xfId="18176" xr:uid="{484F0EDB-1575-4B88-9851-DF6AA90AA0DB}"/>
    <cellStyle name="40% - Accent6 4 6" xfId="2966" xr:uid="{CC78037B-F31A-4782-9F11-3E608EEF0D59}"/>
    <cellStyle name="40% - Accent6 4 6 2" xfId="11296" xr:uid="{38F4898C-E077-47DF-8293-777CCF7C46A4}"/>
    <cellStyle name="40% - Accent6 4 6 2 2" xfId="27953" xr:uid="{142E6590-20DB-42A2-8F1A-E2BB3B74A842}"/>
    <cellStyle name="40% - Accent6 4 6 3" xfId="19625" xr:uid="{B551301F-380D-43D3-8CCC-F55D9A0DB52E}"/>
    <cellStyle name="40% - Accent6 4 7" xfId="5742" xr:uid="{D9B039FE-DF16-4C5A-B136-B5F67E3FB6D0}"/>
    <cellStyle name="40% - Accent6 4 7 2" xfId="14072" xr:uid="{2555F727-552A-4576-90D9-6C965B9AB739}"/>
    <cellStyle name="40% - Accent6 4 7 2 2" xfId="30729" xr:uid="{230FEECF-1DB6-4DCE-971A-410AEFE00DC8}"/>
    <cellStyle name="40% - Accent6 4 7 3" xfId="22401" xr:uid="{0CB983A9-57B4-4126-8CA4-2BBEC7384162}"/>
    <cellStyle name="40% - Accent6 4 8" xfId="8520" xr:uid="{82A9150E-CF4C-492A-9939-033B0A93929D}"/>
    <cellStyle name="40% - Accent6 4 8 2" xfId="25177" xr:uid="{585B0E04-F4D6-4E17-97E0-6818AF0470BF}"/>
    <cellStyle name="40% - Accent6 4 9" xfId="16849" xr:uid="{3DFDF177-0F78-4097-B672-07AB089DA956}"/>
    <cellStyle name="40% - Accent6 5" xfId="298" xr:uid="{6B0EBE3A-F8F7-4753-BB84-12FD58862102}"/>
    <cellStyle name="40% - Accent6 5 2" xfId="780" xr:uid="{7B5030A6-83AB-4736-8EA0-0E21B5234070}"/>
    <cellStyle name="40% - Accent6 5 2 2" xfId="2108" xr:uid="{6D2F6F15-C8C0-4C49-AC70-E802CD577AF9}"/>
    <cellStyle name="40% - Accent6 5 2 2 2" xfId="4898" xr:uid="{FFEB8C0B-8EB7-43C8-B2DE-5B30D8A8D6BD}"/>
    <cellStyle name="40% - Accent6 5 2 2 2 2" xfId="13228" xr:uid="{7BB70BA7-BB21-4887-9722-08841C525784}"/>
    <cellStyle name="40% - Accent6 5 2 2 2 2 2" xfId="29885" xr:uid="{A904EF3D-D331-4867-86EA-1088ADA179B1}"/>
    <cellStyle name="40% - Accent6 5 2 2 2 3" xfId="21557" xr:uid="{A271FC4C-0F4E-4D89-B175-B97CC92975EF}"/>
    <cellStyle name="40% - Accent6 5 2 2 3" xfId="7674" xr:uid="{EC44ADDC-3F1D-4B5E-8536-5AAD8C380A39}"/>
    <cellStyle name="40% - Accent6 5 2 2 3 2" xfId="16004" xr:uid="{1C2AF76E-A3BE-4D67-82BC-9B9C1CBEEF85}"/>
    <cellStyle name="40% - Accent6 5 2 2 3 2 2" xfId="32661" xr:uid="{2E80F415-BD91-49F4-BAF5-04F4C614D134}"/>
    <cellStyle name="40% - Accent6 5 2 2 3 3" xfId="24333" xr:uid="{DF59CE57-662C-4D18-9853-D43A99513C48}"/>
    <cellStyle name="40% - Accent6 5 2 2 4" xfId="10452" xr:uid="{880648D3-67DB-41C5-AB67-F4C883A4B581}"/>
    <cellStyle name="40% - Accent6 5 2 2 4 2" xfId="27109" xr:uid="{BA7CF86F-177F-40AB-B48C-E47284F821BC}"/>
    <cellStyle name="40% - Accent6 5 2 2 5" xfId="18781" xr:uid="{D22FC5BF-395A-4D21-80FE-1449E8D6DD0D}"/>
    <cellStyle name="40% - Accent6 5 2 3" xfId="3571" xr:uid="{FFEDEFFD-9021-493F-8446-963D73770ED8}"/>
    <cellStyle name="40% - Accent6 5 2 3 2" xfId="11901" xr:uid="{75811C0E-9109-4625-B173-76D07609091F}"/>
    <cellStyle name="40% - Accent6 5 2 3 2 2" xfId="28558" xr:uid="{126F99A4-6BAA-4D59-A853-11FD2EAE6131}"/>
    <cellStyle name="40% - Accent6 5 2 3 3" xfId="20230" xr:uid="{6957FEF5-917B-476B-89C5-3A57B92ED019}"/>
    <cellStyle name="40% - Accent6 5 2 4" xfId="6347" xr:uid="{74A170A7-CA9F-454E-BD86-EADB1823B038}"/>
    <cellStyle name="40% - Accent6 5 2 4 2" xfId="14677" xr:uid="{5BC21E43-AE40-4F65-9A37-A8478410C95F}"/>
    <cellStyle name="40% - Accent6 5 2 4 2 2" xfId="31334" xr:uid="{361EDBE0-01D0-4CC3-A7AA-0D4A2C8B4F9E}"/>
    <cellStyle name="40% - Accent6 5 2 4 3" xfId="23006" xr:uid="{26E0D001-4065-4C2B-920A-36369216B428}"/>
    <cellStyle name="40% - Accent6 5 2 5" xfId="9125" xr:uid="{614186A9-0EF3-4AA9-B035-89D3422DC2EC}"/>
    <cellStyle name="40% - Accent6 5 2 5 2" xfId="25782" xr:uid="{E4B26887-62F9-4C0E-9629-F0E6C8DBFFDC}"/>
    <cellStyle name="40% - Accent6 5 2 6" xfId="17454" xr:uid="{DC227C6E-9AB4-4C80-B4A2-9FD0748987BD}"/>
    <cellStyle name="40% - Accent6 5 3" xfId="1628" xr:uid="{1FABF447-1458-4610-98AC-B743699E0F6F}"/>
    <cellStyle name="40% - Accent6 5 3 2" xfId="4418" xr:uid="{EC914C4F-9F51-4BF2-9E47-0C0725EC0EBF}"/>
    <cellStyle name="40% - Accent6 5 3 2 2" xfId="12748" xr:uid="{583D7E13-C2BE-47F4-89B9-7FE046F10D7E}"/>
    <cellStyle name="40% - Accent6 5 3 2 2 2" xfId="29405" xr:uid="{F9EF4500-3122-477E-A2A7-F54396B9377D}"/>
    <cellStyle name="40% - Accent6 5 3 2 3" xfId="21077" xr:uid="{CB0C06C0-DEA0-4064-8F20-7BB850AD4605}"/>
    <cellStyle name="40% - Accent6 5 3 3" xfId="7194" xr:uid="{AFD02D50-32FA-494B-B917-9C6390DDA98F}"/>
    <cellStyle name="40% - Accent6 5 3 3 2" xfId="15524" xr:uid="{648AE4EA-0322-4712-9C13-4B7F7AA15A1D}"/>
    <cellStyle name="40% - Accent6 5 3 3 2 2" xfId="32181" xr:uid="{C72365E1-98C4-4085-B4F0-40D2D21896C8}"/>
    <cellStyle name="40% - Accent6 5 3 3 3" xfId="23853" xr:uid="{BB68A68C-D4F9-47EB-B60E-5790E0330F55}"/>
    <cellStyle name="40% - Accent6 5 3 4" xfId="9972" xr:uid="{F23320B9-75B4-4489-AA2D-4B0DEAC676AA}"/>
    <cellStyle name="40% - Accent6 5 3 4 2" xfId="26629" xr:uid="{2FF0B68D-134A-4CB2-AFDD-C4DFF781BE76}"/>
    <cellStyle name="40% - Accent6 5 3 5" xfId="18301" xr:uid="{A3F731A4-3282-4651-83BB-887048263FC9}"/>
    <cellStyle name="40% - Accent6 5 4" xfId="3091" xr:uid="{0E4B2521-9917-4F74-BFF1-831AE574A205}"/>
    <cellStyle name="40% - Accent6 5 4 2" xfId="11421" xr:uid="{CE6C1F8D-42C8-48BC-8CAC-0BC53B5E2418}"/>
    <cellStyle name="40% - Accent6 5 4 2 2" xfId="28078" xr:uid="{6A839FAA-FC36-4DDB-BA0C-E9BB06695C93}"/>
    <cellStyle name="40% - Accent6 5 4 3" xfId="19750" xr:uid="{263A5CA0-B3E5-4EBF-A2FB-D96A136A1FCC}"/>
    <cellStyle name="40% - Accent6 5 5" xfId="5867" xr:uid="{C3DA7E16-FDBA-415B-964E-D190AEB786EF}"/>
    <cellStyle name="40% - Accent6 5 5 2" xfId="14197" xr:uid="{D421779F-1E90-4E92-8DD2-0F1FAA45E3F0}"/>
    <cellStyle name="40% - Accent6 5 5 2 2" xfId="30854" xr:uid="{9E982E54-9520-4EB2-85E2-BBA47C75CB79}"/>
    <cellStyle name="40% - Accent6 5 5 3" xfId="22526" xr:uid="{036E661F-B93C-4E9F-BBDB-651D01E7C48B}"/>
    <cellStyle name="40% - Accent6 5 6" xfId="8645" xr:uid="{59260159-0901-46ED-8BDD-C6E729FCA510}"/>
    <cellStyle name="40% - Accent6 5 6 2" xfId="25302" xr:uid="{DA5DB50D-85A3-414A-80B7-F021B2807DE7}"/>
    <cellStyle name="40% - Accent6 5 7" xfId="16974" xr:uid="{D6B7AA02-0D9F-40A9-9799-1352C1C93F9A}"/>
    <cellStyle name="40% - Accent6 6" xfId="534" xr:uid="{DCBE6B6E-4C36-4566-B9B2-550D8EA86B29}"/>
    <cellStyle name="40% - Accent6 6 2" xfId="1864" xr:uid="{DFA5874B-E5E2-4B93-9477-D551802232A2}"/>
    <cellStyle name="40% - Accent6 6 2 2" xfId="4654" xr:uid="{D2045FAD-C4C3-453E-A3D1-97F67D36E6BA}"/>
    <cellStyle name="40% - Accent6 6 2 2 2" xfId="12984" xr:uid="{E3F7B7AE-1069-4C33-93E7-91F1BB79F84C}"/>
    <cellStyle name="40% - Accent6 6 2 2 2 2" xfId="29641" xr:uid="{455C445E-0844-407F-829A-C501E9AC6B61}"/>
    <cellStyle name="40% - Accent6 6 2 2 3" xfId="21313" xr:uid="{B96D91BE-A5E8-4E30-AD78-4B4722DD9F18}"/>
    <cellStyle name="40% - Accent6 6 2 3" xfId="7430" xr:uid="{DE9CAD9A-289B-4993-B652-5BE94B5C9F6C}"/>
    <cellStyle name="40% - Accent6 6 2 3 2" xfId="15760" xr:uid="{0C908D4F-ED71-451B-AB4F-0354E4219623}"/>
    <cellStyle name="40% - Accent6 6 2 3 2 2" xfId="32417" xr:uid="{AFDD5088-5B9C-4F12-9553-4318F8164D02}"/>
    <cellStyle name="40% - Accent6 6 2 3 3" xfId="24089" xr:uid="{AA5D28CE-6943-4C14-B601-1E7BFAC072CA}"/>
    <cellStyle name="40% - Accent6 6 2 4" xfId="10208" xr:uid="{20005322-11F3-459B-B9DD-8CCDA1902DCB}"/>
    <cellStyle name="40% - Accent6 6 2 4 2" xfId="26865" xr:uid="{A1EB9E85-CE4D-4BB1-90D5-B7C8C5BD426E}"/>
    <cellStyle name="40% - Accent6 6 2 5" xfId="18537" xr:uid="{B9778D7E-B943-4981-BCBF-066E756FBB0C}"/>
    <cellStyle name="40% - Accent6 6 3" xfId="3327" xr:uid="{A0AD2321-79BA-4CDB-B005-E0E4AACB6D6A}"/>
    <cellStyle name="40% - Accent6 6 3 2" xfId="11657" xr:uid="{CC727165-27F5-4BCE-8B2D-6275834679C2}"/>
    <cellStyle name="40% - Accent6 6 3 2 2" xfId="28314" xr:uid="{588EE03C-AD00-4DEF-965A-74E0900F73C3}"/>
    <cellStyle name="40% - Accent6 6 3 3" xfId="19986" xr:uid="{F9C0E724-3B59-4CAD-928D-C07BD624F7AF}"/>
    <cellStyle name="40% - Accent6 6 4" xfId="6103" xr:uid="{A572BA3D-3EF0-4114-A939-088527721066}"/>
    <cellStyle name="40% - Accent6 6 4 2" xfId="14433" xr:uid="{AC4DAFBE-03E6-4E0A-8428-B9600344BF28}"/>
    <cellStyle name="40% - Accent6 6 4 2 2" xfId="31090" xr:uid="{A64E4521-9F8E-4563-B377-F6E149F8AAEC}"/>
    <cellStyle name="40% - Accent6 6 4 3" xfId="22762" xr:uid="{D5B4332F-491F-4BD5-B272-3BFB120EE2EE}"/>
    <cellStyle name="40% - Accent6 6 5" xfId="8881" xr:uid="{A36CD4E0-E396-44A2-A6BC-2DD4ABE20A78}"/>
    <cellStyle name="40% - Accent6 6 5 2" xfId="25538" xr:uid="{C9474EFC-7DB9-43D4-80FE-B4A653C0AEAD}"/>
    <cellStyle name="40% - Accent6 6 6" xfId="17210" xr:uid="{EE9800F3-3067-4AAE-93D7-B8857FA04347}"/>
    <cellStyle name="40% - Accent6 7" xfId="1011" xr:uid="{D79FED0C-49CA-413A-B674-F22DC58FF535}"/>
    <cellStyle name="40% - Accent6 7 2" xfId="2339" xr:uid="{B80FC3C3-F234-4DD7-A68E-259E9E9F4580}"/>
    <cellStyle name="40% - Accent6 7 2 2" xfId="5129" xr:uid="{76E79320-9F3A-42A3-B5DF-249207807402}"/>
    <cellStyle name="40% - Accent6 7 2 2 2" xfId="13459" xr:uid="{878EB8E4-7BFB-49A8-BA17-9ADECC5083A5}"/>
    <cellStyle name="40% - Accent6 7 2 2 2 2" xfId="30116" xr:uid="{3444C441-31DA-4199-8A65-F80E5DBCF33C}"/>
    <cellStyle name="40% - Accent6 7 2 2 3" xfId="21788" xr:uid="{58DAF1D0-0E68-47A5-9348-C7EF305C5953}"/>
    <cellStyle name="40% - Accent6 7 2 3" xfId="7905" xr:uid="{7FCDB10A-0219-41B3-80B2-A7440FA82656}"/>
    <cellStyle name="40% - Accent6 7 2 3 2" xfId="16235" xr:uid="{73C1CB5F-98CE-4F43-9C5F-B8AB92140660}"/>
    <cellStyle name="40% - Accent6 7 2 3 2 2" xfId="32892" xr:uid="{6E570478-F723-4AAE-885F-F690FD35CB5F}"/>
    <cellStyle name="40% - Accent6 7 2 3 3" xfId="24564" xr:uid="{2D075A87-E120-40AF-85B8-00013C793B53}"/>
    <cellStyle name="40% - Accent6 7 2 4" xfId="10683" xr:uid="{29D2B0B6-BE56-42DC-BC15-A6083BBBF9B9}"/>
    <cellStyle name="40% - Accent6 7 2 4 2" xfId="27340" xr:uid="{0811EAA4-4ECB-4F13-8487-99FE5C7D7BA3}"/>
    <cellStyle name="40% - Accent6 7 2 5" xfId="19012" xr:uid="{C3768D68-93B3-46AE-A37D-3A2F65D300C6}"/>
    <cellStyle name="40% - Accent6 7 3" xfId="3802" xr:uid="{A90D3488-17D7-4BCB-9B5E-1723D7DD9F1C}"/>
    <cellStyle name="40% - Accent6 7 3 2" xfId="12132" xr:uid="{150FC201-D3B2-447B-B574-0D73434520BD}"/>
    <cellStyle name="40% - Accent6 7 3 2 2" xfId="28789" xr:uid="{6FB26F55-7A06-452B-B02E-41A373EF007B}"/>
    <cellStyle name="40% - Accent6 7 3 3" xfId="20461" xr:uid="{511A6398-17F1-4A68-B8F1-F392FAB97A19}"/>
    <cellStyle name="40% - Accent6 7 4" xfId="6578" xr:uid="{097E76FA-1B4A-4C1A-AC1E-2ECFAE361CB5}"/>
    <cellStyle name="40% - Accent6 7 4 2" xfId="14908" xr:uid="{4ABEC7AE-022D-49DA-BFF6-510B80592E60}"/>
    <cellStyle name="40% - Accent6 7 4 2 2" xfId="31565" xr:uid="{844428C6-CB62-4336-97CF-5918970E4190}"/>
    <cellStyle name="40% - Accent6 7 4 3" xfId="23237" xr:uid="{478FCEE6-5747-4720-AFD5-E6808D5E4453}"/>
    <cellStyle name="40% - Accent6 7 5" xfId="9356" xr:uid="{029486B5-73B9-4AAE-86EC-7638CD403024}"/>
    <cellStyle name="40% - Accent6 7 5 2" xfId="26013" xr:uid="{51E76455-1EF2-487E-8DB6-6512C926A6B0}"/>
    <cellStyle name="40% - Accent6 7 6" xfId="17685" xr:uid="{E818BAFD-CD77-447E-9B8A-0CF4D2EF6585}"/>
    <cellStyle name="40% - Accent6 8" xfId="1246" xr:uid="{730525A1-936A-423A-AC79-C4C08BB3C0F9}"/>
    <cellStyle name="40% - Accent6 8 2" xfId="2574" xr:uid="{A7734EBB-E5F7-430A-8542-D30B0C5AA2F4}"/>
    <cellStyle name="40% - Accent6 8 2 2" xfId="5364" xr:uid="{53AFBA0A-5D65-442B-AD77-629C20F1BDA3}"/>
    <cellStyle name="40% - Accent6 8 2 2 2" xfId="13694" xr:uid="{1D0B7123-26D0-47D7-9CC7-0C964959203B}"/>
    <cellStyle name="40% - Accent6 8 2 2 2 2" xfId="30351" xr:uid="{0673EFB1-A8D4-4F14-85A6-2BADBD85A1F0}"/>
    <cellStyle name="40% - Accent6 8 2 2 3" xfId="22023" xr:uid="{50A7ACD0-0965-4C57-8149-C4F5FA4B5A30}"/>
    <cellStyle name="40% - Accent6 8 2 3" xfId="8140" xr:uid="{E87944E3-5C11-46ED-9021-354E2EB02A88}"/>
    <cellStyle name="40% - Accent6 8 2 3 2" xfId="16470" xr:uid="{E12C455C-76B4-4572-A6E2-C1F36AC2E248}"/>
    <cellStyle name="40% - Accent6 8 2 3 2 2" xfId="33127" xr:uid="{2352B5AF-CAC6-4B5A-8E05-E45A413377B0}"/>
    <cellStyle name="40% - Accent6 8 2 3 3" xfId="24799" xr:uid="{BF3AD9B0-0831-48D0-AE7F-6C444DABF818}"/>
    <cellStyle name="40% - Accent6 8 2 4" xfId="10918" xr:uid="{C9083B02-3A89-4529-8007-E408A2D82A22}"/>
    <cellStyle name="40% - Accent6 8 2 4 2" xfId="27575" xr:uid="{4CDB3922-AAE1-457C-A1EA-28881D2DBCFB}"/>
    <cellStyle name="40% - Accent6 8 2 5" xfId="19247" xr:uid="{0DDF3734-7BE5-4226-BBB5-075709F28AE9}"/>
    <cellStyle name="40% - Accent6 8 3" xfId="4037" xr:uid="{B17AC2A3-C8FF-4B9B-9A9F-FF1D9E9C0CA8}"/>
    <cellStyle name="40% - Accent6 8 3 2" xfId="12367" xr:uid="{AA454B2B-FC39-4775-B0FA-2FE7B14C70E6}"/>
    <cellStyle name="40% - Accent6 8 3 2 2" xfId="29024" xr:uid="{92DD9AB9-4715-4DC8-9B82-88860A7143C1}"/>
    <cellStyle name="40% - Accent6 8 3 3" xfId="20696" xr:uid="{61D835CF-74C3-48C4-97A7-D31B1575D190}"/>
    <cellStyle name="40% - Accent6 8 4" xfId="6813" xr:uid="{328170A1-41F4-4CE2-88A4-937556DA6AC4}"/>
    <cellStyle name="40% - Accent6 8 4 2" xfId="15143" xr:uid="{2B8EB0DC-6A8C-412E-AB22-0B6026365D26}"/>
    <cellStyle name="40% - Accent6 8 4 2 2" xfId="31800" xr:uid="{269D20AF-B632-4105-9082-3D98DE49E20A}"/>
    <cellStyle name="40% - Accent6 8 4 3" xfId="23472" xr:uid="{93236650-913B-4D5C-A1C6-885A52535471}"/>
    <cellStyle name="40% - Accent6 8 5" xfId="9591" xr:uid="{2AF56D95-D609-40F4-8DFD-B885FB2E4F79}"/>
    <cellStyle name="40% - Accent6 8 5 2" xfId="26248" xr:uid="{F07B771F-879D-4085-85A5-F1C3AF8DA603}"/>
    <cellStyle name="40% - Accent6 8 6" xfId="17920" xr:uid="{47C999A6-7339-418D-95CA-E9D3347FB4E5}"/>
    <cellStyle name="40% - Accent6 9" xfId="1268" xr:uid="{23B1D269-FEFB-48E1-B27A-E440B4483874}"/>
    <cellStyle name="40% - Accent6 9 2" xfId="2596" xr:uid="{4187C8EB-937F-428E-81C8-39435A80E86E}"/>
    <cellStyle name="40% - Accent6 9 2 2" xfId="5386" xr:uid="{03885AFE-B56A-49EE-BF00-D7E16A7E2FCF}"/>
    <cellStyle name="40% - Accent6 9 2 2 2" xfId="13716" xr:uid="{4DE7382F-EF7F-43E9-8C5A-06CD517D4498}"/>
    <cellStyle name="40% - Accent6 9 2 2 2 2" xfId="30373" xr:uid="{9ACCAB13-F1DA-4D1C-8329-000D6523D4B6}"/>
    <cellStyle name="40% - Accent6 9 2 2 3" xfId="22045" xr:uid="{219BCCD0-3E3B-4D5D-9631-8EB2C1BE9008}"/>
    <cellStyle name="40% - Accent6 9 2 3" xfId="8162" xr:uid="{C47846A2-6A79-48CC-BA2E-0752487283F2}"/>
    <cellStyle name="40% - Accent6 9 2 3 2" xfId="16492" xr:uid="{F6407031-6D5B-4EF9-8FF1-F262E4F496A8}"/>
    <cellStyle name="40% - Accent6 9 2 3 2 2" xfId="33149" xr:uid="{12E4CF64-6510-471E-B77C-D86C32D75EEF}"/>
    <cellStyle name="40% - Accent6 9 2 3 3" xfId="24821" xr:uid="{F6C3ACF5-FA8F-49CF-BB3A-AD63BCFBF08C}"/>
    <cellStyle name="40% - Accent6 9 2 4" xfId="10940" xr:uid="{C7866992-532E-4082-B407-EFDF2262BAC9}"/>
    <cellStyle name="40% - Accent6 9 2 4 2" xfId="27597" xr:uid="{6B9E2E9B-5861-4526-8420-FE68E0876DAE}"/>
    <cellStyle name="40% - Accent6 9 2 5" xfId="19269" xr:uid="{D55A5484-4B6F-475F-BF0D-92FA5A963629}"/>
    <cellStyle name="40% - Accent6 9 3" xfId="4059" xr:uid="{B1A2D705-C742-4940-99FD-3CAF1E238671}"/>
    <cellStyle name="40% - Accent6 9 3 2" xfId="12389" xr:uid="{0CF07616-4360-40D2-B467-CC1824F30196}"/>
    <cellStyle name="40% - Accent6 9 3 2 2" xfId="29046" xr:uid="{A3EF46F0-E71C-40C2-95BD-04F73EF82C01}"/>
    <cellStyle name="40% - Accent6 9 3 3" xfId="20718" xr:uid="{644B3CA0-9F26-4B5C-B83C-AF3DCC5281D1}"/>
    <cellStyle name="40% - Accent6 9 4" xfId="6835" xr:uid="{8A34C6DC-2A47-49C4-B677-E4E26D4C4656}"/>
    <cellStyle name="40% - Accent6 9 4 2" xfId="15165" xr:uid="{31A242E4-937A-4713-A8EF-668DA2AF1CA4}"/>
    <cellStyle name="40% - Accent6 9 4 2 2" xfId="31822" xr:uid="{C1696A7A-4F7E-4BBE-92FD-781C3DB62716}"/>
    <cellStyle name="40% - Accent6 9 4 3" xfId="23494" xr:uid="{C475D930-0F2A-4D17-B770-5DF8C233F917}"/>
    <cellStyle name="40% - Accent6 9 5" xfId="9613" xr:uid="{69A5C236-B548-4FC0-99E4-F39CCD46D585}"/>
    <cellStyle name="40% - Accent6 9 5 2" xfId="26270" xr:uid="{03948E86-880F-4B29-AF6B-7785558B57EB}"/>
    <cellStyle name="40% - Accent6 9 6" xfId="17942" xr:uid="{045D8553-1A1F-44FF-B1E8-D643FDCE30F7}"/>
    <cellStyle name="5x indented GHG Textfiels" xfId="33785" xr:uid="{43FF9199-34CC-4886-87ED-6A45AF8075E9}"/>
    <cellStyle name="5x indented GHG Textfiels 2" xfId="33866" xr:uid="{9241D4C5-B267-41A1-85A5-D6EE57C2016F}"/>
    <cellStyle name="5x indented GHG Textfiels 2 2" xfId="33867" xr:uid="{102037FC-1E36-4146-A0AB-723DD1F571BB}"/>
    <cellStyle name="5x indented GHG Textfiels 3" xfId="33868" xr:uid="{6A3E065E-4504-4915-B45C-08FF3C9FA241}"/>
    <cellStyle name="5x indented GHG Textfiels 3 2" xfId="34168" xr:uid="{5D39B752-7CA4-4596-95DE-D7429CD0947C}"/>
    <cellStyle name="5x indented GHG Textfiels 3 3" xfId="34116" xr:uid="{B93725E3-CDC2-45BC-8190-FB1E7DBA935F}"/>
    <cellStyle name="5x indented GHG Textfiels 3 3 2" xfId="34403" xr:uid="{D48926E7-392E-4865-8EFB-399BECE530B7}"/>
    <cellStyle name="5x indented GHG Textfiels 3 3 2 2" xfId="34618" xr:uid="{6D1AEC14-682B-4C49-BE2F-E9BEC636EDED}"/>
    <cellStyle name="5x indented GHG Textfiels 3 3 3" xfId="34350" xr:uid="{D6D9F3DD-9434-49F2-AB9F-3B1FACB67D25}"/>
    <cellStyle name="5x indented GHG Textfiels 3 3 3 2" xfId="34565" xr:uid="{C61368E5-3B31-492C-8B30-A5F8864947D0}"/>
    <cellStyle name="5x indented GHG Textfiels 3 3 4" xfId="34434" xr:uid="{12675B5A-BB08-4DC9-9F9E-411811624D09}"/>
    <cellStyle name="5x indented GHG Textfiels 3 3 4 2" xfId="34649" xr:uid="{21E03DF9-BEF8-40D5-8519-812EF08467A1}"/>
    <cellStyle name="5x indented GHG Textfiels 3 3 5" xfId="34471" xr:uid="{58DF4971-3CDF-4403-B155-45E015C14BE8}"/>
    <cellStyle name="5x indented GHG Textfiels_Table 4(II)" xfId="33958" xr:uid="{FD5698C2-1D8D-4A16-BDBB-3E3805AFBF59}"/>
    <cellStyle name="60 % - Akzent1" xfId="33824" hidden="1" xr:uid="{D8B62323-4CE3-417F-9791-9776D5C90E8F}"/>
    <cellStyle name="60 % - Akzent1 2" xfId="34152" xr:uid="{923825C1-6739-4B44-91FA-26B150F64AE9}"/>
    <cellStyle name="60 % - Akzent1 3" xfId="34021" xr:uid="{658418C6-7B5B-484E-AB5F-45FF2D157531}"/>
    <cellStyle name="60 % - Akzent2" xfId="33827" hidden="1" xr:uid="{FFE3FED5-FCCD-473E-B526-35388803A12A}"/>
    <cellStyle name="60 % - Akzent2 2" xfId="34153" xr:uid="{C49954EE-0034-4E63-8CE1-B4520892B001}"/>
    <cellStyle name="60 % - Akzent2 3" xfId="34022" xr:uid="{3E9732FB-9BCF-47D7-8882-D8C67CCF1021}"/>
    <cellStyle name="60 % - Akzent3" xfId="33830" hidden="1" xr:uid="{73DF26D2-E717-4806-A8F5-CEEFEDDED810}"/>
    <cellStyle name="60 % - Akzent3 2" xfId="34154" xr:uid="{478D9F10-0F01-44D1-8A6B-BEF778E4DA89}"/>
    <cellStyle name="60 % - Akzent3 3" xfId="34023" xr:uid="{600E2DF2-5DF6-45C7-9B2F-A58C74C5B557}"/>
    <cellStyle name="60 % - Akzent4" xfId="33833" hidden="1" xr:uid="{84D2388F-8940-45E6-9955-0DB4B16C670B}"/>
    <cellStyle name="60 % - Akzent4 2" xfId="34155" xr:uid="{E29C3EE0-A14D-4884-B6BB-02C810F853E2}"/>
    <cellStyle name="60 % - Akzent4 3" xfId="34024" xr:uid="{B5D1B703-B026-4A72-B7B5-6831CDAA2E81}"/>
    <cellStyle name="60 % - Akzent5" xfId="33836" hidden="1" xr:uid="{F31AC150-C070-42A9-867D-827EBC4BAC74}"/>
    <cellStyle name="60 % - Akzent5 2" xfId="34156" xr:uid="{117C2F56-DF78-40B4-B944-470D87B23BF7}"/>
    <cellStyle name="60 % - Akzent5 3" xfId="34025" xr:uid="{35FBC6E3-80AE-4B44-AAE3-6748D964943F}"/>
    <cellStyle name="60 % - Akzent6" xfId="33839" hidden="1" xr:uid="{923762DA-9334-48FD-841E-FDE34769B2A4}"/>
    <cellStyle name="60 % - Akzent6 2" xfId="34157" xr:uid="{6A2FCF74-276B-4D0F-98D4-4B09B7E1B53D}"/>
    <cellStyle name="60 % - Akzent6 3" xfId="34026" xr:uid="{1FCADA24-F1A6-4901-8AEE-CDA0ADCEFC72}"/>
    <cellStyle name="60% - Accent1" xfId="31" builtinId="32" customBuiltin="1"/>
    <cellStyle name="60% - Accent1 10" xfId="1372" xr:uid="{DCBC6257-12E3-41B9-BEB7-FC5AC09A5207}"/>
    <cellStyle name="60% - Accent1 10 2" xfId="4163" xr:uid="{E9179ED0-209B-419C-9725-F6BAEE7B7D62}"/>
    <cellStyle name="60% - Accent1 10 2 2" xfId="12493" xr:uid="{FAE1D84E-D476-4EAF-8C26-6B9933B7DD63}"/>
    <cellStyle name="60% - Accent1 10 2 2 2" xfId="29150" xr:uid="{FC0E0F68-1FD1-4D23-8256-A8510C89D6B7}"/>
    <cellStyle name="60% - Accent1 10 2 3" xfId="20822" xr:uid="{2C6A9ABF-F26E-4112-805F-8B796897DFB5}"/>
    <cellStyle name="60% - Accent1 10 3" xfId="6939" xr:uid="{E0F4B92F-0099-4329-96A1-E6F58C5B8007}"/>
    <cellStyle name="60% - Accent1 10 3 2" xfId="15269" xr:uid="{C64FF689-A5E2-4D6E-A4B9-C2C513DE4243}"/>
    <cellStyle name="60% - Accent1 10 3 2 2" xfId="31926" xr:uid="{405588F9-C094-4510-BB28-C9761A7279E8}"/>
    <cellStyle name="60% - Accent1 10 3 3" xfId="23598" xr:uid="{16F710BF-09D9-4075-B100-75E1BBCC7615}"/>
    <cellStyle name="60% - Accent1 10 4" xfId="9717" xr:uid="{A1A07C6F-C91A-4343-B463-9808627EECB2}"/>
    <cellStyle name="60% - Accent1 10 4 2" xfId="26374" xr:uid="{DDCCCF8A-D2B5-4AD0-92D0-1BA13CEE7696}"/>
    <cellStyle name="60% - Accent1 10 5" xfId="18046" xr:uid="{1B73A5C0-A821-45C1-A422-7EDBC1DC1367}"/>
    <cellStyle name="60% - Accent1 11" xfId="2834" xr:uid="{D222C8E5-C5B4-4420-91F2-F5221DB6E74E}"/>
    <cellStyle name="60% - Accent1 11 2" xfId="11166" xr:uid="{B16B72F4-F8F2-41DC-AA8B-4B5C0B0B598A}"/>
    <cellStyle name="60% - Accent1 11 2 2" xfId="27823" xr:uid="{DDA35035-DCFF-4BD9-A812-94495E419DA1}"/>
    <cellStyle name="60% - Accent1 11 3" xfId="19495" xr:uid="{FD1BF908-45F2-4EA1-BA28-AC965D8774D4}"/>
    <cellStyle name="60% - Accent1 12" xfId="5612" xr:uid="{DD135369-2220-4C40-8FBC-EE5176EE3618}"/>
    <cellStyle name="60% - Accent1 12 2" xfId="13942" xr:uid="{24285210-A72F-42E8-9724-659F125D042D}"/>
    <cellStyle name="60% - Accent1 12 2 2" xfId="30599" xr:uid="{A64713DC-5926-4D70-B198-321D2335008F}"/>
    <cellStyle name="60% - Accent1 12 3" xfId="22271" xr:uid="{7A5E90B6-19E0-4E9E-B3BA-4CD6B43FAA6E}"/>
    <cellStyle name="60% - Accent1 13" xfId="8388" xr:uid="{01EE7285-AE13-4D04-8AA1-6B85095A8F26}"/>
    <cellStyle name="60% - Accent1 13 2" xfId="25047" xr:uid="{C5DEBF0F-8350-4AC8-9400-76671BA7CBE2}"/>
    <cellStyle name="60% - Accent1 14" xfId="16717" xr:uid="{E02E8BE1-AF2F-43A2-92C7-4422DEF04461}"/>
    <cellStyle name="60% - Accent1 15" xfId="34670" xr:uid="{4D04BA5E-4EE0-4F2E-871E-61D669AA3CA5}"/>
    <cellStyle name="60% - Accent1 2" xfId="68" xr:uid="{0E21EAAD-32A8-4C4F-80DF-C0D22F729F3C}"/>
    <cellStyle name="60% - Accent1 2 10" xfId="5647" xr:uid="{62A51653-5E90-4F60-B8D0-42CDCC84AEEA}"/>
    <cellStyle name="60% - Accent1 2 10 2" xfId="13977" xr:uid="{3BAB8CE7-9F8D-4D6D-8EF8-7EC611B52846}"/>
    <cellStyle name="60% - Accent1 2 10 2 2" xfId="30634" xr:uid="{F0ED42DF-D638-4656-BD1D-9852DA28D5F1}"/>
    <cellStyle name="60% - Accent1 2 10 3" xfId="22306" xr:uid="{0720CBFC-52C0-43FF-998B-386A7BD81B2B}"/>
    <cellStyle name="60% - Accent1 2 11" xfId="8424" xr:uid="{5E43523F-7B0F-45C9-B7D2-DFA1B11EA09A}"/>
    <cellStyle name="60% - Accent1 2 11 2" xfId="25082" xr:uid="{8A4C29C5-2B55-49D0-A5FE-EA65050F20E4}"/>
    <cellStyle name="60% - Accent1 2 12" xfId="16754" xr:uid="{9431D0E0-0E8E-4FC2-B438-5B37AC70DE62}"/>
    <cellStyle name="60% - Accent1 2 13" xfId="33869" xr:uid="{9B5D1BD6-E975-400B-B3D0-4C91D94F9EF6}"/>
    <cellStyle name="60% - Accent1 2 2" xfId="129" xr:uid="{FC1EF72B-27A0-4896-B55C-924DB400193E}"/>
    <cellStyle name="60% - Accent1 2 2 10" xfId="8483" xr:uid="{ED666291-93CD-47CE-B2A4-5E404424989E}"/>
    <cellStyle name="60% - Accent1 2 2 10 2" xfId="25140" xr:uid="{7F87DF9D-05E2-4238-AFA1-4ED2F2D19FED}"/>
    <cellStyle name="60% - Accent1 2 2 11" xfId="16812" xr:uid="{9496329B-625B-4E6F-88B9-9700819643D2}"/>
    <cellStyle name="60% - Accent1 2 2 2" xfId="250" xr:uid="{6C351137-70FA-4D6E-B8AF-E66AB61386C7}"/>
    <cellStyle name="60% - Accent1 2 2 2 2" xfId="493" xr:uid="{BD84E512-7467-40EE-BFA1-199E5CC0394D}"/>
    <cellStyle name="60% - Accent1 2 2 2 2 2" xfId="969" xr:uid="{B3CDDDB7-511C-4BBF-9019-C9C201E1EFDB}"/>
    <cellStyle name="60% - Accent1 2 2 2 2 2 2" xfId="2297" xr:uid="{94AC3ADA-8F90-4EF5-8C38-1CA6FA87EBAA}"/>
    <cellStyle name="60% - Accent1 2 2 2 2 2 2 2" xfId="5087" xr:uid="{00F6FEC4-0D9B-4FFB-8519-1BD083A7108C}"/>
    <cellStyle name="60% - Accent1 2 2 2 2 2 2 2 2" xfId="13417" xr:uid="{3E1023EB-B386-49F6-B530-B85F72BDD9F8}"/>
    <cellStyle name="60% - Accent1 2 2 2 2 2 2 2 2 2" xfId="30074" xr:uid="{EC4F59B4-D38F-4D66-ACA7-CFDFE617E92A}"/>
    <cellStyle name="60% - Accent1 2 2 2 2 2 2 2 3" xfId="21746" xr:uid="{94901078-A858-4404-9CAD-F5B865108BDC}"/>
    <cellStyle name="60% - Accent1 2 2 2 2 2 2 3" xfId="7863" xr:uid="{2D76D86D-9875-488D-9968-4BBB0D908865}"/>
    <cellStyle name="60% - Accent1 2 2 2 2 2 2 3 2" xfId="16193" xr:uid="{45DB9A01-9D6F-4B09-8C79-E723EAA5B46B}"/>
    <cellStyle name="60% - Accent1 2 2 2 2 2 2 3 2 2" xfId="32850" xr:uid="{E9B0CA0A-86F7-4F01-B38F-4745166EE3FE}"/>
    <cellStyle name="60% - Accent1 2 2 2 2 2 2 3 3" xfId="24522" xr:uid="{6A4747B2-9F1E-4EEC-9BFF-E5B9B8541105}"/>
    <cellStyle name="60% - Accent1 2 2 2 2 2 2 4" xfId="10641" xr:uid="{61BBB393-E05D-4324-B86D-FEBEB7A2330C}"/>
    <cellStyle name="60% - Accent1 2 2 2 2 2 2 4 2" xfId="27298" xr:uid="{6492401A-AAA0-487A-A71C-89FA28624D2E}"/>
    <cellStyle name="60% - Accent1 2 2 2 2 2 2 5" xfId="18970" xr:uid="{E58ECC0E-398D-432E-AF39-0375A29D4262}"/>
    <cellStyle name="60% - Accent1 2 2 2 2 2 3" xfId="3760" xr:uid="{6A51FC96-1E1E-4187-94E1-DBF43084C51B}"/>
    <cellStyle name="60% - Accent1 2 2 2 2 2 3 2" xfId="12090" xr:uid="{DD8025F3-B29E-46E1-9CFD-6E5C28F39B63}"/>
    <cellStyle name="60% - Accent1 2 2 2 2 2 3 2 2" xfId="28747" xr:uid="{227327B1-9002-4787-847B-A833C81F53DB}"/>
    <cellStyle name="60% - Accent1 2 2 2 2 2 3 3" xfId="20419" xr:uid="{FC9F200B-A224-4487-8410-C46CE0F8D5EB}"/>
    <cellStyle name="60% - Accent1 2 2 2 2 2 4" xfId="6536" xr:uid="{6E3E0843-9B1F-4B29-8AB4-90ED70FD0EE3}"/>
    <cellStyle name="60% - Accent1 2 2 2 2 2 4 2" xfId="14866" xr:uid="{494A240B-67A2-45DB-8EFA-2353A74D3D7B}"/>
    <cellStyle name="60% - Accent1 2 2 2 2 2 4 2 2" xfId="31523" xr:uid="{8CC2B5C3-D038-438A-875C-E68B5F60A40A}"/>
    <cellStyle name="60% - Accent1 2 2 2 2 2 4 3" xfId="23195" xr:uid="{1CFA1601-85AE-48DB-83A8-75516E58420D}"/>
    <cellStyle name="60% - Accent1 2 2 2 2 2 5" xfId="9314" xr:uid="{5949608D-4868-4380-8FB6-16C5CE44BDF9}"/>
    <cellStyle name="60% - Accent1 2 2 2 2 2 5 2" xfId="25971" xr:uid="{2A8D5A0A-C2B8-4476-AFB0-3D1E14F50814}"/>
    <cellStyle name="60% - Accent1 2 2 2 2 2 6" xfId="17643" xr:uid="{349F2223-60A7-4195-810A-B8C8E95B6F52}"/>
    <cellStyle name="60% - Accent1 2 2 2 2 3" xfId="1823" xr:uid="{3FADCA35-06C9-46CB-8B29-825853F4CEDE}"/>
    <cellStyle name="60% - Accent1 2 2 2 2 3 2" xfId="4613" xr:uid="{DC9BD7E7-2FF5-49EB-ADCC-A6F00808AEEF}"/>
    <cellStyle name="60% - Accent1 2 2 2 2 3 2 2" xfId="12943" xr:uid="{8F79917B-862F-413F-871A-304F37FE70AA}"/>
    <cellStyle name="60% - Accent1 2 2 2 2 3 2 2 2" xfId="29600" xr:uid="{767928CA-BB94-49CE-9E9D-3EFF6435353E}"/>
    <cellStyle name="60% - Accent1 2 2 2 2 3 2 3" xfId="21272" xr:uid="{F5844F7C-2645-4050-9BC1-42F5A42128EA}"/>
    <cellStyle name="60% - Accent1 2 2 2 2 3 3" xfId="7389" xr:uid="{4649A754-1EDF-4B80-AC07-F8A2355DCBD4}"/>
    <cellStyle name="60% - Accent1 2 2 2 2 3 3 2" xfId="15719" xr:uid="{DA4E905A-300F-43B0-8396-5C761D07B04B}"/>
    <cellStyle name="60% - Accent1 2 2 2 2 3 3 2 2" xfId="32376" xr:uid="{91706344-4A6D-43B3-8367-8BE67287E3B5}"/>
    <cellStyle name="60% - Accent1 2 2 2 2 3 3 3" xfId="24048" xr:uid="{94FAA435-ACF6-4A21-B414-E4B513C71E5C}"/>
    <cellStyle name="60% - Accent1 2 2 2 2 3 4" xfId="10167" xr:uid="{08DD34C7-10D5-4047-81F7-68D1E6677AD7}"/>
    <cellStyle name="60% - Accent1 2 2 2 2 3 4 2" xfId="26824" xr:uid="{644C5FE3-AA50-49D6-B056-0304AEDDD79C}"/>
    <cellStyle name="60% - Accent1 2 2 2 2 3 5" xfId="18496" xr:uid="{E7D8AF50-B8C0-4573-9657-7BC69F29585D}"/>
    <cellStyle name="60% - Accent1 2 2 2 2 4" xfId="3286" xr:uid="{B5F631C3-A6E7-4DAC-BA75-43981EFC2C24}"/>
    <cellStyle name="60% - Accent1 2 2 2 2 4 2" xfId="11616" xr:uid="{57F34ABB-21F3-4DB7-9CDA-69DF67E65220}"/>
    <cellStyle name="60% - Accent1 2 2 2 2 4 2 2" xfId="28273" xr:uid="{10BA11D4-7BA5-4E54-AA0D-D246C474338B}"/>
    <cellStyle name="60% - Accent1 2 2 2 2 4 3" xfId="19945" xr:uid="{A152AF26-0DD9-4B67-BBB9-45FCA922314D}"/>
    <cellStyle name="60% - Accent1 2 2 2 2 5" xfId="6062" xr:uid="{EA465E0D-D264-457F-B273-D07472904AD3}"/>
    <cellStyle name="60% - Accent1 2 2 2 2 5 2" xfId="14392" xr:uid="{B73C519A-B721-4067-AD5A-5DE4A1550EB0}"/>
    <cellStyle name="60% - Accent1 2 2 2 2 5 2 2" xfId="31049" xr:uid="{FFECF488-0E7F-47E6-AEA9-A45316FE9C92}"/>
    <cellStyle name="60% - Accent1 2 2 2 2 5 3" xfId="22721" xr:uid="{E84D309D-D8D0-4C55-9466-A94BD02570F0}"/>
    <cellStyle name="60% - Accent1 2 2 2 2 6" xfId="8840" xr:uid="{AE71F680-038F-443D-A2FF-7BF6245E06F5}"/>
    <cellStyle name="60% - Accent1 2 2 2 2 6 2" xfId="25497" xr:uid="{7325A1BC-CD9D-4240-9D21-8344EB7B43DE}"/>
    <cellStyle name="60% - Accent1 2 2 2 2 7" xfId="17169" xr:uid="{6F40319A-6864-4D23-A10C-4ED31D29ACD6}"/>
    <cellStyle name="60% - Accent1 2 2 2 3" xfId="729" xr:uid="{EF1EEC57-03D9-4275-A465-4DC10509D6E5}"/>
    <cellStyle name="60% - Accent1 2 2 2 3 2" xfId="2059" xr:uid="{803DC821-ECD1-401C-8716-13C6BB340A75}"/>
    <cellStyle name="60% - Accent1 2 2 2 3 2 2" xfId="4849" xr:uid="{F722EED9-C3EF-4FE9-8637-13822D7EF40C}"/>
    <cellStyle name="60% - Accent1 2 2 2 3 2 2 2" xfId="13179" xr:uid="{849B3011-9B99-47D3-A4E6-4EC81E9AEF7B}"/>
    <cellStyle name="60% - Accent1 2 2 2 3 2 2 2 2" xfId="29836" xr:uid="{E1B4AA33-402E-4CFD-A951-45B004546403}"/>
    <cellStyle name="60% - Accent1 2 2 2 3 2 2 3" xfId="21508" xr:uid="{9FC484C1-93C6-4D0C-B489-E4BBBCCE9488}"/>
    <cellStyle name="60% - Accent1 2 2 2 3 2 3" xfId="7625" xr:uid="{75346FD2-9868-4867-B19B-613C1051E6DE}"/>
    <cellStyle name="60% - Accent1 2 2 2 3 2 3 2" xfId="15955" xr:uid="{E5D7B386-F7A6-4BBB-A230-E632989E0B9D}"/>
    <cellStyle name="60% - Accent1 2 2 2 3 2 3 2 2" xfId="32612" xr:uid="{08FB21FF-0A3E-4B82-919D-5EE346090D25}"/>
    <cellStyle name="60% - Accent1 2 2 2 3 2 3 3" xfId="24284" xr:uid="{1ED9C89D-CC55-44AC-927F-45B8F2B91467}"/>
    <cellStyle name="60% - Accent1 2 2 2 3 2 4" xfId="10403" xr:uid="{B90209E7-7258-405F-8656-3772325E35C9}"/>
    <cellStyle name="60% - Accent1 2 2 2 3 2 4 2" xfId="27060" xr:uid="{005850CA-754C-49DA-AFE6-9DA0A46ADFD9}"/>
    <cellStyle name="60% - Accent1 2 2 2 3 2 5" xfId="18732" xr:uid="{91D1F29C-8E91-4102-98FB-5329AEEE1571}"/>
    <cellStyle name="60% - Accent1 2 2 2 3 3" xfId="3522" xr:uid="{0FE4AA0E-3749-4F13-9E18-3AF44B88B3FC}"/>
    <cellStyle name="60% - Accent1 2 2 2 3 3 2" xfId="11852" xr:uid="{B8C3F7F0-0BBC-43C9-A10F-788DDFB2A382}"/>
    <cellStyle name="60% - Accent1 2 2 2 3 3 2 2" xfId="28509" xr:uid="{98A759CC-95F8-45F1-BBCA-3D66BD9A5430}"/>
    <cellStyle name="60% - Accent1 2 2 2 3 3 3" xfId="20181" xr:uid="{53EE0FE1-6A82-45C2-8A16-953ED787DC6E}"/>
    <cellStyle name="60% - Accent1 2 2 2 3 4" xfId="6298" xr:uid="{F090D714-4270-456B-88A0-6AE330D86C57}"/>
    <cellStyle name="60% - Accent1 2 2 2 3 4 2" xfId="14628" xr:uid="{7DC738EE-DE72-42AF-BF35-A73A6D9F75D7}"/>
    <cellStyle name="60% - Accent1 2 2 2 3 4 2 2" xfId="31285" xr:uid="{BAA5003C-B217-4DD6-B19A-4CB8F657C3A2}"/>
    <cellStyle name="60% - Accent1 2 2 2 3 4 3" xfId="22957" xr:uid="{8FFA4DAF-268A-4D53-9C94-D9A4F7C27761}"/>
    <cellStyle name="60% - Accent1 2 2 2 3 5" xfId="9076" xr:uid="{9D8601FF-76E0-4D4C-A164-CEC0E5BA2601}"/>
    <cellStyle name="60% - Accent1 2 2 2 3 5 2" xfId="25733" xr:uid="{9F00579B-740B-48BD-818D-A9C183132600}"/>
    <cellStyle name="60% - Accent1 2 2 2 3 6" xfId="17405" xr:uid="{3F26F42B-459D-46D4-B249-5E66CACCB1EB}"/>
    <cellStyle name="60% - Accent1 2 2 2 4" xfId="1206" xr:uid="{E7FE073C-2837-47DF-8FF0-A523F1B9CE06}"/>
    <cellStyle name="60% - Accent1 2 2 2 4 2" xfId="2534" xr:uid="{6D547D31-55D3-4965-A8C3-1DCF0451E430}"/>
    <cellStyle name="60% - Accent1 2 2 2 4 2 2" xfId="5324" xr:uid="{334CA90B-27D5-4BA7-801B-179283C62E6E}"/>
    <cellStyle name="60% - Accent1 2 2 2 4 2 2 2" xfId="13654" xr:uid="{4C0D0D62-8020-4962-AFD9-A31F0DC0F115}"/>
    <cellStyle name="60% - Accent1 2 2 2 4 2 2 2 2" xfId="30311" xr:uid="{C1F20AAC-E0A7-4038-B974-52AC9F1CA8C3}"/>
    <cellStyle name="60% - Accent1 2 2 2 4 2 2 3" xfId="21983" xr:uid="{DCD35352-D2AB-4F68-BBE1-186F077CEBC9}"/>
    <cellStyle name="60% - Accent1 2 2 2 4 2 3" xfId="8100" xr:uid="{1F9EC8B2-A7D5-4A8F-B59A-8B837BDBD294}"/>
    <cellStyle name="60% - Accent1 2 2 2 4 2 3 2" xfId="16430" xr:uid="{C302CD66-20D0-4BC5-9C9E-E264CA0B6F4D}"/>
    <cellStyle name="60% - Accent1 2 2 2 4 2 3 2 2" xfId="33087" xr:uid="{7C9A2C83-187A-490A-8750-7996C8083E32}"/>
    <cellStyle name="60% - Accent1 2 2 2 4 2 3 3" xfId="24759" xr:uid="{CD76D7F2-7A9D-4709-88B7-AF718DE5E6CC}"/>
    <cellStyle name="60% - Accent1 2 2 2 4 2 4" xfId="10878" xr:uid="{7AAF3D4C-214E-415B-9A31-F4761972ADF1}"/>
    <cellStyle name="60% - Accent1 2 2 2 4 2 4 2" xfId="27535" xr:uid="{0033DFBE-2851-4CD1-89F6-6A1C60D2A187}"/>
    <cellStyle name="60% - Accent1 2 2 2 4 2 5" xfId="19207" xr:uid="{3335D7FC-C8FB-494F-AAFF-511A9287B636}"/>
    <cellStyle name="60% - Accent1 2 2 2 4 3" xfId="3997" xr:uid="{84096E5E-1F02-4AAF-A06F-34659020C207}"/>
    <cellStyle name="60% - Accent1 2 2 2 4 3 2" xfId="12327" xr:uid="{82D7E397-96FF-4362-9C07-C1119B6FAC93}"/>
    <cellStyle name="60% - Accent1 2 2 2 4 3 2 2" xfId="28984" xr:uid="{DFE2D891-1655-4974-BC09-84097105965D}"/>
    <cellStyle name="60% - Accent1 2 2 2 4 3 3" xfId="20656" xr:uid="{8E4A0D23-FF33-4F5C-8B92-9129F44BCE51}"/>
    <cellStyle name="60% - Accent1 2 2 2 4 4" xfId="6773" xr:uid="{DE9FFB40-9EBA-4C65-9498-90E84D496BBF}"/>
    <cellStyle name="60% - Accent1 2 2 2 4 4 2" xfId="15103" xr:uid="{AB8E8A1C-B908-4FE2-B5BE-318A5EF75B2E}"/>
    <cellStyle name="60% - Accent1 2 2 2 4 4 2 2" xfId="31760" xr:uid="{7D69E3BC-B3E2-45CF-BA34-D614B9921782}"/>
    <cellStyle name="60% - Accent1 2 2 2 4 4 3" xfId="23432" xr:uid="{81BD8BE0-5F34-487D-9F99-2460C35C5C80}"/>
    <cellStyle name="60% - Accent1 2 2 2 4 5" xfId="9551" xr:uid="{5072DF85-25A1-4402-9E62-8776669F3EE4}"/>
    <cellStyle name="60% - Accent1 2 2 2 4 5 2" xfId="26208" xr:uid="{CAC32930-CF39-4C45-BFDE-5888DB408961}"/>
    <cellStyle name="60% - Accent1 2 2 2 4 6" xfId="17880" xr:uid="{E935889E-9870-4307-8067-047FC946D14D}"/>
    <cellStyle name="60% - Accent1 2 2 2 5" xfId="1586" xr:uid="{57BA7CC9-60D7-4BCD-A34D-969BA2C28092}"/>
    <cellStyle name="60% - Accent1 2 2 2 5 2" xfId="4376" xr:uid="{FB0FF015-0042-476E-B560-A6166B1AA329}"/>
    <cellStyle name="60% - Accent1 2 2 2 5 2 2" xfId="12706" xr:uid="{BCD099C6-D410-40E7-A7D3-C1F09EF28131}"/>
    <cellStyle name="60% - Accent1 2 2 2 5 2 2 2" xfId="29363" xr:uid="{C208B5ED-709B-47E6-9225-BF8BBC1157D8}"/>
    <cellStyle name="60% - Accent1 2 2 2 5 2 3" xfId="21035" xr:uid="{9E6ABD37-0858-4FE1-A554-48259778FB50}"/>
    <cellStyle name="60% - Accent1 2 2 2 5 3" xfId="7152" xr:uid="{A6AA47CA-A0D4-475B-A321-CA789D2A2394}"/>
    <cellStyle name="60% - Accent1 2 2 2 5 3 2" xfId="15482" xr:uid="{67C6C94D-762C-4BD1-B0A1-11FCFFFE8D8C}"/>
    <cellStyle name="60% - Accent1 2 2 2 5 3 2 2" xfId="32139" xr:uid="{5056D452-2FE0-41D1-9CB9-64DE274296C6}"/>
    <cellStyle name="60% - Accent1 2 2 2 5 3 3" xfId="23811" xr:uid="{675C9E28-E773-4F91-9665-4393B65573E8}"/>
    <cellStyle name="60% - Accent1 2 2 2 5 4" xfId="9930" xr:uid="{BD7131F5-4C49-48D5-9E21-9395CF13088D}"/>
    <cellStyle name="60% - Accent1 2 2 2 5 4 2" xfId="26587" xr:uid="{A23DF216-F4E2-4D60-87C1-E1302E045D25}"/>
    <cellStyle name="60% - Accent1 2 2 2 5 5" xfId="18259" xr:uid="{52163613-BD78-4423-AE73-B195C211B39B}"/>
    <cellStyle name="60% - Accent1 2 2 2 6" xfId="3049" xr:uid="{9492C5A0-EF71-4437-B347-F452771F17D3}"/>
    <cellStyle name="60% - Accent1 2 2 2 6 2" xfId="11379" xr:uid="{DFAD2C0B-B470-4921-A828-17E588EEF2F2}"/>
    <cellStyle name="60% - Accent1 2 2 2 6 2 2" xfId="28036" xr:uid="{1693A538-23A5-4FE2-849E-CCCEB9A7C8A5}"/>
    <cellStyle name="60% - Accent1 2 2 2 6 3" xfId="19708" xr:uid="{F29722EB-39C7-4FFB-9B14-7828E5E26C79}"/>
    <cellStyle name="60% - Accent1 2 2 2 7" xfId="5825" xr:uid="{382F05DB-BCF4-4500-B452-BC87BBA97217}"/>
    <cellStyle name="60% - Accent1 2 2 2 7 2" xfId="14155" xr:uid="{51B79A7B-5AF8-419F-91E1-76B972F5799E}"/>
    <cellStyle name="60% - Accent1 2 2 2 7 2 2" xfId="30812" xr:uid="{3363F842-42BE-4BE1-8913-AE3BC2F88778}"/>
    <cellStyle name="60% - Accent1 2 2 2 7 3" xfId="22484" xr:uid="{BB2EF8A0-7667-492D-B202-21DE01C84035}"/>
    <cellStyle name="60% - Accent1 2 2 2 8" xfId="8603" xr:uid="{29274D87-CFB9-42C6-9A70-B4E835199FFA}"/>
    <cellStyle name="60% - Accent1 2 2 2 8 2" xfId="25260" xr:uid="{0B446B93-55EB-45F5-A7D5-309E933CCADE}"/>
    <cellStyle name="60% - Accent1 2 2 2 9" xfId="16932" xr:uid="{22C7A4B0-5C79-4D67-AED7-A92753E1D012}"/>
    <cellStyle name="60% - Accent1 2 2 3" xfId="373" xr:uid="{3E645AA9-1C80-45CD-A6B1-7FC32943076E}"/>
    <cellStyle name="60% - Accent1 2 2 3 2" xfId="851" xr:uid="{A73981F3-0D58-4520-8048-5C0AD4967280}"/>
    <cellStyle name="60% - Accent1 2 2 3 2 2" xfId="2179" xr:uid="{669F713E-B38F-40E4-93D7-0538368D8452}"/>
    <cellStyle name="60% - Accent1 2 2 3 2 2 2" xfId="4969" xr:uid="{564F79BC-DE00-49B0-9CED-280CEECD86AE}"/>
    <cellStyle name="60% - Accent1 2 2 3 2 2 2 2" xfId="13299" xr:uid="{C41A7E4E-A633-4E3E-BB60-3F357B199BE5}"/>
    <cellStyle name="60% - Accent1 2 2 3 2 2 2 2 2" xfId="29956" xr:uid="{B8CC688A-CDFA-4DFA-AA79-838E3B82A13D}"/>
    <cellStyle name="60% - Accent1 2 2 3 2 2 2 3" xfId="21628" xr:uid="{BFDB3870-BE86-4B0E-8B60-C1A082A1FEF8}"/>
    <cellStyle name="60% - Accent1 2 2 3 2 2 3" xfId="7745" xr:uid="{595BC891-63B4-4FBB-AD86-11D778C81F67}"/>
    <cellStyle name="60% - Accent1 2 2 3 2 2 3 2" xfId="16075" xr:uid="{F338DB10-611E-45D2-A90B-39D009CC5844}"/>
    <cellStyle name="60% - Accent1 2 2 3 2 2 3 2 2" xfId="32732" xr:uid="{CF0C8488-7192-4007-A92E-1DDA4B4D5DB2}"/>
    <cellStyle name="60% - Accent1 2 2 3 2 2 3 3" xfId="24404" xr:uid="{9B589529-FB8E-4043-9418-DC3D5FE7E5E6}"/>
    <cellStyle name="60% - Accent1 2 2 3 2 2 4" xfId="10523" xr:uid="{B8DC1F3D-0990-41A0-AFF8-EECD49255AFD}"/>
    <cellStyle name="60% - Accent1 2 2 3 2 2 4 2" xfId="27180" xr:uid="{E942B325-66E9-4597-8782-630E06B8E170}"/>
    <cellStyle name="60% - Accent1 2 2 3 2 2 5" xfId="18852" xr:uid="{651857C2-9877-4A7D-B3CF-5E3917306737}"/>
    <cellStyle name="60% - Accent1 2 2 3 2 3" xfId="3642" xr:uid="{12E8B76A-3129-4BD4-B8F6-B5F179D721CA}"/>
    <cellStyle name="60% - Accent1 2 2 3 2 3 2" xfId="11972" xr:uid="{555D4809-3D2B-47DB-8AF5-A30952ADA7CE}"/>
    <cellStyle name="60% - Accent1 2 2 3 2 3 2 2" xfId="28629" xr:uid="{85D99582-5D4C-4829-AB31-AB57CB465EFD}"/>
    <cellStyle name="60% - Accent1 2 2 3 2 3 3" xfId="20301" xr:uid="{DA05D917-987F-4BAA-A842-D542692B19F7}"/>
    <cellStyle name="60% - Accent1 2 2 3 2 4" xfId="6418" xr:uid="{512029BE-3432-4E10-B444-E3111413C411}"/>
    <cellStyle name="60% - Accent1 2 2 3 2 4 2" xfId="14748" xr:uid="{05786C68-9EF3-41F6-84A7-DECB130E922D}"/>
    <cellStyle name="60% - Accent1 2 2 3 2 4 2 2" xfId="31405" xr:uid="{E0B05FA4-4F73-4E21-ACB7-D8C9D32BE0FB}"/>
    <cellStyle name="60% - Accent1 2 2 3 2 4 3" xfId="23077" xr:uid="{FCB79D4D-16C5-49B0-A76C-08D28B977744}"/>
    <cellStyle name="60% - Accent1 2 2 3 2 5" xfId="9196" xr:uid="{55DAE1EC-892B-4DF1-BBCA-5C09CEC055F4}"/>
    <cellStyle name="60% - Accent1 2 2 3 2 5 2" xfId="25853" xr:uid="{2407ECFB-E975-4400-911E-BA9381AD4B5A}"/>
    <cellStyle name="60% - Accent1 2 2 3 2 6" xfId="17525" xr:uid="{52CA0DF5-9781-493C-81F2-DBD7AF37094B}"/>
    <cellStyle name="60% - Accent1 2 2 3 3" xfId="1703" xr:uid="{281DAF1C-C3C9-4036-806A-64BDAA45ED28}"/>
    <cellStyle name="60% - Accent1 2 2 3 3 2" xfId="4493" xr:uid="{12840A7B-41C5-4010-BB45-43DEA96FE8C1}"/>
    <cellStyle name="60% - Accent1 2 2 3 3 2 2" xfId="12823" xr:uid="{28328FA2-A872-47CB-B762-978DFE443F0E}"/>
    <cellStyle name="60% - Accent1 2 2 3 3 2 2 2" xfId="29480" xr:uid="{D80D16A4-5833-45C4-A998-E92E891BBD49}"/>
    <cellStyle name="60% - Accent1 2 2 3 3 2 3" xfId="21152" xr:uid="{98F5688E-2760-4A05-9846-CBED593809FE}"/>
    <cellStyle name="60% - Accent1 2 2 3 3 3" xfId="7269" xr:uid="{580078F1-9C14-4163-B8E2-663B47A20237}"/>
    <cellStyle name="60% - Accent1 2 2 3 3 3 2" xfId="15599" xr:uid="{08C5DDCE-7F06-475B-B093-C2D27E4E645D}"/>
    <cellStyle name="60% - Accent1 2 2 3 3 3 2 2" xfId="32256" xr:uid="{BFA28A63-B736-4022-88DF-6E10F3195F13}"/>
    <cellStyle name="60% - Accent1 2 2 3 3 3 3" xfId="23928" xr:uid="{E70F5E6F-1D0D-4235-8CDF-93C3F9A34081}"/>
    <cellStyle name="60% - Accent1 2 2 3 3 4" xfId="10047" xr:uid="{8BEC342B-9DA2-4AEC-B02E-2C28D0DA3337}"/>
    <cellStyle name="60% - Accent1 2 2 3 3 4 2" xfId="26704" xr:uid="{A48DE201-E487-4215-973B-DD24788DF1E4}"/>
    <cellStyle name="60% - Accent1 2 2 3 3 5" xfId="18376" xr:uid="{B3CD3CD4-0612-4319-9350-907C2E35EB47}"/>
    <cellStyle name="60% - Accent1 2 2 3 4" xfId="3166" xr:uid="{12AF884F-A522-4B69-9500-36FBF9BE014A}"/>
    <cellStyle name="60% - Accent1 2 2 3 4 2" xfId="11496" xr:uid="{9F805E7D-AD23-45CD-B9CB-A47E8AA2F6DB}"/>
    <cellStyle name="60% - Accent1 2 2 3 4 2 2" xfId="28153" xr:uid="{1E5365BF-0C4F-4452-8BFF-A82C779DB399}"/>
    <cellStyle name="60% - Accent1 2 2 3 4 3" xfId="19825" xr:uid="{0EA12768-BB83-43F3-9576-50908EF8C68D}"/>
    <cellStyle name="60% - Accent1 2 2 3 5" xfId="5942" xr:uid="{75805A9D-03A1-43EB-B9CF-F3F9FDC02EFC}"/>
    <cellStyle name="60% - Accent1 2 2 3 5 2" xfId="14272" xr:uid="{9C0A7B42-6C01-4860-9519-FFB8EDD847FF}"/>
    <cellStyle name="60% - Accent1 2 2 3 5 2 2" xfId="30929" xr:uid="{3725D834-4CFE-40F4-AD1A-C5AB6C4DB35B}"/>
    <cellStyle name="60% - Accent1 2 2 3 5 3" xfId="22601" xr:uid="{367E12F9-8D39-497C-80D4-BFF63593A3A8}"/>
    <cellStyle name="60% - Accent1 2 2 3 6" xfId="8720" xr:uid="{9FCDC927-BA7C-4879-8B2A-94AD042818C4}"/>
    <cellStyle name="60% - Accent1 2 2 3 6 2" xfId="25377" xr:uid="{5FDE0BD2-0966-490E-8569-AB0DB98EF675}"/>
    <cellStyle name="60% - Accent1 2 2 3 7" xfId="17049" xr:uid="{0BFEB887-9E08-4D52-BAA6-9567376D8E7E}"/>
    <cellStyle name="60% - Accent1 2 2 4" xfId="609" xr:uid="{F0CA94E5-5177-4CE5-9D61-A6493E53F709}"/>
    <cellStyle name="60% - Accent1 2 2 4 2" xfId="1939" xr:uid="{65BF1159-666B-4165-BF51-0509004B1811}"/>
    <cellStyle name="60% - Accent1 2 2 4 2 2" xfId="4729" xr:uid="{8937E5BA-2AAE-4280-8D1F-479AE9CADB8A}"/>
    <cellStyle name="60% - Accent1 2 2 4 2 2 2" xfId="13059" xr:uid="{AA5FE502-4121-4EF4-A4A8-D8CC31DC3E18}"/>
    <cellStyle name="60% - Accent1 2 2 4 2 2 2 2" xfId="29716" xr:uid="{E8D16EE1-8FB0-4D07-9717-06CFFEFA02C4}"/>
    <cellStyle name="60% - Accent1 2 2 4 2 2 3" xfId="21388" xr:uid="{AAC96ED2-E863-432F-91AE-4939C525A35D}"/>
    <cellStyle name="60% - Accent1 2 2 4 2 3" xfId="7505" xr:uid="{15D67604-105D-4A90-A953-B51A9F471B3B}"/>
    <cellStyle name="60% - Accent1 2 2 4 2 3 2" xfId="15835" xr:uid="{3DB548C1-1B29-49F1-A27C-0CD1913647B9}"/>
    <cellStyle name="60% - Accent1 2 2 4 2 3 2 2" xfId="32492" xr:uid="{8A3D97A2-2128-4196-8ECE-9BEF2994671C}"/>
    <cellStyle name="60% - Accent1 2 2 4 2 3 3" xfId="24164" xr:uid="{ED4D9A5B-07EF-4133-AE25-B294D48E5B8F}"/>
    <cellStyle name="60% - Accent1 2 2 4 2 4" xfId="10283" xr:uid="{CF5032A1-D1A3-45DC-BAAA-E5A144EF18AC}"/>
    <cellStyle name="60% - Accent1 2 2 4 2 4 2" xfId="26940" xr:uid="{A1E2461F-5DBE-4745-9ECE-9C6EA3A2EA83}"/>
    <cellStyle name="60% - Accent1 2 2 4 2 5" xfId="18612" xr:uid="{55014C8D-2BEF-4CC3-8EC4-9177B4D91B3B}"/>
    <cellStyle name="60% - Accent1 2 2 4 3" xfId="3402" xr:uid="{EBFC5B37-A786-4B2A-B16D-FD6030FBCCEC}"/>
    <cellStyle name="60% - Accent1 2 2 4 3 2" xfId="11732" xr:uid="{4AC45907-3EE6-4D72-8508-768D5BB1FB5B}"/>
    <cellStyle name="60% - Accent1 2 2 4 3 2 2" xfId="28389" xr:uid="{12DEA9E7-1C34-4439-AB2D-F43551B5B5DF}"/>
    <cellStyle name="60% - Accent1 2 2 4 3 3" xfId="20061" xr:uid="{E05EBFBF-C712-4FBB-975A-218C7A52BA19}"/>
    <cellStyle name="60% - Accent1 2 2 4 4" xfId="6178" xr:uid="{B3F63EB3-8132-4F23-AF23-23DEECFC0B78}"/>
    <cellStyle name="60% - Accent1 2 2 4 4 2" xfId="14508" xr:uid="{65100C97-7C2B-4AEF-BDB3-9B6CD53C4195}"/>
    <cellStyle name="60% - Accent1 2 2 4 4 2 2" xfId="31165" xr:uid="{34DBBD31-0ABD-4349-98CF-0C2B754262BB}"/>
    <cellStyle name="60% - Accent1 2 2 4 4 3" xfId="22837" xr:uid="{14348C0E-E940-4411-B815-5E9C00933003}"/>
    <cellStyle name="60% - Accent1 2 2 4 5" xfId="8956" xr:uid="{E51908E2-F05A-4240-921F-60AB09DD54EB}"/>
    <cellStyle name="60% - Accent1 2 2 4 5 2" xfId="25613" xr:uid="{7F843AF1-C977-4E36-8313-218CDA2A57EA}"/>
    <cellStyle name="60% - Accent1 2 2 4 6" xfId="17285" xr:uid="{84C06695-5EE5-4E07-9778-BF6C1EDA5BD5}"/>
    <cellStyle name="60% - Accent1 2 2 5" xfId="1086" xr:uid="{1C6D3072-EE82-48D1-91A3-9485AA2C7947}"/>
    <cellStyle name="60% - Accent1 2 2 5 2" xfId="2414" xr:uid="{F1155240-9840-461F-9824-526AA606C9E8}"/>
    <cellStyle name="60% - Accent1 2 2 5 2 2" xfId="5204" xr:uid="{98FFEBCC-095B-485E-9D9A-B3814B2851AD}"/>
    <cellStyle name="60% - Accent1 2 2 5 2 2 2" xfId="13534" xr:uid="{56F57214-35D0-4122-95A8-10B07EB7F894}"/>
    <cellStyle name="60% - Accent1 2 2 5 2 2 2 2" xfId="30191" xr:uid="{2E3A7DF4-529D-458C-993E-840CDF5E1B1B}"/>
    <cellStyle name="60% - Accent1 2 2 5 2 2 3" xfId="21863" xr:uid="{95B0D457-F53C-495C-BCAD-945C53D5AE0C}"/>
    <cellStyle name="60% - Accent1 2 2 5 2 3" xfId="7980" xr:uid="{D6F9112D-C0B4-4293-9AFD-1E178883DCB3}"/>
    <cellStyle name="60% - Accent1 2 2 5 2 3 2" xfId="16310" xr:uid="{CF83C9FB-4B14-4BC3-809D-8648A674DB23}"/>
    <cellStyle name="60% - Accent1 2 2 5 2 3 2 2" xfId="32967" xr:uid="{D93A97DD-3E2F-4676-A9BD-273C65D763F5}"/>
    <cellStyle name="60% - Accent1 2 2 5 2 3 3" xfId="24639" xr:uid="{6F72ECFE-CDEE-4019-BE5C-922993C2FE46}"/>
    <cellStyle name="60% - Accent1 2 2 5 2 4" xfId="10758" xr:uid="{899AB6DE-690F-4305-8191-2D01D1D9E91D}"/>
    <cellStyle name="60% - Accent1 2 2 5 2 4 2" xfId="27415" xr:uid="{62422A8F-2F78-4AAC-9A2C-CABDD0CE24E8}"/>
    <cellStyle name="60% - Accent1 2 2 5 2 5" xfId="19087" xr:uid="{41839797-48EB-4FD9-9F03-C40A19946FC5}"/>
    <cellStyle name="60% - Accent1 2 2 5 3" xfId="3877" xr:uid="{4B254C79-7C60-42C8-B78A-689685452155}"/>
    <cellStyle name="60% - Accent1 2 2 5 3 2" xfId="12207" xr:uid="{C91585D9-242D-42DC-A8CA-B4D7BF904615}"/>
    <cellStyle name="60% - Accent1 2 2 5 3 2 2" xfId="28864" xr:uid="{AD007793-92B2-4118-BABC-F043FF8F57B9}"/>
    <cellStyle name="60% - Accent1 2 2 5 3 3" xfId="20536" xr:uid="{832E7CE7-1918-435B-9F9F-ECAEDD4730E0}"/>
    <cellStyle name="60% - Accent1 2 2 5 4" xfId="6653" xr:uid="{A9DE5B6D-F38E-4A90-BC4E-A82A252BE587}"/>
    <cellStyle name="60% - Accent1 2 2 5 4 2" xfId="14983" xr:uid="{A16C02FC-A265-46BB-B986-E4DFD1499AC5}"/>
    <cellStyle name="60% - Accent1 2 2 5 4 2 2" xfId="31640" xr:uid="{D7D83144-ACE9-4930-9A6A-C6D3D41C7DD5}"/>
    <cellStyle name="60% - Accent1 2 2 5 4 3" xfId="23312" xr:uid="{57481322-898C-4AB2-90DB-6F8857AA50DE}"/>
    <cellStyle name="60% - Accent1 2 2 5 5" xfId="9431" xr:uid="{6938F9A3-24DF-497F-B061-6312705A595B}"/>
    <cellStyle name="60% - Accent1 2 2 5 5 2" xfId="26088" xr:uid="{AFE8D54D-19A4-4D9D-A6FE-67D35E94964B}"/>
    <cellStyle name="60% - Accent1 2 2 5 6" xfId="17760" xr:uid="{4B33BF12-1D4A-4398-864C-0886E2412C6D}"/>
    <cellStyle name="60% - Accent1 2 2 6" xfId="1351" xr:uid="{D71DDDF7-3EAC-4E52-B6C7-5E75CAD525D7}"/>
    <cellStyle name="60% - Accent1 2 2 6 2" xfId="2679" xr:uid="{42FA4F92-0981-475B-9405-97E4672CB610}"/>
    <cellStyle name="60% - Accent1 2 2 6 2 2" xfId="5469" xr:uid="{F08FDB2F-F263-4046-BD15-BEE355893AA6}"/>
    <cellStyle name="60% - Accent1 2 2 6 2 2 2" xfId="13799" xr:uid="{1AB161C2-1293-4C8C-825C-043A0AFB69B9}"/>
    <cellStyle name="60% - Accent1 2 2 6 2 2 2 2" xfId="30456" xr:uid="{DBDDDEA3-4E60-4B4E-88DA-CF4FBB654A8D}"/>
    <cellStyle name="60% - Accent1 2 2 6 2 2 3" xfId="22128" xr:uid="{20ED9881-C6D6-4B4C-93E8-4815CACCB713}"/>
    <cellStyle name="60% - Accent1 2 2 6 2 3" xfId="8245" xr:uid="{11ED408F-8AB1-48D6-9EEA-1B21A330DE25}"/>
    <cellStyle name="60% - Accent1 2 2 6 2 3 2" xfId="16575" xr:uid="{E1BCA193-8C91-4095-8F3B-973DB9C32C05}"/>
    <cellStyle name="60% - Accent1 2 2 6 2 3 2 2" xfId="33232" xr:uid="{03B536D8-E3CD-4F1F-8484-D1EF0AFEDD67}"/>
    <cellStyle name="60% - Accent1 2 2 6 2 3 3" xfId="24904" xr:uid="{D6C39816-17B1-4524-8D5D-426B298EBAA7}"/>
    <cellStyle name="60% - Accent1 2 2 6 2 4" xfId="11023" xr:uid="{2F001640-C552-4588-88DA-E8449D038DF8}"/>
    <cellStyle name="60% - Accent1 2 2 6 2 4 2" xfId="27680" xr:uid="{72D8486D-2524-4F44-8E12-35FBB2F336C7}"/>
    <cellStyle name="60% - Accent1 2 2 6 2 5" xfId="19352" xr:uid="{80204103-AF6B-4529-A5C3-F23B8D5BC687}"/>
    <cellStyle name="60% - Accent1 2 2 6 3" xfId="4142" xr:uid="{0B5FC0AA-1622-4609-BEDD-682054B774D3}"/>
    <cellStyle name="60% - Accent1 2 2 6 3 2" xfId="12472" xr:uid="{113B4DEC-0342-4BF8-B6DB-B79B85E24E65}"/>
    <cellStyle name="60% - Accent1 2 2 6 3 2 2" xfId="29129" xr:uid="{F6D758A1-447E-4D9E-BF58-68C89D4316A4}"/>
    <cellStyle name="60% - Accent1 2 2 6 3 3" xfId="20801" xr:uid="{CBB1A73D-1700-43D9-B663-AE9D5632365D}"/>
    <cellStyle name="60% - Accent1 2 2 6 4" xfId="6918" xr:uid="{3D9F11D0-7252-49BC-9A86-F9611F489180}"/>
    <cellStyle name="60% - Accent1 2 2 6 4 2" xfId="15248" xr:uid="{C8734FA8-2FE3-42B6-8A2F-393FD16A685E}"/>
    <cellStyle name="60% - Accent1 2 2 6 4 2 2" xfId="31905" xr:uid="{EE45203D-DDF8-4F50-9CDB-8E74484589FD}"/>
    <cellStyle name="60% - Accent1 2 2 6 4 3" xfId="23577" xr:uid="{2F23F98F-E28D-43A0-8435-F7E69374DEC7}"/>
    <cellStyle name="60% - Accent1 2 2 6 5" xfId="9696" xr:uid="{2AE1EB53-61B2-428E-87C2-EA2CDC347C1C}"/>
    <cellStyle name="60% - Accent1 2 2 6 5 2" xfId="26353" xr:uid="{740A4720-7195-4C59-885F-8AF5BD4F5392}"/>
    <cellStyle name="60% - Accent1 2 2 6 6" xfId="18025" xr:uid="{F1540D94-0789-4ED5-B754-11ED0BDD857B}"/>
    <cellStyle name="60% - Accent1 2 2 7" xfId="1466" xr:uid="{B67C8F5E-38A4-4B0B-953C-AF1D8CF42D61}"/>
    <cellStyle name="60% - Accent1 2 2 7 2" xfId="4256" xr:uid="{8F03BA12-4B91-4354-9F24-0ECF6DB5AFB5}"/>
    <cellStyle name="60% - Accent1 2 2 7 2 2" xfId="12586" xr:uid="{9B48E9B8-E1B6-403D-B65B-D838A1BFF576}"/>
    <cellStyle name="60% - Accent1 2 2 7 2 2 2" xfId="29243" xr:uid="{91756915-21B2-4508-A20D-4264F5D8A89C}"/>
    <cellStyle name="60% - Accent1 2 2 7 2 3" xfId="20915" xr:uid="{ACE6AB12-FB28-4AD6-98C7-6DBA2713B780}"/>
    <cellStyle name="60% - Accent1 2 2 7 3" xfId="7032" xr:uid="{E38DBE19-02A4-4BAC-A54E-1611D9BDE37C}"/>
    <cellStyle name="60% - Accent1 2 2 7 3 2" xfId="15362" xr:uid="{8FC53E60-D25C-407C-92CC-2B186914CEB1}"/>
    <cellStyle name="60% - Accent1 2 2 7 3 2 2" xfId="32019" xr:uid="{36033C64-3A84-4BB2-925B-387E709E9FFA}"/>
    <cellStyle name="60% - Accent1 2 2 7 3 3" xfId="23691" xr:uid="{8BB739D1-CFC2-4060-B2E3-A656A5B7CDAA}"/>
    <cellStyle name="60% - Accent1 2 2 7 4" xfId="9810" xr:uid="{5227096C-FE06-478B-8C8B-822F9502F18D}"/>
    <cellStyle name="60% - Accent1 2 2 7 4 2" xfId="26467" xr:uid="{09BFAE08-6672-4B21-9A62-38A4477564DF}"/>
    <cellStyle name="60% - Accent1 2 2 7 5" xfId="18139" xr:uid="{CE3815B9-7014-4509-B42E-A61A146F1FA2}"/>
    <cellStyle name="60% - Accent1 2 2 8" xfId="2929" xr:uid="{0CA8971F-E575-424A-B466-C8A83FBD4986}"/>
    <cellStyle name="60% - Accent1 2 2 8 2" xfId="11259" xr:uid="{83591933-E88C-4EA7-98FB-A4D1150EE07E}"/>
    <cellStyle name="60% - Accent1 2 2 8 2 2" xfId="27916" xr:uid="{90D86E7D-F3CD-4DFB-AF7E-A18B65433039}"/>
    <cellStyle name="60% - Accent1 2 2 8 3" xfId="19588" xr:uid="{3A844C2B-4DE0-4A70-AC6F-C196E2B0359F}"/>
    <cellStyle name="60% - Accent1 2 2 9" xfId="5705" xr:uid="{46C03A8D-246D-4796-B9A6-910029019507}"/>
    <cellStyle name="60% - Accent1 2 2 9 2" xfId="14035" xr:uid="{461E64F3-3141-401D-A8DE-02EAB85D4F47}"/>
    <cellStyle name="60% - Accent1 2 2 9 2 2" xfId="30692" xr:uid="{04D8D1D3-32BE-4956-B38C-6A22058303BA}"/>
    <cellStyle name="60% - Accent1 2 2 9 3" xfId="22364" xr:uid="{994C1638-727B-4D14-BD03-2F2B33FD66F2}"/>
    <cellStyle name="60% - Accent1 2 3" xfId="188" xr:uid="{3C3A3FD0-A6C8-4730-9034-AAF51F4F3055}"/>
    <cellStyle name="60% - Accent1 2 3 2" xfId="431" xr:uid="{6C9B116A-C2E3-449D-A853-7B651ED2B282}"/>
    <cellStyle name="60% - Accent1 2 3 2 2" xfId="908" xr:uid="{C9C4AD84-F236-49EB-82DE-4FE0BAC8717C}"/>
    <cellStyle name="60% - Accent1 2 3 2 2 2" xfId="2236" xr:uid="{D4C30668-B1B7-41C5-A25A-B78532713318}"/>
    <cellStyle name="60% - Accent1 2 3 2 2 2 2" xfId="5026" xr:uid="{B069468D-70EC-4D05-8BA3-A30EDA5164AD}"/>
    <cellStyle name="60% - Accent1 2 3 2 2 2 2 2" xfId="13356" xr:uid="{7E2A2123-7B84-41E1-98E1-637DC4AE1531}"/>
    <cellStyle name="60% - Accent1 2 3 2 2 2 2 2 2" xfId="30013" xr:uid="{4481E668-5E6F-4E3B-B51C-75C2C5AB83F6}"/>
    <cellStyle name="60% - Accent1 2 3 2 2 2 2 3" xfId="21685" xr:uid="{C27EEF53-5A8E-4A0B-8F72-3EBB4E95F119}"/>
    <cellStyle name="60% - Accent1 2 3 2 2 2 3" xfId="7802" xr:uid="{319EC215-2A76-445B-BF96-874DA47BBDF6}"/>
    <cellStyle name="60% - Accent1 2 3 2 2 2 3 2" xfId="16132" xr:uid="{83C7FD91-5CB7-40BD-B192-0D942E9767DD}"/>
    <cellStyle name="60% - Accent1 2 3 2 2 2 3 2 2" xfId="32789" xr:uid="{E3911CAF-EDBE-47FA-9A91-7578A2E1DDD9}"/>
    <cellStyle name="60% - Accent1 2 3 2 2 2 3 3" xfId="24461" xr:uid="{8FA4C67F-E3E5-417B-A5DD-3D8C3ABBCD69}"/>
    <cellStyle name="60% - Accent1 2 3 2 2 2 4" xfId="10580" xr:uid="{A4CF56A7-F5DD-4695-95BD-0CD45C1E0D8D}"/>
    <cellStyle name="60% - Accent1 2 3 2 2 2 4 2" xfId="27237" xr:uid="{EBE39524-63AB-4DB3-8E40-C4E93704741F}"/>
    <cellStyle name="60% - Accent1 2 3 2 2 2 5" xfId="18909" xr:uid="{EF306394-9E64-4DF6-B40C-C61CCBEEBEB7}"/>
    <cellStyle name="60% - Accent1 2 3 2 2 3" xfId="3699" xr:uid="{014CF06A-197E-4AD3-BF3E-37DEFA6E3D03}"/>
    <cellStyle name="60% - Accent1 2 3 2 2 3 2" xfId="12029" xr:uid="{70045766-8BC3-49DF-8F55-810F47C54011}"/>
    <cellStyle name="60% - Accent1 2 3 2 2 3 2 2" xfId="28686" xr:uid="{3BB15B35-36B8-46A9-ADF1-35D04E9ECF32}"/>
    <cellStyle name="60% - Accent1 2 3 2 2 3 3" xfId="20358" xr:uid="{47922ECD-7951-41DC-8A6E-9A181F7A0B3A}"/>
    <cellStyle name="60% - Accent1 2 3 2 2 4" xfId="6475" xr:uid="{5BBA483E-AA52-49E9-B5D8-E308C9A9E47F}"/>
    <cellStyle name="60% - Accent1 2 3 2 2 4 2" xfId="14805" xr:uid="{1ED52707-2814-4F8D-BDBE-F3271F8ADCBF}"/>
    <cellStyle name="60% - Accent1 2 3 2 2 4 2 2" xfId="31462" xr:uid="{CCB88CCA-A437-4A77-A382-339A52CFD214}"/>
    <cellStyle name="60% - Accent1 2 3 2 2 4 3" xfId="23134" xr:uid="{5292EC83-F07E-455E-BD78-AAC32AD20B48}"/>
    <cellStyle name="60% - Accent1 2 3 2 2 5" xfId="9253" xr:uid="{15DE5413-E6EE-4CB0-905A-713F5F595EAC}"/>
    <cellStyle name="60% - Accent1 2 3 2 2 5 2" xfId="25910" xr:uid="{38FDFA06-54CB-48E2-9C16-A28E96E365B7}"/>
    <cellStyle name="60% - Accent1 2 3 2 2 6" xfId="17582" xr:uid="{CFDE07E8-0EA4-46A3-9E6D-D468D511F4BC}"/>
    <cellStyle name="60% - Accent1 2 3 2 3" xfId="1761" xr:uid="{BD3FE1AB-B247-4049-9591-CFEF60234B5E}"/>
    <cellStyle name="60% - Accent1 2 3 2 3 2" xfId="4551" xr:uid="{855EFB9B-A46C-4C97-B05B-DA4D8F5D5E5E}"/>
    <cellStyle name="60% - Accent1 2 3 2 3 2 2" xfId="12881" xr:uid="{2709528C-12EA-4256-9C65-ADDCEC922388}"/>
    <cellStyle name="60% - Accent1 2 3 2 3 2 2 2" xfId="29538" xr:uid="{C86546FD-0AD4-4CDF-8667-201836E8F4A2}"/>
    <cellStyle name="60% - Accent1 2 3 2 3 2 3" xfId="21210" xr:uid="{6F7B1FE1-B1AB-47A0-8D0A-55F6E0CE9CC8}"/>
    <cellStyle name="60% - Accent1 2 3 2 3 3" xfId="7327" xr:uid="{9F1468D9-B862-4131-972D-7BAC30DA31C7}"/>
    <cellStyle name="60% - Accent1 2 3 2 3 3 2" xfId="15657" xr:uid="{DBE8D2B3-B112-447F-87B2-CEB0185DBCC0}"/>
    <cellStyle name="60% - Accent1 2 3 2 3 3 2 2" xfId="32314" xr:uid="{32871461-30C8-4582-96D9-A30DE203FC68}"/>
    <cellStyle name="60% - Accent1 2 3 2 3 3 3" xfId="23986" xr:uid="{E20BDA60-8EF1-4324-8C0B-0282FB3FC668}"/>
    <cellStyle name="60% - Accent1 2 3 2 3 4" xfId="10105" xr:uid="{9D9E9EF5-E067-4452-BD8C-E995D182E737}"/>
    <cellStyle name="60% - Accent1 2 3 2 3 4 2" xfId="26762" xr:uid="{F20C263B-97C8-4622-986E-266F689F8340}"/>
    <cellStyle name="60% - Accent1 2 3 2 3 5" xfId="18434" xr:uid="{11142B55-A7F0-4331-B8C2-9EF870758453}"/>
    <cellStyle name="60% - Accent1 2 3 2 4" xfId="3224" xr:uid="{8E450BEF-C1B5-414A-B32F-D5EF2D15ADC9}"/>
    <cellStyle name="60% - Accent1 2 3 2 4 2" xfId="11554" xr:uid="{E8FD729B-5046-470B-817D-181C56BF2FD9}"/>
    <cellStyle name="60% - Accent1 2 3 2 4 2 2" xfId="28211" xr:uid="{AECBD2A2-9998-473A-8BAE-D6F73357D3A3}"/>
    <cellStyle name="60% - Accent1 2 3 2 4 3" xfId="19883" xr:uid="{E47D6B4B-43A5-4D73-9046-10052EEF801F}"/>
    <cellStyle name="60% - Accent1 2 3 2 5" xfId="6000" xr:uid="{D7EB5F38-399F-400F-B011-1E57B224FFD6}"/>
    <cellStyle name="60% - Accent1 2 3 2 5 2" xfId="14330" xr:uid="{1F2FA1EF-A403-4B25-A93A-AC42557076B9}"/>
    <cellStyle name="60% - Accent1 2 3 2 5 2 2" xfId="30987" xr:uid="{56B667E2-AF97-4F1F-BC64-2B5DF705C696}"/>
    <cellStyle name="60% - Accent1 2 3 2 5 3" xfId="22659" xr:uid="{D02896A5-08DA-49BB-A9F6-206180806D5C}"/>
    <cellStyle name="60% - Accent1 2 3 2 6" xfId="8778" xr:uid="{EC77DE99-0CB0-46E7-BBEF-4FE9301D52F0}"/>
    <cellStyle name="60% - Accent1 2 3 2 6 2" xfId="25435" xr:uid="{DFB4E65C-0D04-4097-9B18-4E367E4D93AD}"/>
    <cellStyle name="60% - Accent1 2 3 2 7" xfId="17107" xr:uid="{780D9694-43C3-4C4B-B97A-320639665106}"/>
    <cellStyle name="60% - Accent1 2 3 3" xfId="667" xr:uid="{90FFF6A2-0F67-4D0A-930A-C4C691F0BC90}"/>
    <cellStyle name="60% - Accent1 2 3 3 2" xfId="1997" xr:uid="{70A34203-2256-4004-ADAE-10C500DD63E7}"/>
    <cellStyle name="60% - Accent1 2 3 3 2 2" xfId="4787" xr:uid="{65227C67-8CA6-4822-BEEE-2F8EB6F003DC}"/>
    <cellStyle name="60% - Accent1 2 3 3 2 2 2" xfId="13117" xr:uid="{AC5263A4-DAB1-498D-9DF6-53F2B1773665}"/>
    <cellStyle name="60% - Accent1 2 3 3 2 2 2 2" xfId="29774" xr:uid="{21B24348-923C-4221-9562-9ED6819F23BC}"/>
    <cellStyle name="60% - Accent1 2 3 3 2 2 3" xfId="21446" xr:uid="{B1426BB5-0CF1-419B-B638-979E864B7661}"/>
    <cellStyle name="60% - Accent1 2 3 3 2 3" xfId="7563" xr:uid="{A64EE6A2-7DEA-4927-9A21-DF31FCFD0B1A}"/>
    <cellStyle name="60% - Accent1 2 3 3 2 3 2" xfId="15893" xr:uid="{5E6586A0-20F3-4680-8C35-FC40F01D6906}"/>
    <cellStyle name="60% - Accent1 2 3 3 2 3 2 2" xfId="32550" xr:uid="{0301B98D-9A9F-4171-A478-AC7A49B71015}"/>
    <cellStyle name="60% - Accent1 2 3 3 2 3 3" xfId="24222" xr:uid="{E3835F71-662B-4C01-9DDB-26FC93FAD21F}"/>
    <cellStyle name="60% - Accent1 2 3 3 2 4" xfId="10341" xr:uid="{0AF6C173-9232-4224-A8F2-1A0F3E6AC60B}"/>
    <cellStyle name="60% - Accent1 2 3 3 2 4 2" xfId="26998" xr:uid="{24490FCD-E9DD-44C6-A392-066933C0ACAB}"/>
    <cellStyle name="60% - Accent1 2 3 3 2 5" xfId="18670" xr:uid="{92DBE74F-BA34-4EF3-8649-268044213A68}"/>
    <cellStyle name="60% - Accent1 2 3 3 3" xfId="3460" xr:uid="{E2528F3B-798A-4C39-A3AE-6C820B44A2C9}"/>
    <cellStyle name="60% - Accent1 2 3 3 3 2" xfId="11790" xr:uid="{91D9F46A-7A96-4764-B98A-DDF4664F5786}"/>
    <cellStyle name="60% - Accent1 2 3 3 3 2 2" xfId="28447" xr:uid="{94DF0850-F475-4BBA-8536-EA350B44D096}"/>
    <cellStyle name="60% - Accent1 2 3 3 3 3" xfId="20119" xr:uid="{4D46B7EB-15E8-41B5-A164-891667EA830B}"/>
    <cellStyle name="60% - Accent1 2 3 3 4" xfId="6236" xr:uid="{510E9F7C-0B6B-4D66-970E-C95D4C6ECF4C}"/>
    <cellStyle name="60% - Accent1 2 3 3 4 2" xfId="14566" xr:uid="{765B0DC9-9D62-4AE1-9D7F-301D81D1B022}"/>
    <cellStyle name="60% - Accent1 2 3 3 4 2 2" xfId="31223" xr:uid="{9F5AD0D7-E4ED-4069-842F-2D94753B0DE3}"/>
    <cellStyle name="60% - Accent1 2 3 3 4 3" xfId="22895" xr:uid="{D505420C-9F24-454C-B418-BBAD1DD80D29}"/>
    <cellStyle name="60% - Accent1 2 3 3 5" xfId="9014" xr:uid="{52794CB0-1C48-44DE-B761-D364F732B924}"/>
    <cellStyle name="60% - Accent1 2 3 3 5 2" xfId="25671" xr:uid="{2E8C29EA-1380-4DC9-98B7-55517AF291B3}"/>
    <cellStyle name="60% - Accent1 2 3 3 6" xfId="17343" xr:uid="{3DA7F587-0C66-4AF5-820A-A153B4E8B2A5}"/>
    <cellStyle name="60% - Accent1 2 3 4" xfId="1144" xr:uid="{C6DCB3F3-A349-4300-94C8-D51E3E4EF4A5}"/>
    <cellStyle name="60% - Accent1 2 3 4 2" xfId="2472" xr:uid="{5052EADE-BE1A-4E91-9EAF-ECAF8628F3EE}"/>
    <cellStyle name="60% - Accent1 2 3 4 2 2" xfId="5262" xr:uid="{615AD51F-A6FB-4BDC-8321-2FE6E776BFF0}"/>
    <cellStyle name="60% - Accent1 2 3 4 2 2 2" xfId="13592" xr:uid="{FB3B373A-61B4-4431-9377-F72FC508120F}"/>
    <cellStyle name="60% - Accent1 2 3 4 2 2 2 2" xfId="30249" xr:uid="{A642E6B5-8125-43F5-B756-80D83A771355}"/>
    <cellStyle name="60% - Accent1 2 3 4 2 2 3" xfId="21921" xr:uid="{CA887EE8-826F-4163-8042-9B575E2B6F28}"/>
    <cellStyle name="60% - Accent1 2 3 4 2 3" xfId="8038" xr:uid="{333DBF0B-E330-4B25-911F-05FE484988E9}"/>
    <cellStyle name="60% - Accent1 2 3 4 2 3 2" xfId="16368" xr:uid="{7A09A104-AFA5-4D19-8A40-2981762763B8}"/>
    <cellStyle name="60% - Accent1 2 3 4 2 3 2 2" xfId="33025" xr:uid="{D9B981DE-CD52-46EC-8E58-E716948EE5A7}"/>
    <cellStyle name="60% - Accent1 2 3 4 2 3 3" xfId="24697" xr:uid="{8604E5DC-77B9-4FC7-9D9B-5AD475F7C031}"/>
    <cellStyle name="60% - Accent1 2 3 4 2 4" xfId="10816" xr:uid="{097821AA-ABD8-459A-97D4-EC52CFC1BCDF}"/>
    <cellStyle name="60% - Accent1 2 3 4 2 4 2" xfId="27473" xr:uid="{3268E6EF-01AE-4CC5-9C63-E6AA3BDBA4F1}"/>
    <cellStyle name="60% - Accent1 2 3 4 2 5" xfId="19145" xr:uid="{D6B2F1B6-5E73-4E68-8CDC-7644D75FC86C}"/>
    <cellStyle name="60% - Accent1 2 3 4 3" xfId="3935" xr:uid="{709A1B35-2548-4DA4-9B46-DF94573DBA5B}"/>
    <cellStyle name="60% - Accent1 2 3 4 3 2" xfId="12265" xr:uid="{0A012910-65CA-48CE-BB7B-D21356AB170E}"/>
    <cellStyle name="60% - Accent1 2 3 4 3 2 2" xfId="28922" xr:uid="{8DBAE80E-6334-4A35-904F-6A8FFB78B6D1}"/>
    <cellStyle name="60% - Accent1 2 3 4 3 3" xfId="20594" xr:uid="{B4232A89-F715-4D8D-9743-2FE257330D54}"/>
    <cellStyle name="60% - Accent1 2 3 4 4" xfId="6711" xr:uid="{D2950D62-E05C-415D-BBDE-1702B9CBD8F9}"/>
    <cellStyle name="60% - Accent1 2 3 4 4 2" xfId="15041" xr:uid="{D54191C2-E505-41F5-A7B7-FB654B3FD4D6}"/>
    <cellStyle name="60% - Accent1 2 3 4 4 2 2" xfId="31698" xr:uid="{A2F4585E-7885-488E-9C8E-085EFBE73E55}"/>
    <cellStyle name="60% - Accent1 2 3 4 4 3" xfId="23370" xr:uid="{662ABC0D-6A4C-404E-BBEF-561FECF4ED0C}"/>
    <cellStyle name="60% - Accent1 2 3 4 5" xfId="9489" xr:uid="{C69E278F-47F4-4DE9-990B-1C1B2DA3B875}"/>
    <cellStyle name="60% - Accent1 2 3 4 5 2" xfId="26146" xr:uid="{9C100F5B-D1EC-420E-AF44-C8A4C504B6AB}"/>
    <cellStyle name="60% - Accent1 2 3 4 6" xfId="17818" xr:uid="{614D259E-398F-4BA5-9B99-9EE2F485475C}"/>
    <cellStyle name="60% - Accent1 2 3 5" xfId="1524" xr:uid="{6589072C-AAA3-463C-B3EE-1B0789B5E952}"/>
    <cellStyle name="60% - Accent1 2 3 5 2" xfId="4314" xr:uid="{8799DC25-81B0-4596-8470-75B5FEA533B4}"/>
    <cellStyle name="60% - Accent1 2 3 5 2 2" xfId="12644" xr:uid="{FC260BF6-A12B-4C3F-8B7A-23642C0DFA21}"/>
    <cellStyle name="60% - Accent1 2 3 5 2 2 2" xfId="29301" xr:uid="{6F5C2FA3-E8D5-44E0-895D-E4E14936FF27}"/>
    <cellStyle name="60% - Accent1 2 3 5 2 3" xfId="20973" xr:uid="{D5BC8084-5BFE-4ADF-B08B-D6ABA9E31743}"/>
    <cellStyle name="60% - Accent1 2 3 5 3" xfId="7090" xr:uid="{6AFC7068-A724-4A89-940C-C9205439C7B3}"/>
    <cellStyle name="60% - Accent1 2 3 5 3 2" xfId="15420" xr:uid="{CA3D066C-66DE-4784-94AE-B56E7FFBBA3F}"/>
    <cellStyle name="60% - Accent1 2 3 5 3 2 2" xfId="32077" xr:uid="{D8A44806-AA93-4EA1-BBBB-62D44921C6B5}"/>
    <cellStyle name="60% - Accent1 2 3 5 3 3" xfId="23749" xr:uid="{9C8928E8-3AA6-4430-BBAD-2F79AD0C1A42}"/>
    <cellStyle name="60% - Accent1 2 3 5 4" xfId="9868" xr:uid="{5E6D8426-FD7D-4633-B7DC-F85089F85C02}"/>
    <cellStyle name="60% - Accent1 2 3 5 4 2" xfId="26525" xr:uid="{CA1A74D6-47AD-498B-89F6-C39F4B43FBD0}"/>
    <cellStyle name="60% - Accent1 2 3 5 5" xfId="18197" xr:uid="{A3FCCEE1-15BC-45B4-A974-541342E1E9CD}"/>
    <cellStyle name="60% - Accent1 2 3 6" xfId="2987" xr:uid="{FF023F84-ABAB-4FA7-8EDF-75EB4C5CD87E}"/>
    <cellStyle name="60% - Accent1 2 3 6 2" xfId="11317" xr:uid="{8ECF6682-5BBE-4325-935B-301B89E58D24}"/>
    <cellStyle name="60% - Accent1 2 3 6 2 2" xfId="27974" xr:uid="{60D802BE-7342-49FB-89B0-9610C1533E25}"/>
    <cellStyle name="60% - Accent1 2 3 6 3" xfId="19646" xr:uid="{55832C78-259F-49B5-878B-B6C11B9220F9}"/>
    <cellStyle name="60% - Accent1 2 3 7" xfId="5763" xr:uid="{979542AF-1570-4A6C-B0C2-39AEDC18DBD8}"/>
    <cellStyle name="60% - Accent1 2 3 7 2" xfId="14093" xr:uid="{68416332-2268-4444-BCC3-CA26115B57E4}"/>
    <cellStyle name="60% - Accent1 2 3 7 2 2" xfId="30750" xr:uid="{E9AEA51C-B28F-41C1-AE2C-8E31625BD831}"/>
    <cellStyle name="60% - Accent1 2 3 7 3" xfId="22422" xr:uid="{742568AF-30F1-4163-B000-6382578D2196}"/>
    <cellStyle name="60% - Accent1 2 3 8" xfId="8541" xr:uid="{58E20BD6-3336-40A1-A30E-589E048A8853}"/>
    <cellStyle name="60% - Accent1 2 3 8 2" xfId="25198" xr:uid="{A5F4F3F3-A967-4B07-B8BB-5679C31FEB25}"/>
    <cellStyle name="60% - Accent1 2 3 9" xfId="16870" xr:uid="{AFE93549-9FDF-44F0-9D3E-84344C02DD20}"/>
    <cellStyle name="60% - Accent1 2 4" xfId="315" xr:uid="{C8B4BFC6-88B3-4E09-A622-0B01FF7FAF3E}"/>
    <cellStyle name="60% - Accent1 2 4 2" xfId="795" xr:uid="{2EFBF8C6-6DBB-4BE9-806B-98312C0BBE3C}"/>
    <cellStyle name="60% - Accent1 2 4 2 2" xfId="2123" xr:uid="{42EEBAE5-6407-410C-A265-F2F92421AA73}"/>
    <cellStyle name="60% - Accent1 2 4 2 2 2" xfId="4913" xr:uid="{62394C8E-A92C-46F8-86BC-C077B0BFE78D}"/>
    <cellStyle name="60% - Accent1 2 4 2 2 2 2" xfId="13243" xr:uid="{8502DFEC-FBFD-4F39-8D78-57AA1DD10BF2}"/>
    <cellStyle name="60% - Accent1 2 4 2 2 2 2 2" xfId="29900" xr:uid="{8BC3BF90-0E8D-4681-B0CE-84244084A250}"/>
    <cellStyle name="60% - Accent1 2 4 2 2 2 3" xfId="21572" xr:uid="{46882905-660B-43F6-9A12-9B82B665549F}"/>
    <cellStyle name="60% - Accent1 2 4 2 2 3" xfId="7689" xr:uid="{73DFCEC3-6438-4F85-B719-5F7DB235BA6F}"/>
    <cellStyle name="60% - Accent1 2 4 2 2 3 2" xfId="16019" xr:uid="{88B5C063-4A70-4024-BAB7-97015F9CB27D}"/>
    <cellStyle name="60% - Accent1 2 4 2 2 3 2 2" xfId="32676" xr:uid="{C901215D-5DA1-495A-9166-66BFC6947644}"/>
    <cellStyle name="60% - Accent1 2 4 2 2 3 3" xfId="24348" xr:uid="{FA61DEF0-3C5A-4A2C-ADFC-DD09FCF7D9D2}"/>
    <cellStyle name="60% - Accent1 2 4 2 2 4" xfId="10467" xr:uid="{A01C7634-FF30-4D82-BA8C-5BFE912F905A}"/>
    <cellStyle name="60% - Accent1 2 4 2 2 4 2" xfId="27124" xr:uid="{97131739-633F-4180-9576-7D3ADD3314C8}"/>
    <cellStyle name="60% - Accent1 2 4 2 2 5" xfId="18796" xr:uid="{8148A708-6CC5-41F4-AB83-23C68DBA656F}"/>
    <cellStyle name="60% - Accent1 2 4 2 3" xfId="3586" xr:uid="{ABF9C879-FB8E-4148-B1EA-4717311E7DEB}"/>
    <cellStyle name="60% - Accent1 2 4 2 3 2" xfId="11916" xr:uid="{2B3DF26F-3D0B-4653-9107-073641345F35}"/>
    <cellStyle name="60% - Accent1 2 4 2 3 2 2" xfId="28573" xr:uid="{10C73F7C-E788-4B3D-A89B-C2374E6870B4}"/>
    <cellStyle name="60% - Accent1 2 4 2 3 3" xfId="20245" xr:uid="{916583E9-1B12-445B-B4BE-9EEB8564816A}"/>
    <cellStyle name="60% - Accent1 2 4 2 4" xfId="6362" xr:uid="{C8B648FA-008A-4CF2-A4F6-B1A9C9CD9611}"/>
    <cellStyle name="60% - Accent1 2 4 2 4 2" xfId="14692" xr:uid="{3FD4E221-70DA-4626-A3DA-54AE4D46EC8B}"/>
    <cellStyle name="60% - Accent1 2 4 2 4 2 2" xfId="31349" xr:uid="{76AD1433-A03F-4110-BED4-D7962D96FF69}"/>
    <cellStyle name="60% - Accent1 2 4 2 4 3" xfId="23021" xr:uid="{6688FFBA-D2FC-4F7A-BB85-804644B5286E}"/>
    <cellStyle name="60% - Accent1 2 4 2 5" xfId="9140" xr:uid="{C259A319-E3BA-49A3-85CD-0BA1302C53B5}"/>
    <cellStyle name="60% - Accent1 2 4 2 5 2" xfId="25797" xr:uid="{4BD6758A-EE4C-4806-B622-24062E7E601D}"/>
    <cellStyle name="60% - Accent1 2 4 2 6" xfId="17469" xr:uid="{8807F3C6-0D4A-4227-9E7C-FBB5245544BD}"/>
    <cellStyle name="60% - Accent1 2 4 3" xfId="1645" xr:uid="{0EDFED3F-D1AB-44C9-8024-93CA02A5620E}"/>
    <cellStyle name="60% - Accent1 2 4 3 2" xfId="4435" xr:uid="{9E8639CC-40F4-400F-BB94-581AF24730BF}"/>
    <cellStyle name="60% - Accent1 2 4 3 2 2" xfId="12765" xr:uid="{4D3E95E0-99B1-4160-8259-DE1DA5141F4E}"/>
    <cellStyle name="60% - Accent1 2 4 3 2 2 2" xfId="29422" xr:uid="{85447462-3E97-4792-BA67-40AA3B01D0D6}"/>
    <cellStyle name="60% - Accent1 2 4 3 2 3" xfId="21094" xr:uid="{7A19ECD5-F01A-44AE-A227-137BCB25F426}"/>
    <cellStyle name="60% - Accent1 2 4 3 3" xfId="7211" xr:uid="{128D865F-77C3-4E74-A840-1172A3C5355F}"/>
    <cellStyle name="60% - Accent1 2 4 3 3 2" xfId="15541" xr:uid="{CBD11F3B-3BA3-4366-A9B0-E8D31F08F558}"/>
    <cellStyle name="60% - Accent1 2 4 3 3 2 2" xfId="32198" xr:uid="{ABD3F13E-2069-4D5A-8895-F344B0684C5E}"/>
    <cellStyle name="60% - Accent1 2 4 3 3 3" xfId="23870" xr:uid="{8E83EFC9-2A19-4ACF-AABB-7C1F057C3F3A}"/>
    <cellStyle name="60% - Accent1 2 4 3 4" xfId="9989" xr:uid="{E1EF386E-8414-4FFC-9CC8-F22026AFBD2A}"/>
    <cellStyle name="60% - Accent1 2 4 3 4 2" xfId="26646" xr:uid="{5ADDAB05-8E57-404E-9F32-FB537955EFD0}"/>
    <cellStyle name="60% - Accent1 2 4 3 5" xfId="18318" xr:uid="{FD99D892-ECDC-44C7-AC6E-2D05488F2B1B}"/>
    <cellStyle name="60% - Accent1 2 4 4" xfId="3108" xr:uid="{5C8B3A51-2B1F-463E-B8A2-ED42713027C1}"/>
    <cellStyle name="60% - Accent1 2 4 4 2" xfId="11438" xr:uid="{7BD3792C-26D0-4143-8484-1FB5B65B7390}"/>
    <cellStyle name="60% - Accent1 2 4 4 2 2" xfId="28095" xr:uid="{485D8F55-74BD-442B-B30C-CC51DE8B51E3}"/>
    <cellStyle name="60% - Accent1 2 4 4 3" xfId="19767" xr:uid="{75FCD719-2797-481D-A65B-BB075C6B185B}"/>
    <cellStyle name="60% - Accent1 2 4 5" xfId="5884" xr:uid="{59226D85-8115-448A-9F5A-A6D1CAA84409}"/>
    <cellStyle name="60% - Accent1 2 4 5 2" xfId="14214" xr:uid="{B8423E20-B5E6-4C79-B0FD-4C392BDB78EE}"/>
    <cellStyle name="60% - Accent1 2 4 5 2 2" xfId="30871" xr:uid="{F22AE492-7790-4E90-A0B5-1A3CE90649F6}"/>
    <cellStyle name="60% - Accent1 2 4 5 3" xfId="22543" xr:uid="{8AA75A93-DFBD-4E36-9A11-EC3B6A699E0D}"/>
    <cellStyle name="60% - Accent1 2 4 6" xfId="8662" xr:uid="{46C0D012-8743-47C0-BFEF-008509161BEE}"/>
    <cellStyle name="60% - Accent1 2 4 6 2" xfId="25319" xr:uid="{489D612A-5D71-4475-8A47-32295DE04261}"/>
    <cellStyle name="60% - Accent1 2 4 7" xfId="16991" xr:uid="{8DC9EAB3-A88F-49DE-8C82-8F63FBEC164E}"/>
    <cellStyle name="60% - Accent1 2 5" xfId="551" xr:uid="{42AD4BA2-EC14-4FDA-BA61-0DC28DF285E2}"/>
    <cellStyle name="60% - Accent1 2 5 2" xfId="1881" xr:uid="{F17215D6-E8F2-4DFC-A373-7F925701483B}"/>
    <cellStyle name="60% - Accent1 2 5 2 2" xfId="4671" xr:uid="{E57BE36F-F141-4F62-A440-04C710119D4E}"/>
    <cellStyle name="60% - Accent1 2 5 2 2 2" xfId="13001" xr:uid="{3FF27EFA-F857-425A-9F3C-C340E6DC64DE}"/>
    <cellStyle name="60% - Accent1 2 5 2 2 2 2" xfId="29658" xr:uid="{B5602DCF-ACF6-46B5-9917-566FC532D5D3}"/>
    <cellStyle name="60% - Accent1 2 5 2 2 3" xfId="21330" xr:uid="{B1BB1FBA-EB5F-4B6F-B066-9519F2066E86}"/>
    <cellStyle name="60% - Accent1 2 5 2 3" xfId="7447" xr:uid="{F0B28629-BA26-4924-B4A2-2BD58A6892B8}"/>
    <cellStyle name="60% - Accent1 2 5 2 3 2" xfId="15777" xr:uid="{7CC12044-65BB-45EE-9057-A2D8773E2672}"/>
    <cellStyle name="60% - Accent1 2 5 2 3 2 2" xfId="32434" xr:uid="{56DD5B80-17BC-45F0-A422-79B0C3BBB817}"/>
    <cellStyle name="60% - Accent1 2 5 2 3 3" xfId="24106" xr:uid="{6B5645A6-587E-4093-B9F4-56CEC47E8FD2}"/>
    <cellStyle name="60% - Accent1 2 5 2 4" xfId="10225" xr:uid="{D938365A-DB7C-439A-82BE-7F6A44C6F2E7}"/>
    <cellStyle name="60% - Accent1 2 5 2 4 2" xfId="26882" xr:uid="{1793E511-69D2-4288-8A5C-52894A9EE8E2}"/>
    <cellStyle name="60% - Accent1 2 5 2 5" xfId="18554" xr:uid="{BB069509-37E6-4C6C-A20B-9175BC862626}"/>
    <cellStyle name="60% - Accent1 2 5 3" xfId="3344" xr:uid="{4CEEC13E-1C82-458B-AD4B-48EE9556D431}"/>
    <cellStyle name="60% - Accent1 2 5 3 2" xfId="11674" xr:uid="{D7111391-BBAF-4148-8B75-1D58C69DEE44}"/>
    <cellStyle name="60% - Accent1 2 5 3 2 2" xfId="28331" xr:uid="{2BB9C5D7-2477-4C50-9734-8CACB578AAE0}"/>
    <cellStyle name="60% - Accent1 2 5 3 3" xfId="20003" xr:uid="{A87B5591-6BAC-439A-A61E-C4986A6133B8}"/>
    <cellStyle name="60% - Accent1 2 5 4" xfId="6120" xr:uid="{73BB1ECC-5CDD-46AC-A23D-33D950DECB00}"/>
    <cellStyle name="60% - Accent1 2 5 4 2" xfId="14450" xr:uid="{B4726EAF-3E02-41A3-9EBF-55B85616AB04}"/>
    <cellStyle name="60% - Accent1 2 5 4 2 2" xfId="31107" xr:uid="{1F6D8BE4-8CF1-44A1-A5C2-6B68F58CB0F8}"/>
    <cellStyle name="60% - Accent1 2 5 4 3" xfId="22779" xr:uid="{196196A6-DACD-4C26-A99A-11724E902FEA}"/>
    <cellStyle name="60% - Accent1 2 5 5" xfId="8898" xr:uid="{477A2557-F296-47C8-B1DD-1B4A236AB5E4}"/>
    <cellStyle name="60% - Accent1 2 5 5 2" xfId="25555" xr:uid="{81BB9ADE-7BB2-4EFA-91BE-2683E1705237}"/>
    <cellStyle name="60% - Accent1 2 5 6" xfId="17227" xr:uid="{A1BADCB9-8874-41C4-BECB-4303174C63FC}"/>
    <cellStyle name="60% - Accent1 2 6" xfId="1028" xr:uid="{C9F3600C-3C80-4CCF-824B-2986503331EC}"/>
    <cellStyle name="60% - Accent1 2 6 2" xfId="2356" xr:uid="{E8C6891C-BA53-4DE5-9738-090AAD7389F1}"/>
    <cellStyle name="60% - Accent1 2 6 2 2" xfId="5146" xr:uid="{F9137784-88AA-47F0-B549-138108381C73}"/>
    <cellStyle name="60% - Accent1 2 6 2 2 2" xfId="13476" xr:uid="{FB7BDD77-2E96-4FE1-837C-9399846820C5}"/>
    <cellStyle name="60% - Accent1 2 6 2 2 2 2" xfId="30133" xr:uid="{1CB98DBB-8920-43CF-A218-D5A05DDE414A}"/>
    <cellStyle name="60% - Accent1 2 6 2 2 3" xfId="21805" xr:uid="{10CEC2BA-C63A-4756-8E5F-18F7FF82DF43}"/>
    <cellStyle name="60% - Accent1 2 6 2 3" xfId="7922" xr:uid="{E7BF29F3-73FD-48DA-A78C-51F5816B544C}"/>
    <cellStyle name="60% - Accent1 2 6 2 3 2" xfId="16252" xr:uid="{BB52A27D-365F-4506-B2BF-B6B7B88382CD}"/>
    <cellStyle name="60% - Accent1 2 6 2 3 2 2" xfId="32909" xr:uid="{486C9747-8918-496D-B992-D14AD02A4CC7}"/>
    <cellStyle name="60% - Accent1 2 6 2 3 3" xfId="24581" xr:uid="{C5746967-02AD-43A2-974F-4AFDB909B290}"/>
    <cellStyle name="60% - Accent1 2 6 2 4" xfId="10700" xr:uid="{BCA5C2A8-46B7-4C95-95CC-AC61D579587E}"/>
    <cellStyle name="60% - Accent1 2 6 2 4 2" xfId="27357" xr:uid="{8BD4534B-718E-4C95-AE99-662AC80BB14D}"/>
    <cellStyle name="60% - Accent1 2 6 2 5" xfId="19029" xr:uid="{95E93302-9471-4A03-AAFC-EBB0C054488C}"/>
    <cellStyle name="60% - Accent1 2 6 3" xfId="3819" xr:uid="{4DCD0FBD-C1F7-4ABC-BB4E-EB0C2E526D6E}"/>
    <cellStyle name="60% - Accent1 2 6 3 2" xfId="12149" xr:uid="{D70512CD-6B6F-4439-B5C2-0B244DD84CD7}"/>
    <cellStyle name="60% - Accent1 2 6 3 2 2" xfId="28806" xr:uid="{7B4F9473-3616-498F-B305-836E20E14526}"/>
    <cellStyle name="60% - Accent1 2 6 3 3" xfId="20478" xr:uid="{08D678AD-BFCE-419D-B268-1EAFF45B0EAE}"/>
    <cellStyle name="60% - Accent1 2 6 4" xfId="6595" xr:uid="{4DC98433-4A91-4449-9FDB-071EA05D25CF}"/>
    <cellStyle name="60% - Accent1 2 6 4 2" xfId="14925" xr:uid="{2EA5AA3F-2CA0-4D59-B6C6-CD52D4A4BB55}"/>
    <cellStyle name="60% - Accent1 2 6 4 2 2" xfId="31582" xr:uid="{7A0CAAA5-DF40-425E-8676-4F0D58F7FAC2}"/>
    <cellStyle name="60% - Accent1 2 6 4 3" xfId="23254" xr:uid="{03571139-BFAC-43AE-BFA4-CE8A8F9657EB}"/>
    <cellStyle name="60% - Accent1 2 6 5" xfId="9373" xr:uid="{F4E508E2-9703-4150-8DE2-A998624AE5B8}"/>
    <cellStyle name="60% - Accent1 2 6 5 2" xfId="26030" xr:uid="{508AE868-F9FB-4E8A-A541-A84232588499}"/>
    <cellStyle name="60% - Accent1 2 6 6" xfId="17702" xr:uid="{9CFCA572-C828-4B39-8F8C-D493C425C601}"/>
    <cellStyle name="60% - Accent1 2 7" xfId="1289" xr:uid="{C5434D3F-7FA6-4DB2-AABC-BE78A582DFA1}"/>
    <cellStyle name="60% - Accent1 2 7 2" xfId="2617" xr:uid="{4DE4E9F7-B1B3-4556-87EC-C62A8D5250A7}"/>
    <cellStyle name="60% - Accent1 2 7 2 2" xfId="5407" xr:uid="{AD10845D-20D5-4DE5-B9F4-5F86F4A02F45}"/>
    <cellStyle name="60% - Accent1 2 7 2 2 2" xfId="13737" xr:uid="{79A61BEF-6393-4680-8DC4-857D76CAC95F}"/>
    <cellStyle name="60% - Accent1 2 7 2 2 2 2" xfId="30394" xr:uid="{7B1526CC-E32B-4B3E-9D9E-6F313D2C1FEE}"/>
    <cellStyle name="60% - Accent1 2 7 2 2 3" xfId="22066" xr:uid="{B898B67C-4F9F-4198-BD14-5EA04BF2D273}"/>
    <cellStyle name="60% - Accent1 2 7 2 3" xfId="8183" xr:uid="{0E422E43-CF9E-4C25-B680-898E484D4B22}"/>
    <cellStyle name="60% - Accent1 2 7 2 3 2" xfId="16513" xr:uid="{A890DAAE-491D-436B-A4A1-689EFB7CEBDB}"/>
    <cellStyle name="60% - Accent1 2 7 2 3 2 2" xfId="33170" xr:uid="{34050862-086C-4E15-AF61-77A83BF3A91D}"/>
    <cellStyle name="60% - Accent1 2 7 2 3 3" xfId="24842" xr:uid="{170C1702-D52F-440E-8134-E9FB182C4EAB}"/>
    <cellStyle name="60% - Accent1 2 7 2 4" xfId="10961" xr:uid="{A49C92EE-2992-4C33-81BC-4AD1E02C9AA9}"/>
    <cellStyle name="60% - Accent1 2 7 2 4 2" xfId="27618" xr:uid="{19236345-7FAE-4D6C-8ED4-341D19AB2237}"/>
    <cellStyle name="60% - Accent1 2 7 2 5" xfId="19290" xr:uid="{B740556A-89C2-4C37-BC4F-D5E1F96B9068}"/>
    <cellStyle name="60% - Accent1 2 7 3" xfId="4080" xr:uid="{7F107C10-7154-4C13-8DA8-66FFC8D27BCC}"/>
    <cellStyle name="60% - Accent1 2 7 3 2" xfId="12410" xr:uid="{098C3E76-C97A-4A3C-A47D-658617A672CE}"/>
    <cellStyle name="60% - Accent1 2 7 3 2 2" xfId="29067" xr:uid="{676EF9D6-5D68-4BD6-BE75-0687C0E17F11}"/>
    <cellStyle name="60% - Accent1 2 7 3 3" xfId="20739" xr:uid="{C13B0DBC-8A2F-47F3-BC44-F12C64B5C59D}"/>
    <cellStyle name="60% - Accent1 2 7 4" xfId="6856" xr:uid="{9474686B-35F5-4BF0-B437-55B8A1A8B9DF}"/>
    <cellStyle name="60% - Accent1 2 7 4 2" xfId="15186" xr:uid="{A761033B-5245-4D1E-8E20-05C3286CD98B}"/>
    <cellStyle name="60% - Accent1 2 7 4 2 2" xfId="31843" xr:uid="{49772889-AB15-4E6E-9AC0-AF829B823058}"/>
    <cellStyle name="60% - Accent1 2 7 4 3" xfId="23515" xr:uid="{7C89003E-915B-4585-B840-920BABA73F5D}"/>
    <cellStyle name="60% - Accent1 2 7 5" xfId="9634" xr:uid="{4B3AD600-455B-4EA3-B1FB-092689868633}"/>
    <cellStyle name="60% - Accent1 2 7 5 2" xfId="26291" xr:uid="{70EEABC5-2CE5-4C7D-8F10-4B5474CA3F92}"/>
    <cellStyle name="60% - Accent1 2 7 6" xfId="17963" xr:uid="{97E0EB05-86D0-4189-BB6E-0F6B69CC73CC}"/>
    <cellStyle name="60% - Accent1 2 8" xfId="1407" xr:uid="{C3F52057-4180-4CD8-BAEF-43AD9778E9FC}"/>
    <cellStyle name="60% - Accent1 2 8 2" xfId="4198" xr:uid="{2D9ED9FE-0169-4E5B-8D16-48CA77AF7C28}"/>
    <cellStyle name="60% - Accent1 2 8 2 2" xfId="12528" xr:uid="{2BC61C5A-2736-4C82-A550-C1AA59D6A69A}"/>
    <cellStyle name="60% - Accent1 2 8 2 2 2" xfId="29185" xr:uid="{CD64A75E-3100-4585-BCDA-5126F683D58C}"/>
    <cellStyle name="60% - Accent1 2 8 2 3" xfId="20857" xr:uid="{54BC2949-F03C-4E4A-B1DE-15D1F7000EBD}"/>
    <cellStyle name="60% - Accent1 2 8 3" xfId="6974" xr:uid="{05DA5BD7-9D15-42B5-B00E-27533F77F7F3}"/>
    <cellStyle name="60% - Accent1 2 8 3 2" xfId="15304" xr:uid="{95E06C4E-B7B3-4D9C-93CE-571E2DC5D60E}"/>
    <cellStyle name="60% - Accent1 2 8 3 2 2" xfId="31961" xr:uid="{B2E4507D-A5DE-415E-9E7B-B19988F54E8B}"/>
    <cellStyle name="60% - Accent1 2 8 3 3" xfId="23633" xr:uid="{FC353E3A-19EE-42DE-AF0D-81AA57498259}"/>
    <cellStyle name="60% - Accent1 2 8 4" xfId="9752" xr:uid="{6E42CD9F-B712-4EFB-8B78-1AD237F06F16}"/>
    <cellStyle name="60% - Accent1 2 8 4 2" xfId="26409" xr:uid="{0D5AE5AF-B19B-4443-875D-2FF64056EB37}"/>
    <cellStyle name="60% - Accent1 2 8 5" xfId="18081" xr:uid="{31BF2802-F8C8-40FD-B29C-A5A1C334FB61}"/>
    <cellStyle name="60% - Accent1 2 9" xfId="2870" xr:uid="{68D94BF0-77B0-4BF8-B948-EEA637E754C3}"/>
    <cellStyle name="60% - Accent1 2 9 2" xfId="11201" xr:uid="{F28B67EF-BD52-437E-B24C-0F6D1A93C5A1}"/>
    <cellStyle name="60% - Accent1 2 9 2 2" xfId="27858" xr:uid="{3D4E8AAC-164C-4F08-9D0F-937DC535EF68}"/>
    <cellStyle name="60% - Accent1 2 9 3" xfId="19530" xr:uid="{CE5A2021-F9CD-484C-B80A-7CA3664B0B1A}"/>
    <cellStyle name="60% - Accent1 3" xfId="92" xr:uid="{F1EBD3D9-1EF9-41FE-9A63-68A181560A06}"/>
    <cellStyle name="60% - Accent1 3 10" xfId="8448" xr:uid="{54B036BF-4C7B-41E2-8BA9-DB953F7C9926}"/>
    <cellStyle name="60% - Accent1 3 10 2" xfId="25105" xr:uid="{878ACD0A-D446-4EAD-827D-74FB98235A51}"/>
    <cellStyle name="60% - Accent1 3 11" xfId="16777" xr:uid="{DF82A137-9968-43F0-B3D1-BF93E6B02A18}"/>
    <cellStyle name="60% - Accent1 3 12" xfId="33978" xr:uid="{74C70188-861A-4CD5-822C-D35F6FAC1B9A}"/>
    <cellStyle name="60% - Accent1 3 2" xfId="215" xr:uid="{971CA9D7-3951-4779-87DF-433D4EA49994}"/>
    <cellStyle name="60% - Accent1 3 2 2" xfId="458" xr:uid="{A7CAA3E2-EB6A-498C-ADE4-163195F91D94}"/>
    <cellStyle name="60% - Accent1 3 2 2 2" xfId="935" xr:uid="{9922AD44-0B46-4E32-8C80-1892D061C978}"/>
    <cellStyle name="60% - Accent1 3 2 2 2 2" xfId="2263" xr:uid="{6FE1FF27-D1C9-45C3-B95E-9054C472007F}"/>
    <cellStyle name="60% - Accent1 3 2 2 2 2 2" xfId="5053" xr:uid="{F7804E3E-40C1-49F5-A18E-787A8FD11A91}"/>
    <cellStyle name="60% - Accent1 3 2 2 2 2 2 2" xfId="13383" xr:uid="{0E95FF66-5DC9-48AE-82A5-44A170CE14C8}"/>
    <cellStyle name="60% - Accent1 3 2 2 2 2 2 2 2" xfId="30040" xr:uid="{F9A09858-012F-49AD-AEC0-F830CDD24C40}"/>
    <cellStyle name="60% - Accent1 3 2 2 2 2 2 3" xfId="21712" xr:uid="{CC83D486-E820-4773-9758-005BAE0B9D9F}"/>
    <cellStyle name="60% - Accent1 3 2 2 2 2 3" xfId="7829" xr:uid="{2CD78BB9-9E88-4252-A61B-F2FF58D5CDCA}"/>
    <cellStyle name="60% - Accent1 3 2 2 2 2 3 2" xfId="16159" xr:uid="{076B0084-6CA8-4279-92F2-197610D55B23}"/>
    <cellStyle name="60% - Accent1 3 2 2 2 2 3 2 2" xfId="32816" xr:uid="{AAD55E67-0DB3-462E-B7FC-F0BD17C85369}"/>
    <cellStyle name="60% - Accent1 3 2 2 2 2 3 3" xfId="24488" xr:uid="{F3839C49-E36F-4AB2-8D4A-CCCB62C02B88}"/>
    <cellStyle name="60% - Accent1 3 2 2 2 2 4" xfId="10607" xr:uid="{8B3F6515-0522-4C21-9C3C-4CC3252E92BC}"/>
    <cellStyle name="60% - Accent1 3 2 2 2 2 4 2" xfId="27264" xr:uid="{8F9605B8-407A-46B2-8BE9-9AB7C2401C7E}"/>
    <cellStyle name="60% - Accent1 3 2 2 2 2 5" xfId="18936" xr:uid="{3BB75EB1-D6EE-4CE8-834D-5927A861F3D3}"/>
    <cellStyle name="60% - Accent1 3 2 2 2 3" xfId="3726" xr:uid="{50082209-01FC-4B0F-B342-4D3A9E1427A3}"/>
    <cellStyle name="60% - Accent1 3 2 2 2 3 2" xfId="12056" xr:uid="{F40A91F3-8600-48A6-8575-2F8B28A8D77C}"/>
    <cellStyle name="60% - Accent1 3 2 2 2 3 2 2" xfId="28713" xr:uid="{7E614B9C-C7AF-4F64-AE8F-5FA3A9C90F4D}"/>
    <cellStyle name="60% - Accent1 3 2 2 2 3 3" xfId="20385" xr:uid="{36E81E34-8590-44D7-A887-76C5209EE0E0}"/>
    <cellStyle name="60% - Accent1 3 2 2 2 4" xfId="6502" xr:uid="{F507CE01-70B3-4F0A-B330-BABA26F6AD9E}"/>
    <cellStyle name="60% - Accent1 3 2 2 2 4 2" xfId="14832" xr:uid="{DC45B897-C81D-4141-8593-E848113E6175}"/>
    <cellStyle name="60% - Accent1 3 2 2 2 4 2 2" xfId="31489" xr:uid="{D159BC23-3DC2-4902-9324-1CFCBC21F0DC}"/>
    <cellStyle name="60% - Accent1 3 2 2 2 4 3" xfId="23161" xr:uid="{A2AC9444-09E2-4450-93B7-A83857B16991}"/>
    <cellStyle name="60% - Accent1 3 2 2 2 5" xfId="9280" xr:uid="{E137F9FC-5021-43FB-8096-1657BEC30BD6}"/>
    <cellStyle name="60% - Accent1 3 2 2 2 5 2" xfId="25937" xr:uid="{8B45C258-5562-4E0B-9562-20029B0F1F43}"/>
    <cellStyle name="60% - Accent1 3 2 2 2 6" xfId="17609" xr:uid="{752CE366-9663-4760-91F9-F25B4A10FA66}"/>
    <cellStyle name="60% - Accent1 3 2 2 3" xfId="1788" xr:uid="{CAEFC105-6199-40C0-98DB-33CD07827DB8}"/>
    <cellStyle name="60% - Accent1 3 2 2 3 2" xfId="4578" xr:uid="{30DF0161-A10F-4E0D-A14F-0194D548B14A}"/>
    <cellStyle name="60% - Accent1 3 2 2 3 2 2" xfId="12908" xr:uid="{EAC9770F-378B-4BA9-8CAD-48F128F6F56E}"/>
    <cellStyle name="60% - Accent1 3 2 2 3 2 2 2" xfId="29565" xr:uid="{1C829842-05FA-4B17-AE4E-3911FF417758}"/>
    <cellStyle name="60% - Accent1 3 2 2 3 2 3" xfId="21237" xr:uid="{77D5D2D7-BEE5-463D-829A-5BD8C4AA234D}"/>
    <cellStyle name="60% - Accent1 3 2 2 3 3" xfId="7354" xr:uid="{BD7D4400-C9F5-49B7-81BB-AEA42CCE4482}"/>
    <cellStyle name="60% - Accent1 3 2 2 3 3 2" xfId="15684" xr:uid="{3CA1104A-7E16-4A1D-894A-41F53E12F1E5}"/>
    <cellStyle name="60% - Accent1 3 2 2 3 3 2 2" xfId="32341" xr:uid="{3A8E2D2E-73D9-4450-937B-7F5AD877D4C2}"/>
    <cellStyle name="60% - Accent1 3 2 2 3 3 3" xfId="24013" xr:uid="{16785BB3-75E2-4A91-93CA-B5DD35E0FBBF}"/>
    <cellStyle name="60% - Accent1 3 2 2 3 4" xfId="10132" xr:uid="{A67BB3B0-E1B3-474B-A75C-7471A0D55657}"/>
    <cellStyle name="60% - Accent1 3 2 2 3 4 2" xfId="26789" xr:uid="{81807169-B7B5-4594-B514-359E89C7BCAE}"/>
    <cellStyle name="60% - Accent1 3 2 2 3 5" xfId="18461" xr:uid="{EC77D024-BF79-4157-A31E-DA39B75B5A52}"/>
    <cellStyle name="60% - Accent1 3 2 2 4" xfId="3251" xr:uid="{49C67D38-4A2B-4205-9EB3-B8B146C6C9EE}"/>
    <cellStyle name="60% - Accent1 3 2 2 4 2" xfId="11581" xr:uid="{96653BE6-E68C-4227-A666-659965B4FA75}"/>
    <cellStyle name="60% - Accent1 3 2 2 4 2 2" xfId="28238" xr:uid="{0F41CB12-A590-41CE-8F54-18201C5FB573}"/>
    <cellStyle name="60% - Accent1 3 2 2 4 3" xfId="19910" xr:uid="{B08EDF7F-C36D-4582-AE1E-037BDA3BA08B}"/>
    <cellStyle name="60% - Accent1 3 2 2 5" xfId="6027" xr:uid="{A779AE4C-322E-4463-969C-DECBC8F78016}"/>
    <cellStyle name="60% - Accent1 3 2 2 5 2" xfId="14357" xr:uid="{3F05B4A2-7543-4650-B5F3-4D766F6D0A9B}"/>
    <cellStyle name="60% - Accent1 3 2 2 5 2 2" xfId="31014" xr:uid="{C42302B0-279B-4C14-A768-A4DAFA6ECF82}"/>
    <cellStyle name="60% - Accent1 3 2 2 5 3" xfId="22686" xr:uid="{E5BC76C4-9EEE-49B0-B50C-E92C5F060300}"/>
    <cellStyle name="60% - Accent1 3 2 2 6" xfId="8805" xr:uid="{BD34FCB5-6E65-4797-A769-E65039F850A3}"/>
    <cellStyle name="60% - Accent1 3 2 2 6 2" xfId="25462" xr:uid="{EBEBA857-B904-427A-934A-AF11516E4D0A}"/>
    <cellStyle name="60% - Accent1 3 2 2 7" xfId="17134" xr:uid="{24B75BF9-2A9E-44E8-905F-C09CA6A8DC7D}"/>
    <cellStyle name="60% - Accent1 3 2 3" xfId="694" xr:uid="{B20AE2B4-3A27-427B-AF41-48383F5ADB00}"/>
    <cellStyle name="60% - Accent1 3 2 3 2" xfId="2024" xr:uid="{EAC24F92-BE3C-4F20-A2EA-D9C9E1F236F3}"/>
    <cellStyle name="60% - Accent1 3 2 3 2 2" xfId="4814" xr:uid="{AD30CF31-CF4B-437D-9F18-5394826D9904}"/>
    <cellStyle name="60% - Accent1 3 2 3 2 2 2" xfId="13144" xr:uid="{FFA79B79-3D36-4349-A1BD-2420B4DC7D6B}"/>
    <cellStyle name="60% - Accent1 3 2 3 2 2 2 2" xfId="29801" xr:uid="{AC593750-02E0-401E-ABF0-1A33ED5066B6}"/>
    <cellStyle name="60% - Accent1 3 2 3 2 2 3" xfId="21473" xr:uid="{B41A1A46-EE51-4221-801E-C2B855E11291}"/>
    <cellStyle name="60% - Accent1 3 2 3 2 3" xfId="7590" xr:uid="{1D4EB57E-A2F8-4A7E-9141-153E39F61E7D}"/>
    <cellStyle name="60% - Accent1 3 2 3 2 3 2" xfId="15920" xr:uid="{8D307D7F-B9E3-43AF-B8A5-3A428458A57F}"/>
    <cellStyle name="60% - Accent1 3 2 3 2 3 2 2" xfId="32577" xr:uid="{87B8A68F-F188-492B-BD7F-D9ACA430B506}"/>
    <cellStyle name="60% - Accent1 3 2 3 2 3 3" xfId="24249" xr:uid="{7F60640D-1AC8-4FD0-8737-09F987D307DE}"/>
    <cellStyle name="60% - Accent1 3 2 3 2 4" xfId="10368" xr:uid="{2FFC88AA-8330-4CAA-9588-4B68E0B218F8}"/>
    <cellStyle name="60% - Accent1 3 2 3 2 4 2" xfId="27025" xr:uid="{82ABB841-8943-43C2-A94B-5696D997D6E1}"/>
    <cellStyle name="60% - Accent1 3 2 3 2 5" xfId="18697" xr:uid="{E938E35A-DD5C-4FB8-A308-FEBE9466A106}"/>
    <cellStyle name="60% - Accent1 3 2 3 3" xfId="3487" xr:uid="{868E4D8E-500B-4F62-8CBB-6454ABCCC717}"/>
    <cellStyle name="60% - Accent1 3 2 3 3 2" xfId="11817" xr:uid="{6FDCD67F-D422-4513-918B-6DBC23CC36C3}"/>
    <cellStyle name="60% - Accent1 3 2 3 3 2 2" xfId="28474" xr:uid="{A7C9D654-C507-4491-AC51-4987CC1D8E77}"/>
    <cellStyle name="60% - Accent1 3 2 3 3 3" xfId="20146" xr:uid="{69E62DE5-38F9-4EA9-9CD4-8847D094C11C}"/>
    <cellStyle name="60% - Accent1 3 2 3 4" xfId="6263" xr:uid="{6D597B54-E934-4C65-8591-A338AC7833D4}"/>
    <cellStyle name="60% - Accent1 3 2 3 4 2" xfId="14593" xr:uid="{29FC84FF-11F1-43B4-B9B2-9D29EE4B6A6B}"/>
    <cellStyle name="60% - Accent1 3 2 3 4 2 2" xfId="31250" xr:uid="{D56BF933-B8FC-40E0-A729-85EF7252B86B}"/>
    <cellStyle name="60% - Accent1 3 2 3 4 3" xfId="22922" xr:uid="{991447A9-8D66-4838-8A2D-6FFD8823CCCF}"/>
    <cellStyle name="60% - Accent1 3 2 3 5" xfId="9041" xr:uid="{87421CF6-2208-4739-9A85-E8F6D2B8688F}"/>
    <cellStyle name="60% - Accent1 3 2 3 5 2" xfId="25698" xr:uid="{1E0CAAC8-D992-485E-A54A-7B62143939CA}"/>
    <cellStyle name="60% - Accent1 3 2 3 6" xfId="17370" xr:uid="{66BE7133-B2A3-49A2-9DD7-614A68024A76}"/>
    <cellStyle name="60% - Accent1 3 2 4" xfId="1171" xr:uid="{EADFEE5D-8CCB-4BAD-AA8E-E98FB746F10B}"/>
    <cellStyle name="60% - Accent1 3 2 4 2" xfId="2499" xr:uid="{CB08A68B-347F-42DC-9B18-2324E9E6ECC4}"/>
    <cellStyle name="60% - Accent1 3 2 4 2 2" xfId="5289" xr:uid="{90BDECB8-8AC6-4287-9EAF-2AA90139AA23}"/>
    <cellStyle name="60% - Accent1 3 2 4 2 2 2" xfId="13619" xr:uid="{BFDD77C5-47D0-4CB0-AE90-CEEBC605777B}"/>
    <cellStyle name="60% - Accent1 3 2 4 2 2 2 2" xfId="30276" xr:uid="{EDA47078-794B-424A-8626-2322546372B3}"/>
    <cellStyle name="60% - Accent1 3 2 4 2 2 3" xfId="21948" xr:uid="{12DEFE54-6897-4C9B-A904-864C03659CE9}"/>
    <cellStyle name="60% - Accent1 3 2 4 2 3" xfId="8065" xr:uid="{A39AD448-ED96-490F-84B9-7ECC0B3C57E1}"/>
    <cellStyle name="60% - Accent1 3 2 4 2 3 2" xfId="16395" xr:uid="{6381E264-1256-4582-A024-217BAD148248}"/>
    <cellStyle name="60% - Accent1 3 2 4 2 3 2 2" xfId="33052" xr:uid="{4D7E3224-0792-48D3-B814-07504EC88787}"/>
    <cellStyle name="60% - Accent1 3 2 4 2 3 3" xfId="24724" xr:uid="{9325A813-666B-474D-950A-84D34BD2D61C}"/>
    <cellStyle name="60% - Accent1 3 2 4 2 4" xfId="10843" xr:uid="{92491A68-B10A-4FF6-8221-F7B01CB7533D}"/>
    <cellStyle name="60% - Accent1 3 2 4 2 4 2" xfId="27500" xr:uid="{0AA3F69D-BA2B-49A3-9830-786939CEE0ED}"/>
    <cellStyle name="60% - Accent1 3 2 4 2 5" xfId="19172" xr:uid="{C3AE670C-7587-4EE4-8F1E-8FA2935F8892}"/>
    <cellStyle name="60% - Accent1 3 2 4 3" xfId="3962" xr:uid="{9BDA48FE-C049-40BA-BB31-59DE6A7F435B}"/>
    <cellStyle name="60% - Accent1 3 2 4 3 2" xfId="12292" xr:uid="{B0D6AA2E-35F6-427A-B4C0-C916D9AEAEA1}"/>
    <cellStyle name="60% - Accent1 3 2 4 3 2 2" xfId="28949" xr:uid="{E6987513-97C4-4437-A56F-848F6657F69A}"/>
    <cellStyle name="60% - Accent1 3 2 4 3 3" xfId="20621" xr:uid="{8B11A25F-FD72-48FD-9BC1-033CD8A2EED0}"/>
    <cellStyle name="60% - Accent1 3 2 4 4" xfId="6738" xr:uid="{B20B7A4B-EC83-497C-B562-6AD39680B45B}"/>
    <cellStyle name="60% - Accent1 3 2 4 4 2" xfId="15068" xr:uid="{7E057324-7AE4-44FA-A10C-FA707555EFE9}"/>
    <cellStyle name="60% - Accent1 3 2 4 4 2 2" xfId="31725" xr:uid="{75A9C3F8-0B1D-402A-8025-ED8BE9E1FF05}"/>
    <cellStyle name="60% - Accent1 3 2 4 4 3" xfId="23397" xr:uid="{90032FFF-8EBE-417C-81A3-4ACA2E3DAB95}"/>
    <cellStyle name="60% - Accent1 3 2 4 5" xfId="9516" xr:uid="{F71B862B-BFC6-4BAB-8266-C35844E951B4}"/>
    <cellStyle name="60% - Accent1 3 2 4 5 2" xfId="26173" xr:uid="{0DEB2D14-653A-4407-807B-06BC09321706}"/>
    <cellStyle name="60% - Accent1 3 2 4 6" xfId="17845" xr:uid="{FDE559C2-F749-4D4F-9EB7-A1D0FD49C395}"/>
    <cellStyle name="60% - Accent1 3 2 5" xfId="1551" xr:uid="{BA416D6B-4D1A-4DDB-9857-C217A338E67A}"/>
    <cellStyle name="60% - Accent1 3 2 5 2" xfId="4341" xr:uid="{E208A810-BDD7-496C-9682-35C729043E53}"/>
    <cellStyle name="60% - Accent1 3 2 5 2 2" xfId="12671" xr:uid="{EE6F5656-1C63-4919-9F9D-09A5BD74C7C8}"/>
    <cellStyle name="60% - Accent1 3 2 5 2 2 2" xfId="29328" xr:uid="{16B3B063-7138-464D-9881-93E5FAA78C5D}"/>
    <cellStyle name="60% - Accent1 3 2 5 2 3" xfId="21000" xr:uid="{D0AF22BB-DDB6-448C-A748-11D753C3CB86}"/>
    <cellStyle name="60% - Accent1 3 2 5 3" xfId="7117" xr:uid="{2729E60B-5457-477A-AE30-F4E75DDF9F4E}"/>
    <cellStyle name="60% - Accent1 3 2 5 3 2" xfId="15447" xr:uid="{1365F90A-111C-448F-97BB-AD5D6B07D6FC}"/>
    <cellStyle name="60% - Accent1 3 2 5 3 2 2" xfId="32104" xr:uid="{EABDD2A0-7971-4A43-B474-21B545405216}"/>
    <cellStyle name="60% - Accent1 3 2 5 3 3" xfId="23776" xr:uid="{4A597747-3403-4641-B03E-7B113957E26F}"/>
    <cellStyle name="60% - Accent1 3 2 5 4" xfId="9895" xr:uid="{7A895D3C-444B-4F60-AA5E-BE6ED2884837}"/>
    <cellStyle name="60% - Accent1 3 2 5 4 2" xfId="26552" xr:uid="{1DE52B74-9FCA-4D63-A782-E0FEB858DC56}"/>
    <cellStyle name="60% - Accent1 3 2 5 5" xfId="18224" xr:uid="{0042207B-CDB1-4061-9D7C-A1B59987A44C}"/>
    <cellStyle name="60% - Accent1 3 2 6" xfId="3014" xr:uid="{B34B4686-88CC-47E5-9D30-A254944A6A8A}"/>
    <cellStyle name="60% - Accent1 3 2 6 2" xfId="11344" xr:uid="{0CD09D4F-031F-440B-95FB-95496675B463}"/>
    <cellStyle name="60% - Accent1 3 2 6 2 2" xfId="28001" xr:uid="{EDD59C7D-56AE-4EB2-95E2-EC2B0138E9DE}"/>
    <cellStyle name="60% - Accent1 3 2 6 3" xfId="19673" xr:uid="{2141FC42-E1DA-4CE9-9224-86D01A6E65BD}"/>
    <cellStyle name="60% - Accent1 3 2 7" xfId="5790" xr:uid="{D55048B0-4A7F-45CF-A74F-19974EAE4E65}"/>
    <cellStyle name="60% - Accent1 3 2 7 2" xfId="14120" xr:uid="{17162729-1543-426D-9F21-43585C0265E7}"/>
    <cellStyle name="60% - Accent1 3 2 7 2 2" xfId="30777" xr:uid="{C6841429-B577-48D8-AD5D-663A66DDC47B}"/>
    <cellStyle name="60% - Accent1 3 2 7 3" xfId="22449" xr:uid="{0D5DE964-0BEE-4A7C-80BA-6797D99E5DA9}"/>
    <cellStyle name="60% - Accent1 3 2 8" xfId="8568" xr:uid="{054DB3E6-FD85-41F0-9EDA-CF8A7B67C8D9}"/>
    <cellStyle name="60% - Accent1 3 2 8 2" xfId="25225" xr:uid="{B0AABC20-C40D-45DD-91E1-6A1A6A12DB2B}"/>
    <cellStyle name="60% - Accent1 3 2 9" xfId="16897" xr:uid="{A99F96AC-289E-4DB9-8FE1-D4791662CC88}"/>
    <cellStyle name="60% - Accent1 3 3" xfId="338" xr:uid="{94202C8F-9BAF-4617-B335-FBAB8967827E}"/>
    <cellStyle name="60% - Accent1 3 3 2" xfId="817" xr:uid="{D0861B66-DF8F-4B08-AA8E-C20216AF612B}"/>
    <cellStyle name="60% - Accent1 3 3 2 2" xfId="2145" xr:uid="{B23B36D2-5409-4E0C-A91A-E90906C6B40E}"/>
    <cellStyle name="60% - Accent1 3 3 2 2 2" xfId="4935" xr:uid="{E5ADC3BF-4359-4412-A79A-657815E365FB}"/>
    <cellStyle name="60% - Accent1 3 3 2 2 2 2" xfId="13265" xr:uid="{15E07F5B-6DF6-4D3C-8FDA-3DDBEBB481E1}"/>
    <cellStyle name="60% - Accent1 3 3 2 2 2 2 2" xfId="29922" xr:uid="{A287666D-5E34-4122-806C-F1876F2767C5}"/>
    <cellStyle name="60% - Accent1 3 3 2 2 2 3" xfId="21594" xr:uid="{B28B704D-9476-4519-9387-5D90F240C17C}"/>
    <cellStyle name="60% - Accent1 3 3 2 2 3" xfId="7711" xr:uid="{7F6F2227-360A-458A-BD41-038A03D016D8}"/>
    <cellStyle name="60% - Accent1 3 3 2 2 3 2" xfId="16041" xr:uid="{762F5CF9-05E8-4CD3-929C-E7B22A1DABDC}"/>
    <cellStyle name="60% - Accent1 3 3 2 2 3 2 2" xfId="32698" xr:uid="{B94839B4-29EC-47B0-9E18-AA1303DFC0B9}"/>
    <cellStyle name="60% - Accent1 3 3 2 2 3 3" xfId="24370" xr:uid="{9225C67A-2E13-4038-84E1-95C74A83B273}"/>
    <cellStyle name="60% - Accent1 3 3 2 2 4" xfId="10489" xr:uid="{F11C5786-CA1F-466D-AE5A-A18A15FEDEDD}"/>
    <cellStyle name="60% - Accent1 3 3 2 2 4 2" xfId="27146" xr:uid="{FDE804AE-CAC5-4445-B143-09E55CF675D4}"/>
    <cellStyle name="60% - Accent1 3 3 2 2 5" xfId="18818" xr:uid="{AC48939C-DD9C-40ED-A6A9-CB6ADD430280}"/>
    <cellStyle name="60% - Accent1 3 3 2 3" xfId="3608" xr:uid="{9CCF9B8B-6848-470E-8A58-6F1FEA278AE3}"/>
    <cellStyle name="60% - Accent1 3 3 2 3 2" xfId="11938" xr:uid="{904748CE-F5B2-4F18-89C6-CE56EC60DC77}"/>
    <cellStyle name="60% - Accent1 3 3 2 3 2 2" xfId="28595" xr:uid="{683A2798-B108-4919-94DE-5D73294FE439}"/>
    <cellStyle name="60% - Accent1 3 3 2 3 3" xfId="20267" xr:uid="{77618107-3ABF-4E46-B9EB-333BA4555E89}"/>
    <cellStyle name="60% - Accent1 3 3 2 4" xfId="6384" xr:uid="{94858410-1EC8-429A-BE9E-5FBDC2E10B62}"/>
    <cellStyle name="60% - Accent1 3 3 2 4 2" xfId="14714" xr:uid="{71802582-62D1-4838-AAA6-70E39DB698E7}"/>
    <cellStyle name="60% - Accent1 3 3 2 4 2 2" xfId="31371" xr:uid="{0D1EA961-8257-4005-B784-24E0B7A89F66}"/>
    <cellStyle name="60% - Accent1 3 3 2 4 3" xfId="23043" xr:uid="{80E4E1FF-0AC1-4B79-8A65-7D2BEA7A121A}"/>
    <cellStyle name="60% - Accent1 3 3 2 5" xfId="9162" xr:uid="{3683CFE5-A807-4841-881A-8EC4959DBD96}"/>
    <cellStyle name="60% - Accent1 3 3 2 5 2" xfId="25819" xr:uid="{4FD0BDF2-AADF-4047-BFA5-6B9AAC1D3610}"/>
    <cellStyle name="60% - Accent1 3 3 2 6" xfId="17491" xr:uid="{D190C602-A2D3-41AC-9176-F0C19EECAB8F}"/>
    <cellStyle name="60% - Accent1 3 3 3" xfId="1668" xr:uid="{B8A3C7F7-0528-4E30-A34C-4F1C64027EC8}"/>
    <cellStyle name="60% - Accent1 3 3 3 2" xfId="4458" xr:uid="{08CB11CF-73AE-4591-B72A-5DF676A4648B}"/>
    <cellStyle name="60% - Accent1 3 3 3 2 2" xfId="12788" xr:uid="{CCC469AA-E776-4C14-BFDB-E72453AC25E6}"/>
    <cellStyle name="60% - Accent1 3 3 3 2 2 2" xfId="29445" xr:uid="{3921DBA1-C36B-4072-A295-6417C2E9439F}"/>
    <cellStyle name="60% - Accent1 3 3 3 2 3" xfId="21117" xr:uid="{28295214-1F02-41A8-A14A-0EF6362F9BC6}"/>
    <cellStyle name="60% - Accent1 3 3 3 3" xfId="7234" xr:uid="{04B245D5-C494-4934-BD8D-3C53655B2AB6}"/>
    <cellStyle name="60% - Accent1 3 3 3 3 2" xfId="15564" xr:uid="{61646E56-C59F-4FD3-88A2-5875C4996D87}"/>
    <cellStyle name="60% - Accent1 3 3 3 3 2 2" xfId="32221" xr:uid="{E2896408-0F07-49C6-9077-371E725F849F}"/>
    <cellStyle name="60% - Accent1 3 3 3 3 3" xfId="23893" xr:uid="{022EEC1C-FD38-4A29-9AF1-7BE90522D951}"/>
    <cellStyle name="60% - Accent1 3 3 3 4" xfId="10012" xr:uid="{96380037-1535-4C3E-81FA-B0A4F21D04F3}"/>
    <cellStyle name="60% - Accent1 3 3 3 4 2" xfId="26669" xr:uid="{E93CE9FE-72FE-4F7F-8668-04CEA0ED52E6}"/>
    <cellStyle name="60% - Accent1 3 3 3 5" xfId="18341" xr:uid="{27DD451A-317F-4F28-A146-6DD4FE53952A}"/>
    <cellStyle name="60% - Accent1 3 3 4" xfId="3131" xr:uid="{50A9CA39-95F4-4BD0-B05D-6809A2AA27DC}"/>
    <cellStyle name="60% - Accent1 3 3 4 2" xfId="11461" xr:uid="{84C448B5-BF87-443A-94BE-FE7714F551FF}"/>
    <cellStyle name="60% - Accent1 3 3 4 2 2" xfId="28118" xr:uid="{82CC8169-CB8B-4129-B487-EBFB4861841A}"/>
    <cellStyle name="60% - Accent1 3 3 4 3" xfId="19790" xr:uid="{217EBCA2-099C-49E4-A8FA-416E387400A8}"/>
    <cellStyle name="60% - Accent1 3 3 5" xfId="5907" xr:uid="{5C3D172B-15C0-4021-81CE-ACBB7F53A0DA}"/>
    <cellStyle name="60% - Accent1 3 3 5 2" xfId="14237" xr:uid="{3AB5383C-0392-4CB8-8619-EE03FA9667D8}"/>
    <cellStyle name="60% - Accent1 3 3 5 2 2" xfId="30894" xr:uid="{C18DDC65-C7E8-4FB5-B82C-96D0401A4E45}"/>
    <cellStyle name="60% - Accent1 3 3 5 3" xfId="22566" xr:uid="{548AB6F7-2385-49EA-9C7D-FB98C5588017}"/>
    <cellStyle name="60% - Accent1 3 3 6" xfId="8685" xr:uid="{8FF385FC-0B9C-4C98-8BC6-39D864A13CA7}"/>
    <cellStyle name="60% - Accent1 3 3 6 2" xfId="25342" xr:uid="{7B0FE713-2E5D-44E7-89A6-1ADFD0FA1566}"/>
    <cellStyle name="60% - Accent1 3 3 7" xfId="17014" xr:uid="{52222B22-D2F0-42F7-AB34-04328B88BF67}"/>
    <cellStyle name="60% - Accent1 3 4" xfId="574" xr:uid="{CEFFD878-BF8C-47B6-B38A-4AEEB0647B24}"/>
    <cellStyle name="60% - Accent1 3 4 2" xfId="1904" xr:uid="{59B51800-253B-4502-87DB-9FDDB2CC1A1E}"/>
    <cellStyle name="60% - Accent1 3 4 2 2" xfId="4694" xr:uid="{1693D361-42DE-43E0-94C7-FB719C5ED272}"/>
    <cellStyle name="60% - Accent1 3 4 2 2 2" xfId="13024" xr:uid="{79DC4F37-C46E-4F89-AF1D-B4B16CCBDD51}"/>
    <cellStyle name="60% - Accent1 3 4 2 2 2 2" xfId="29681" xr:uid="{A7965A2B-C843-4BC7-9A95-D27FA37C9F47}"/>
    <cellStyle name="60% - Accent1 3 4 2 2 3" xfId="21353" xr:uid="{48B5DA83-A6AF-4894-A2A5-8092011BBCD5}"/>
    <cellStyle name="60% - Accent1 3 4 2 3" xfId="7470" xr:uid="{E2719510-CCD8-4633-A69A-03B60D9B6457}"/>
    <cellStyle name="60% - Accent1 3 4 2 3 2" xfId="15800" xr:uid="{85F6DB2B-86E2-4C5E-BF75-BCC6286E0902}"/>
    <cellStyle name="60% - Accent1 3 4 2 3 2 2" xfId="32457" xr:uid="{7CC26C63-B177-494B-83EE-4D6596610FCF}"/>
    <cellStyle name="60% - Accent1 3 4 2 3 3" xfId="24129" xr:uid="{3FBE11C5-E371-4855-B297-ABA0CC2C07CE}"/>
    <cellStyle name="60% - Accent1 3 4 2 4" xfId="10248" xr:uid="{F061A3B0-CA9D-4AB1-BE33-9BE5221CB354}"/>
    <cellStyle name="60% - Accent1 3 4 2 4 2" xfId="26905" xr:uid="{630F3D46-5E55-4C1C-B5BA-A157BECE379A}"/>
    <cellStyle name="60% - Accent1 3 4 2 5" xfId="18577" xr:uid="{9D861901-7947-4563-A537-9642DB45BD9B}"/>
    <cellStyle name="60% - Accent1 3 4 3" xfId="3367" xr:uid="{500213F8-D422-4ABD-9061-0C155DB61228}"/>
    <cellStyle name="60% - Accent1 3 4 3 2" xfId="11697" xr:uid="{E5680456-EF24-4915-B97D-1DECC6BCD677}"/>
    <cellStyle name="60% - Accent1 3 4 3 2 2" xfId="28354" xr:uid="{FC12E423-F2F4-4FC3-8D52-0E844A8C95D2}"/>
    <cellStyle name="60% - Accent1 3 4 3 3" xfId="20026" xr:uid="{DAA36F9D-2E50-4913-8D0C-FE1616E18100}"/>
    <cellStyle name="60% - Accent1 3 4 4" xfId="6143" xr:uid="{AC2FFB37-9809-417D-BEC1-7A23D1CF56C9}"/>
    <cellStyle name="60% - Accent1 3 4 4 2" xfId="14473" xr:uid="{2E1262EF-2D0D-4ED2-89AC-A9652A004C70}"/>
    <cellStyle name="60% - Accent1 3 4 4 2 2" xfId="31130" xr:uid="{B46D1EBC-ADF0-42D6-81B5-63691023CD3F}"/>
    <cellStyle name="60% - Accent1 3 4 4 3" xfId="22802" xr:uid="{AA21A677-D9E9-4CF8-8E2A-DB435AC0F39D}"/>
    <cellStyle name="60% - Accent1 3 4 5" xfId="8921" xr:uid="{BBC51274-BF3F-4E82-BAAC-69E95AAAB9F7}"/>
    <cellStyle name="60% - Accent1 3 4 5 2" xfId="25578" xr:uid="{1886222E-D5B3-479C-BC0E-52AF06A17C27}"/>
    <cellStyle name="60% - Accent1 3 4 6" xfId="17250" xr:uid="{44BC94F8-B919-4265-973B-6D9744B32024}"/>
    <cellStyle name="60% - Accent1 3 5" xfId="1051" xr:uid="{BE80121A-0971-4299-86EF-C419B459D107}"/>
    <cellStyle name="60% - Accent1 3 5 2" xfId="2379" xr:uid="{75794D82-EDBA-4539-BCA2-BF26E9EA9CEE}"/>
    <cellStyle name="60% - Accent1 3 5 2 2" xfId="5169" xr:uid="{23D673BE-478C-4685-B3F4-54D3778C455B}"/>
    <cellStyle name="60% - Accent1 3 5 2 2 2" xfId="13499" xr:uid="{8CC91C2E-E672-478F-9835-669EA69D987D}"/>
    <cellStyle name="60% - Accent1 3 5 2 2 2 2" xfId="30156" xr:uid="{0CC6DA8F-0A9F-4C4F-A1BD-DC9FAB186680}"/>
    <cellStyle name="60% - Accent1 3 5 2 2 3" xfId="21828" xr:uid="{7D634CC7-F81F-4E53-9A6E-2967E3BC3243}"/>
    <cellStyle name="60% - Accent1 3 5 2 3" xfId="7945" xr:uid="{49C327C9-6946-4F64-9AD1-01E971EE2532}"/>
    <cellStyle name="60% - Accent1 3 5 2 3 2" xfId="16275" xr:uid="{8C16864F-595E-4DE7-A52B-4485BAFBADD3}"/>
    <cellStyle name="60% - Accent1 3 5 2 3 2 2" xfId="32932" xr:uid="{99816B37-EE95-4335-8A8E-5B13D2427972}"/>
    <cellStyle name="60% - Accent1 3 5 2 3 3" xfId="24604" xr:uid="{A14489FB-55D3-4F5F-B620-8E015ACE61F9}"/>
    <cellStyle name="60% - Accent1 3 5 2 4" xfId="10723" xr:uid="{0EFB2E91-0996-4937-9BB7-C9688356A999}"/>
    <cellStyle name="60% - Accent1 3 5 2 4 2" xfId="27380" xr:uid="{9F2D2CB8-E8B1-4981-B550-B71A8D536909}"/>
    <cellStyle name="60% - Accent1 3 5 2 5" xfId="19052" xr:uid="{CA7F4F84-7150-46A3-AF07-017AD245BA91}"/>
    <cellStyle name="60% - Accent1 3 5 3" xfId="3842" xr:uid="{ACFE03E8-7CE4-4ABD-8125-2D7F7D62EB10}"/>
    <cellStyle name="60% - Accent1 3 5 3 2" xfId="12172" xr:uid="{11B1AA42-BF84-4EA6-A80D-745D4B93FC42}"/>
    <cellStyle name="60% - Accent1 3 5 3 2 2" xfId="28829" xr:uid="{011E965C-68C9-4529-9DA7-570C951879A5}"/>
    <cellStyle name="60% - Accent1 3 5 3 3" xfId="20501" xr:uid="{6CB106C2-5747-4374-A3EF-3DE1A0DEBE5F}"/>
    <cellStyle name="60% - Accent1 3 5 4" xfId="6618" xr:uid="{27B58C02-818B-4E14-92CE-F0FC66FD5D19}"/>
    <cellStyle name="60% - Accent1 3 5 4 2" xfId="14948" xr:uid="{51DCA737-5F0C-4B67-8081-F70DD09E6652}"/>
    <cellStyle name="60% - Accent1 3 5 4 2 2" xfId="31605" xr:uid="{63A799A2-205E-43D8-9159-D418482DC2A5}"/>
    <cellStyle name="60% - Accent1 3 5 4 3" xfId="23277" xr:uid="{E78F697E-BE06-4BDD-9C11-BC5E7507C605}"/>
    <cellStyle name="60% - Accent1 3 5 5" xfId="9396" xr:uid="{AF30980B-8D04-4369-9BEE-C475BF2D6F64}"/>
    <cellStyle name="60% - Accent1 3 5 5 2" xfId="26053" xr:uid="{23365573-8CB8-4CE9-AE94-35AB25C5DC33}"/>
    <cellStyle name="60% - Accent1 3 5 6" xfId="17725" xr:uid="{340492A1-AD36-4777-AC99-7BB9C6FC093F}"/>
    <cellStyle name="60% - Accent1 3 6" xfId="1316" xr:uid="{9642A907-AF7F-4D1B-B221-0F384BC320C7}"/>
    <cellStyle name="60% - Accent1 3 6 2" xfId="2644" xr:uid="{4565CAD5-E584-4E27-BDBC-EA85FDDA88D4}"/>
    <cellStyle name="60% - Accent1 3 6 2 2" xfId="5434" xr:uid="{B6F96AD6-CCF8-44F3-BF89-678F92D64D88}"/>
    <cellStyle name="60% - Accent1 3 6 2 2 2" xfId="13764" xr:uid="{EDF0AEA6-AE8B-4322-932B-D7894B493F6F}"/>
    <cellStyle name="60% - Accent1 3 6 2 2 2 2" xfId="30421" xr:uid="{05935EE1-FB52-4E04-B58C-4BF0B8FE3EE7}"/>
    <cellStyle name="60% - Accent1 3 6 2 2 3" xfId="22093" xr:uid="{3A5981E7-0642-4DD8-BFFD-743481DF3047}"/>
    <cellStyle name="60% - Accent1 3 6 2 3" xfId="8210" xr:uid="{C03DC280-963D-4878-B864-2C23EF2A27AF}"/>
    <cellStyle name="60% - Accent1 3 6 2 3 2" xfId="16540" xr:uid="{A1638BC3-4D88-4B3E-85EF-67567EFC6749}"/>
    <cellStyle name="60% - Accent1 3 6 2 3 2 2" xfId="33197" xr:uid="{FDBF74B9-1651-4AD5-92A8-555E0BB538B7}"/>
    <cellStyle name="60% - Accent1 3 6 2 3 3" xfId="24869" xr:uid="{1DC0A94C-ED6B-4D59-A031-9CFEE9E53D1A}"/>
    <cellStyle name="60% - Accent1 3 6 2 4" xfId="10988" xr:uid="{587F2376-F323-484E-8DBC-0C96B14D07F7}"/>
    <cellStyle name="60% - Accent1 3 6 2 4 2" xfId="27645" xr:uid="{D4A8F601-F84F-4432-A90A-FDAD40C8B907}"/>
    <cellStyle name="60% - Accent1 3 6 2 5" xfId="19317" xr:uid="{8D8A4526-CF04-41F3-90BB-BC4E34337844}"/>
    <cellStyle name="60% - Accent1 3 6 3" xfId="4107" xr:uid="{F94862BC-0BA4-4CCE-AEEA-A378318B8EF3}"/>
    <cellStyle name="60% - Accent1 3 6 3 2" xfId="12437" xr:uid="{FC3D21F7-51FF-4440-A95B-C46978CA037C}"/>
    <cellStyle name="60% - Accent1 3 6 3 2 2" xfId="29094" xr:uid="{DD1806E9-AA75-4A5F-9955-7389AF17B5F6}"/>
    <cellStyle name="60% - Accent1 3 6 3 3" xfId="20766" xr:uid="{82DE4607-B863-4030-889D-9A85B2C6C850}"/>
    <cellStyle name="60% - Accent1 3 6 4" xfId="6883" xr:uid="{1C9FE85C-F318-42FA-8A99-672B4FF09105}"/>
    <cellStyle name="60% - Accent1 3 6 4 2" xfId="15213" xr:uid="{FA655FB1-DD7D-4744-B543-6ADF2B37BB98}"/>
    <cellStyle name="60% - Accent1 3 6 4 2 2" xfId="31870" xr:uid="{97BE3E5E-96FC-4A66-986F-834C7D8502C7}"/>
    <cellStyle name="60% - Accent1 3 6 4 3" xfId="23542" xr:uid="{D53B3B74-C761-49F7-AE29-976C525335C3}"/>
    <cellStyle name="60% - Accent1 3 6 5" xfId="9661" xr:uid="{513D279B-52B0-4870-BD0D-71D7770ECEF2}"/>
    <cellStyle name="60% - Accent1 3 6 5 2" xfId="26318" xr:uid="{2888B7AD-5C95-40D6-9E04-0209ACBACD46}"/>
    <cellStyle name="60% - Accent1 3 6 6" xfId="17990" xr:uid="{4D694A3A-6F4A-4725-AD6A-90767DC231F3}"/>
    <cellStyle name="60% - Accent1 3 7" xfId="1431" xr:uid="{3D3065D2-0FE5-4A4C-900F-8A0A1576BAF7}"/>
    <cellStyle name="60% - Accent1 3 7 2" xfId="4221" xr:uid="{33EA24A2-8D3F-41D7-87A9-E9F51F0E4E50}"/>
    <cellStyle name="60% - Accent1 3 7 2 2" xfId="12551" xr:uid="{CA939AF3-AFEE-4DFA-8017-1B70BFDDBFB4}"/>
    <cellStyle name="60% - Accent1 3 7 2 2 2" xfId="29208" xr:uid="{3F8F0CCE-7AF0-420F-93F4-7935D9D88EEB}"/>
    <cellStyle name="60% - Accent1 3 7 2 3" xfId="20880" xr:uid="{9471EC74-EDC4-4AD9-928D-C8C2460AAA4E}"/>
    <cellStyle name="60% - Accent1 3 7 3" xfId="6997" xr:uid="{F2CC0E61-AD28-49B7-BB3F-02C585F8B6D6}"/>
    <cellStyle name="60% - Accent1 3 7 3 2" xfId="15327" xr:uid="{5C153366-4731-4617-99F8-327FD96BC20C}"/>
    <cellStyle name="60% - Accent1 3 7 3 2 2" xfId="31984" xr:uid="{FA0962E3-15C4-4529-80AE-3DEE3E75CF50}"/>
    <cellStyle name="60% - Accent1 3 7 3 3" xfId="23656" xr:uid="{8D490F83-12AD-4105-A4FF-21086140AD17}"/>
    <cellStyle name="60% - Accent1 3 7 4" xfId="9775" xr:uid="{C73E5F22-A716-4943-BF88-D79C82DB413A}"/>
    <cellStyle name="60% - Accent1 3 7 4 2" xfId="26432" xr:uid="{0C92E24B-0CA9-49D0-8CA1-5801B9D784A1}"/>
    <cellStyle name="60% - Accent1 3 7 5" xfId="18104" xr:uid="{A07E076C-9FBD-4605-8571-A1B4A6CAF418}"/>
    <cellStyle name="60% - Accent1 3 8" xfId="2894" xr:uid="{660E7D14-CCD0-4985-AD27-4FAB9F827F36}"/>
    <cellStyle name="60% - Accent1 3 8 2" xfId="11224" xr:uid="{D64CE782-E69E-4B69-9F8A-831277074EC9}"/>
    <cellStyle name="60% - Accent1 3 8 2 2" xfId="27881" xr:uid="{539CDD59-79EC-418C-8272-31BFC332556E}"/>
    <cellStyle name="60% - Accent1 3 8 3" xfId="19553" xr:uid="{588787F9-6543-4E0C-9BF4-993A26B11782}"/>
    <cellStyle name="60% - Accent1 3 9" xfId="5670" xr:uid="{A774B0D0-142C-494D-88DD-13F803210B44}"/>
    <cellStyle name="60% - Accent1 3 9 2" xfId="14000" xr:uid="{6CAFB02A-D040-4CB0-AE3C-9A29C9913394}"/>
    <cellStyle name="60% - Accent1 3 9 2 2" xfId="30657" xr:uid="{A1F75F07-B660-4CF1-8DEE-29159FAE89E2}"/>
    <cellStyle name="60% - Accent1 3 9 3" xfId="22329" xr:uid="{67607394-1853-4FFE-B375-F4E8EB4EE1FF}"/>
    <cellStyle name="60% - Accent1 4" xfId="153" xr:uid="{08ACD998-3E8E-479B-AFBC-7B2B9B6E5B95}"/>
    <cellStyle name="60% - Accent1 4 2" xfId="396" xr:uid="{3C84A6F2-FE53-493D-8D03-F9934234E24A}"/>
    <cellStyle name="60% - Accent1 4 2 2" xfId="873" xr:uid="{D5FC6A03-C317-4BF2-955B-C12F5EA23606}"/>
    <cellStyle name="60% - Accent1 4 2 2 2" xfId="2201" xr:uid="{CB218B91-5378-4721-B234-93A50916490F}"/>
    <cellStyle name="60% - Accent1 4 2 2 2 2" xfId="4991" xr:uid="{D26316F8-E2CA-4D57-9F66-545975E5E38A}"/>
    <cellStyle name="60% - Accent1 4 2 2 2 2 2" xfId="13321" xr:uid="{A3BDE78D-C9BB-4626-9596-1359AB7E68A1}"/>
    <cellStyle name="60% - Accent1 4 2 2 2 2 2 2" xfId="29978" xr:uid="{C14A5BCE-561A-4A83-9EE3-9ADBF4AFA842}"/>
    <cellStyle name="60% - Accent1 4 2 2 2 2 3" xfId="21650" xr:uid="{70988249-908F-49C9-8D9F-FD0347D5D301}"/>
    <cellStyle name="60% - Accent1 4 2 2 2 3" xfId="7767" xr:uid="{B6F6A5BD-0D90-45F2-A717-29D84B0467B4}"/>
    <cellStyle name="60% - Accent1 4 2 2 2 3 2" xfId="16097" xr:uid="{A2505119-A1D3-4390-94D1-EA4C335ABFA1}"/>
    <cellStyle name="60% - Accent1 4 2 2 2 3 2 2" xfId="32754" xr:uid="{EE139FC3-1929-4275-86F9-9CD72AC69860}"/>
    <cellStyle name="60% - Accent1 4 2 2 2 3 3" xfId="24426" xr:uid="{B06B9AF7-5233-4DE2-B4CF-9163C35D2576}"/>
    <cellStyle name="60% - Accent1 4 2 2 2 4" xfId="10545" xr:uid="{B2C02AE4-F8F3-448E-82C5-15148D6F4A1C}"/>
    <cellStyle name="60% - Accent1 4 2 2 2 4 2" xfId="27202" xr:uid="{3FAF6D6C-4671-46FD-B036-42DABB16E42B}"/>
    <cellStyle name="60% - Accent1 4 2 2 2 5" xfId="18874" xr:uid="{DB3C53BD-99F1-4332-8356-D490B70360DA}"/>
    <cellStyle name="60% - Accent1 4 2 2 3" xfId="3664" xr:uid="{6097F987-CB60-475D-83AF-DCD4F03A8EF0}"/>
    <cellStyle name="60% - Accent1 4 2 2 3 2" xfId="11994" xr:uid="{806D60DE-FDD2-4151-9B8D-8263489FBB91}"/>
    <cellStyle name="60% - Accent1 4 2 2 3 2 2" xfId="28651" xr:uid="{D34EBD5C-1D93-47BE-BEA8-10F40F45AD8E}"/>
    <cellStyle name="60% - Accent1 4 2 2 3 3" xfId="20323" xr:uid="{D7D6906A-0C6F-447A-93F6-FCDC9F5D0E33}"/>
    <cellStyle name="60% - Accent1 4 2 2 4" xfId="6440" xr:uid="{AA5D02EC-F016-494E-A7A0-A18E436EDE9A}"/>
    <cellStyle name="60% - Accent1 4 2 2 4 2" xfId="14770" xr:uid="{019228F1-3C03-4E16-A268-D87B92269BAF}"/>
    <cellStyle name="60% - Accent1 4 2 2 4 2 2" xfId="31427" xr:uid="{C0AC319D-5563-492B-A94C-222DAE49872F}"/>
    <cellStyle name="60% - Accent1 4 2 2 4 3" xfId="23099" xr:uid="{E08CA991-FAF4-438F-893E-F1C2A23F812A}"/>
    <cellStyle name="60% - Accent1 4 2 2 5" xfId="9218" xr:uid="{7F7A5E25-0E94-49EF-B356-481C5A6D6CBA}"/>
    <cellStyle name="60% - Accent1 4 2 2 5 2" xfId="25875" xr:uid="{864BF117-B168-4DB4-8FD6-15B1CA5C01DF}"/>
    <cellStyle name="60% - Accent1 4 2 2 6" xfId="17547" xr:uid="{D5191089-D46A-4E41-A90C-4E8BF7D14077}"/>
    <cellStyle name="60% - Accent1 4 2 3" xfId="1726" xr:uid="{D21BF511-97F9-42EE-AF65-BCD43685258F}"/>
    <cellStyle name="60% - Accent1 4 2 3 2" xfId="4516" xr:uid="{4AADF630-522C-4AF4-A4A1-F2E6B2297789}"/>
    <cellStyle name="60% - Accent1 4 2 3 2 2" xfId="12846" xr:uid="{54C4CCD3-FDAB-42A5-8A27-2346192268B8}"/>
    <cellStyle name="60% - Accent1 4 2 3 2 2 2" xfId="29503" xr:uid="{757CDB08-BAEB-4AE9-B0DC-F2DBFA5F3FB8}"/>
    <cellStyle name="60% - Accent1 4 2 3 2 3" xfId="21175" xr:uid="{AA7B9CF3-467E-43FA-9670-10C927C8E941}"/>
    <cellStyle name="60% - Accent1 4 2 3 3" xfId="7292" xr:uid="{C6715BEF-9B5F-4410-B1DD-75A31E0F51B5}"/>
    <cellStyle name="60% - Accent1 4 2 3 3 2" xfId="15622" xr:uid="{225E5F8A-7036-4CEF-9DE7-29FE10BE86CE}"/>
    <cellStyle name="60% - Accent1 4 2 3 3 2 2" xfId="32279" xr:uid="{BC66704A-5E72-40D5-866F-2F0E2E3D4D6A}"/>
    <cellStyle name="60% - Accent1 4 2 3 3 3" xfId="23951" xr:uid="{70F949E7-C6B3-49E1-AA19-4BA6B15204D5}"/>
    <cellStyle name="60% - Accent1 4 2 3 4" xfId="10070" xr:uid="{25C67014-2364-4013-BF46-BDB9D54A5C55}"/>
    <cellStyle name="60% - Accent1 4 2 3 4 2" xfId="26727" xr:uid="{A428B3BB-1617-4B93-B80C-50632AB81ACB}"/>
    <cellStyle name="60% - Accent1 4 2 3 5" xfId="18399" xr:uid="{EC2F34E0-C699-4F69-BF16-F02E22BE35EF}"/>
    <cellStyle name="60% - Accent1 4 2 4" xfId="3189" xr:uid="{B9C0B18C-C9C6-4935-99CE-5355F68DDC01}"/>
    <cellStyle name="60% - Accent1 4 2 4 2" xfId="11519" xr:uid="{CDBEC84E-A5B3-4CF8-ACF1-A2817F42D564}"/>
    <cellStyle name="60% - Accent1 4 2 4 2 2" xfId="28176" xr:uid="{B2DD6B80-EFAD-4A12-AEE2-00FCF146DC33}"/>
    <cellStyle name="60% - Accent1 4 2 4 3" xfId="19848" xr:uid="{712CCBBC-2904-40D4-81EA-3A9433482F67}"/>
    <cellStyle name="60% - Accent1 4 2 5" xfId="5965" xr:uid="{D1B9D83D-8C5C-440A-AB77-97F563D6F007}"/>
    <cellStyle name="60% - Accent1 4 2 5 2" xfId="14295" xr:uid="{5E6ED0BF-DA17-47A8-85DE-0621CD753C5F}"/>
    <cellStyle name="60% - Accent1 4 2 5 2 2" xfId="30952" xr:uid="{AA1E38A6-925D-4685-AC3B-CF40ACAED58C}"/>
    <cellStyle name="60% - Accent1 4 2 5 3" xfId="22624" xr:uid="{CF26D350-970E-41E0-9248-D595BDD34E7D}"/>
    <cellStyle name="60% - Accent1 4 2 6" xfId="8743" xr:uid="{6721B1C9-849E-48BB-A4D8-AE3305C3F957}"/>
    <cellStyle name="60% - Accent1 4 2 6 2" xfId="25400" xr:uid="{8C892044-8C6B-4E49-9701-59A2F20D7BBC}"/>
    <cellStyle name="60% - Accent1 4 2 7" xfId="17072" xr:uid="{05449A1A-3270-4982-9AD6-2B1A24870283}"/>
    <cellStyle name="60% - Accent1 4 3" xfId="632" xr:uid="{6EA1F41E-8E40-4597-BA51-B7DB320EDB21}"/>
    <cellStyle name="60% - Accent1 4 3 2" xfId="1962" xr:uid="{B3D21F93-5CAD-4F1B-847F-9B88F30B831D}"/>
    <cellStyle name="60% - Accent1 4 3 2 2" xfId="4752" xr:uid="{FDDA0158-ECE8-48F9-99FF-6FF56FF364C3}"/>
    <cellStyle name="60% - Accent1 4 3 2 2 2" xfId="13082" xr:uid="{BFD072E3-6FD2-4D9D-9653-1CD86D2C0655}"/>
    <cellStyle name="60% - Accent1 4 3 2 2 2 2" xfId="29739" xr:uid="{1C1E114C-938F-427F-9588-6228F735CFAD}"/>
    <cellStyle name="60% - Accent1 4 3 2 2 3" xfId="21411" xr:uid="{C9F74F4D-2A60-4075-934B-21F4A40D7910}"/>
    <cellStyle name="60% - Accent1 4 3 2 3" xfId="7528" xr:uid="{C8AB3E0D-6B55-4F01-BB5D-4C98DC6FE084}"/>
    <cellStyle name="60% - Accent1 4 3 2 3 2" xfId="15858" xr:uid="{EF4264C9-3A79-45BD-A03A-C38B82770CDF}"/>
    <cellStyle name="60% - Accent1 4 3 2 3 2 2" xfId="32515" xr:uid="{45A26672-4B0E-4A79-BEED-A9F044721CA7}"/>
    <cellStyle name="60% - Accent1 4 3 2 3 3" xfId="24187" xr:uid="{EEBAE45C-3F65-4D9D-B721-AB00F8AC8B60}"/>
    <cellStyle name="60% - Accent1 4 3 2 4" xfId="10306" xr:uid="{94CC21C2-6A86-49E3-BD62-476EC12C06D9}"/>
    <cellStyle name="60% - Accent1 4 3 2 4 2" xfId="26963" xr:uid="{C65C00A2-21FC-4264-8A4D-611BF4CDE449}"/>
    <cellStyle name="60% - Accent1 4 3 2 5" xfId="18635" xr:uid="{3DCE8277-7DFB-4801-85CE-5D0CDE70D73F}"/>
    <cellStyle name="60% - Accent1 4 3 3" xfId="3425" xr:uid="{C51A9671-D92D-48E1-A2E1-B4A13D0BD625}"/>
    <cellStyle name="60% - Accent1 4 3 3 2" xfId="11755" xr:uid="{80ADDEEC-BEE3-4D90-B6E6-9F564A2E4A06}"/>
    <cellStyle name="60% - Accent1 4 3 3 2 2" xfId="28412" xr:uid="{B4EE2CB5-4132-4584-8C39-B40AD8380AEC}"/>
    <cellStyle name="60% - Accent1 4 3 3 3" xfId="20084" xr:uid="{4333FD64-7657-491A-9080-DB3679AB17F3}"/>
    <cellStyle name="60% - Accent1 4 3 4" xfId="6201" xr:uid="{553B9FCA-AA25-4A16-AFB4-F73088234901}"/>
    <cellStyle name="60% - Accent1 4 3 4 2" xfId="14531" xr:uid="{CB5DDF59-BA65-47C5-9478-0D647DAF770A}"/>
    <cellStyle name="60% - Accent1 4 3 4 2 2" xfId="31188" xr:uid="{F078E604-375E-4C1D-A05F-17D116B6AE8D}"/>
    <cellStyle name="60% - Accent1 4 3 4 3" xfId="22860" xr:uid="{07EF7033-018D-4F87-A122-469CC3E58D85}"/>
    <cellStyle name="60% - Accent1 4 3 5" xfId="8979" xr:uid="{D9FE3C49-E9A6-439A-BAA1-5AAF640674B0}"/>
    <cellStyle name="60% - Accent1 4 3 5 2" xfId="25636" xr:uid="{51F38400-8591-491F-AF36-AB196EE02428}"/>
    <cellStyle name="60% - Accent1 4 3 6" xfId="17308" xr:uid="{D92BC184-89E3-471C-8413-BCCE92C309BD}"/>
    <cellStyle name="60% - Accent1 4 4" xfId="1109" xr:uid="{463109DC-EA4E-4AF9-8B90-B8ECBAA87988}"/>
    <cellStyle name="60% - Accent1 4 4 2" xfId="2437" xr:uid="{C124FEB3-4B07-4F3D-83A8-969B231F243B}"/>
    <cellStyle name="60% - Accent1 4 4 2 2" xfId="5227" xr:uid="{4ECD2F8A-166D-46D0-92D5-CAEF519C2D1B}"/>
    <cellStyle name="60% - Accent1 4 4 2 2 2" xfId="13557" xr:uid="{9493843C-E21B-4A42-B325-DBC348B33803}"/>
    <cellStyle name="60% - Accent1 4 4 2 2 2 2" xfId="30214" xr:uid="{38FD2573-824F-4936-BA25-A8BFBA4D1AE3}"/>
    <cellStyle name="60% - Accent1 4 4 2 2 3" xfId="21886" xr:uid="{7CF30E3D-5E1D-4E1B-882E-E9939DD2C374}"/>
    <cellStyle name="60% - Accent1 4 4 2 3" xfId="8003" xr:uid="{074B1C5B-4FB9-4819-9A4C-5704E4FEE07E}"/>
    <cellStyle name="60% - Accent1 4 4 2 3 2" xfId="16333" xr:uid="{47A78ACB-AE67-4E39-9A7A-C47A316F09CC}"/>
    <cellStyle name="60% - Accent1 4 4 2 3 2 2" xfId="32990" xr:uid="{DDAD94F6-626F-45B8-B256-8C62CCC46CB6}"/>
    <cellStyle name="60% - Accent1 4 4 2 3 3" xfId="24662" xr:uid="{B7F97A79-4557-4114-8E98-1AF9779D473F}"/>
    <cellStyle name="60% - Accent1 4 4 2 4" xfId="10781" xr:uid="{E9CFC5CD-CB57-4FBD-A53D-A7293E633AEC}"/>
    <cellStyle name="60% - Accent1 4 4 2 4 2" xfId="27438" xr:uid="{E88A399D-95D8-40D2-B0F9-3F636287B94C}"/>
    <cellStyle name="60% - Accent1 4 4 2 5" xfId="19110" xr:uid="{3A704919-8433-4358-BCC9-A3EED274FBC3}"/>
    <cellStyle name="60% - Accent1 4 4 3" xfId="3900" xr:uid="{7E531253-0756-45D9-9B7F-C3C47E11AA4A}"/>
    <cellStyle name="60% - Accent1 4 4 3 2" xfId="12230" xr:uid="{C075B80B-B06E-4B4D-B505-309CE620081D}"/>
    <cellStyle name="60% - Accent1 4 4 3 2 2" xfId="28887" xr:uid="{4244184D-19C1-4AF4-852C-CAD3A7BD11E9}"/>
    <cellStyle name="60% - Accent1 4 4 3 3" xfId="20559" xr:uid="{DD760A4F-8FED-4160-901B-27BB04233826}"/>
    <cellStyle name="60% - Accent1 4 4 4" xfId="6676" xr:uid="{8C3D8A2E-77E9-4A53-AAF1-B36A66E2442E}"/>
    <cellStyle name="60% - Accent1 4 4 4 2" xfId="15006" xr:uid="{4861A221-3CE9-4751-B8FC-DFCA4B1E44B3}"/>
    <cellStyle name="60% - Accent1 4 4 4 2 2" xfId="31663" xr:uid="{709B3F1C-A221-4B6C-ADEB-145070B91863}"/>
    <cellStyle name="60% - Accent1 4 4 4 3" xfId="23335" xr:uid="{2D718021-EBF9-474B-A411-6ACDC541ADCD}"/>
    <cellStyle name="60% - Accent1 4 4 5" xfId="9454" xr:uid="{27D5E646-1FA2-465E-B2BA-5AA742509CF5}"/>
    <cellStyle name="60% - Accent1 4 4 5 2" xfId="26111" xr:uid="{80416541-5D52-4D76-84E2-7BEE52EE7689}"/>
    <cellStyle name="60% - Accent1 4 4 6" xfId="17783" xr:uid="{45BA74C2-3CDF-4F60-9DD9-899BA44C9B55}"/>
    <cellStyle name="60% - Accent1 4 5" xfId="1489" xr:uid="{38007580-E63B-4A6E-A13B-706FB770CDC1}"/>
    <cellStyle name="60% - Accent1 4 5 2" xfId="4279" xr:uid="{0E5A193E-0CD6-40FA-A5B9-058887C62622}"/>
    <cellStyle name="60% - Accent1 4 5 2 2" xfId="12609" xr:uid="{A0696997-C834-4E36-93D0-674B12564EFE}"/>
    <cellStyle name="60% - Accent1 4 5 2 2 2" xfId="29266" xr:uid="{E6164B35-025A-4C03-A931-1831D25BF4E7}"/>
    <cellStyle name="60% - Accent1 4 5 2 3" xfId="20938" xr:uid="{471B352F-765E-4BA2-AD9D-08A2692D4E5E}"/>
    <cellStyle name="60% - Accent1 4 5 3" xfId="7055" xr:uid="{0FCAD762-6957-4267-B610-DD0181F98C2F}"/>
    <cellStyle name="60% - Accent1 4 5 3 2" xfId="15385" xr:uid="{599E7231-D0FF-4251-964B-7BD385F55125}"/>
    <cellStyle name="60% - Accent1 4 5 3 2 2" xfId="32042" xr:uid="{D9B395CE-BAB4-4EAE-BE5D-B841EFEEB12A}"/>
    <cellStyle name="60% - Accent1 4 5 3 3" xfId="23714" xr:uid="{6EE69282-727C-41B8-A3DD-B88A880AC08E}"/>
    <cellStyle name="60% - Accent1 4 5 4" xfId="9833" xr:uid="{A8935C43-7EF7-48DD-B8D3-D5F5C0AE75FB}"/>
    <cellStyle name="60% - Accent1 4 5 4 2" xfId="26490" xr:uid="{1070AE4B-F7AC-47D2-8D27-E50B32FCE92C}"/>
    <cellStyle name="60% - Accent1 4 5 5" xfId="18162" xr:uid="{790E56DB-364D-4436-8FA5-99F5C9C95A62}"/>
    <cellStyle name="60% - Accent1 4 6" xfId="2952" xr:uid="{8EA1AB5E-C0AF-4012-8AA1-CC52C29FAD98}"/>
    <cellStyle name="60% - Accent1 4 6 2" xfId="11282" xr:uid="{CB2DD300-F7AA-4328-87B9-94E52B915C1A}"/>
    <cellStyle name="60% - Accent1 4 6 2 2" xfId="27939" xr:uid="{30B8500D-EAB7-4DE1-B505-46B9D76FDB72}"/>
    <cellStyle name="60% - Accent1 4 6 3" xfId="19611" xr:uid="{34A9F088-D816-4B23-80B5-DABA6AAC3FCB}"/>
    <cellStyle name="60% - Accent1 4 7" xfId="5728" xr:uid="{915C1F4B-7414-4CBC-963A-4AB0EA7EBCCA}"/>
    <cellStyle name="60% - Accent1 4 7 2" xfId="14058" xr:uid="{838F3745-D7F3-4E99-A173-3EF8EC7E66C2}"/>
    <cellStyle name="60% - Accent1 4 7 2 2" xfId="30715" xr:uid="{EC606FBC-2653-49D8-9420-02F0371BD72C}"/>
    <cellStyle name="60% - Accent1 4 7 3" xfId="22387" xr:uid="{B755DDCB-9BB9-4554-B5B9-B04FBBD5792B}"/>
    <cellStyle name="60% - Accent1 4 8" xfId="8506" xr:uid="{F3533D39-D4D5-411A-9C0A-B73FEE1FA055}"/>
    <cellStyle name="60% - Accent1 4 8 2" xfId="25163" xr:uid="{0607E2EF-6526-4822-A9ED-23E23619BC3F}"/>
    <cellStyle name="60% - Accent1 4 9" xfId="16835" xr:uid="{60024946-529B-424F-9EA6-BB55FD250A68}"/>
    <cellStyle name="60% - Accent1 5" xfId="284" xr:uid="{0F35E0F6-0C90-4912-992B-C9AB93716659}"/>
    <cellStyle name="60% - Accent1 5 2" xfId="766" xr:uid="{E03BC781-5328-4CDD-A826-3D7243F5590B}"/>
    <cellStyle name="60% - Accent1 5 2 2" xfId="2094" xr:uid="{1C1F3307-1BA7-4F01-8561-3C1F4864D994}"/>
    <cellStyle name="60% - Accent1 5 2 2 2" xfId="4884" xr:uid="{D880AA83-8625-483D-AF45-C4706716B5F5}"/>
    <cellStyle name="60% - Accent1 5 2 2 2 2" xfId="13214" xr:uid="{7133ED5D-BCB6-4A78-8766-3FB469C93422}"/>
    <cellStyle name="60% - Accent1 5 2 2 2 2 2" xfId="29871" xr:uid="{C592B528-8E6A-4457-BBF3-99D908AF5BDB}"/>
    <cellStyle name="60% - Accent1 5 2 2 2 3" xfId="21543" xr:uid="{6378C35F-DB4F-40E7-BE70-9AF3EBC5DCB6}"/>
    <cellStyle name="60% - Accent1 5 2 2 3" xfId="7660" xr:uid="{F857122C-7914-421D-8747-8B2849C83577}"/>
    <cellStyle name="60% - Accent1 5 2 2 3 2" xfId="15990" xr:uid="{D18EE3BB-EE65-4053-BA95-289DDC643570}"/>
    <cellStyle name="60% - Accent1 5 2 2 3 2 2" xfId="32647" xr:uid="{E4C36747-73B4-440F-89F7-34A1D5C842ED}"/>
    <cellStyle name="60% - Accent1 5 2 2 3 3" xfId="24319" xr:uid="{DF999094-29D9-4901-92E3-2B34658E6C07}"/>
    <cellStyle name="60% - Accent1 5 2 2 4" xfId="10438" xr:uid="{E432DCF6-0AD4-4CD8-9DB0-1652D321DDDC}"/>
    <cellStyle name="60% - Accent1 5 2 2 4 2" xfId="27095" xr:uid="{42BFBB60-AD33-46B9-83F4-B687EE5B0EAE}"/>
    <cellStyle name="60% - Accent1 5 2 2 5" xfId="18767" xr:uid="{AD45078E-B722-49C1-A005-93DBBC59B484}"/>
    <cellStyle name="60% - Accent1 5 2 3" xfId="3557" xr:uid="{49B334A5-ECF4-4EB3-8E8C-9DD2FD8F5CAA}"/>
    <cellStyle name="60% - Accent1 5 2 3 2" xfId="11887" xr:uid="{CFE212B3-24CE-48AC-B45A-0185F6593CFE}"/>
    <cellStyle name="60% - Accent1 5 2 3 2 2" xfId="28544" xr:uid="{2262DEB9-66DE-40E3-9250-CCBBA6F3B756}"/>
    <cellStyle name="60% - Accent1 5 2 3 3" xfId="20216" xr:uid="{9F6988AF-2C1D-4CFC-9F16-5AF99C286893}"/>
    <cellStyle name="60% - Accent1 5 2 4" xfId="6333" xr:uid="{FD649117-3F2D-4782-9B08-3376B2471556}"/>
    <cellStyle name="60% - Accent1 5 2 4 2" xfId="14663" xr:uid="{97DF9477-5220-4B0E-96C5-E2B21AC9B2D5}"/>
    <cellStyle name="60% - Accent1 5 2 4 2 2" xfId="31320" xr:uid="{4DBAE4CC-D312-465E-B7CC-E044CD6B0DD8}"/>
    <cellStyle name="60% - Accent1 5 2 4 3" xfId="22992" xr:uid="{9F3143D5-9301-4DDB-BCCA-A6F44783173F}"/>
    <cellStyle name="60% - Accent1 5 2 5" xfId="9111" xr:uid="{12F83BD2-F87E-425B-AEBD-C4A60F504862}"/>
    <cellStyle name="60% - Accent1 5 2 5 2" xfId="25768" xr:uid="{DCE0F336-ED01-4A25-BDF7-F6D2665279F7}"/>
    <cellStyle name="60% - Accent1 5 2 6" xfId="17440" xr:uid="{5A518C16-20A6-43BC-BD29-79B10B5444CF}"/>
    <cellStyle name="60% - Accent1 5 3" xfId="1614" xr:uid="{5C95FFE5-DFA8-4526-9591-88F81153C296}"/>
    <cellStyle name="60% - Accent1 5 3 2" xfId="4404" xr:uid="{7C8F06BD-0FC2-4F90-918F-2E402EB5862B}"/>
    <cellStyle name="60% - Accent1 5 3 2 2" xfId="12734" xr:uid="{2AAE68AA-256B-4230-B495-1728FBEC3963}"/>
    <cellStyle name="60% - Accent1 5 3 2 2 2" xfId="29391" xr:uid="{D4FDD84E-97A9-4E18-9211-030CF4C568E9}"/>
    <cellStyle name="60% - Accent1 5 3 2 3" xfId="21063" xr:uid="{8668DE6D-B8F2-4C37-A7F2-5447633D64A2}"/>
    <cellStyle name="60% - Accent1 5 3 3" xfId="7180" xr:uid="{88AA6ECD-410C-4096-90F6-7FBF36BB31D8}"/>
    <cellStyle name="60% - Accent1 5 3 3 2" xfId="15510" xr:uid="{5D8963ED-1F1F-4987-B825-22B048007330}"/>
    <cellStyle name="60% - Accent1 5 3 3 2 2" xfId="32167" xr:uid="{9AA9ABED-8D0D-4F95-A148-13D1E13595D7}"/>
    <cellStyle name="60% - Accent1 5 3 3 3" xfId="23839" xr:uid="{99D2B9CF-2F0C-4D50-B8C0-A2E16740B73B}"/>
    <cellStyle name="60% - Accent1 5 3 4" xfId="9958" xr:uid="{39E77AEE-9CD5-49FC-8FD4-FAEA12F99870}"/>
    <cellStyle name="60% - Accent1 5 3 4 2" xfId="26615" xr:uid="{44663239-06DA-411E-8BC4-50EB86EF9B03}"/>
    <cellStyle name="60% - Accent1 5 3 5" xfId="18287" xr:uid="{FC986B28-ABF8-4C0C-A8C4-CA74AF76A526}"/>
    <cellStyle name="60% - Accent1 5 4" xfId="3077" xr:uid="{DBCB610B-16B2-4CE9-B84C-EAAF233EF8B4}"/>
    <cellStyle name="60% - Accent1 5 4 2" xfId="11407" xr:uid="{286EEC15-D368-49F7-8103-6736A0E46399}"/>
    <cellStyle name="60% - Accent1 5 4 2 2" xfId="28064" xr:uid="{1FD17889-7220-4D13-85AE-CE7AC8B7B457}"/>
    <cellStyle name="60% - Accent1 5 4 3" xfId="19736" xr:uid="{5857DCBD-2AC1-4C24-94DE-45D3B23998F9}"/>
    <cellStyle name="60% - Accent1 5 5" xfId="5853" xr:uid="{7290D1A2-8689-4956-B4D9-8CFB928C300A}"/>
    <cellStyle name="60% - Accent1 5 5 2" xfId="14183" xr:uid="{C5F4A5BD-C0B4-4941-9FEA-4B8F0FB3EBD3}"/>
    <cellStyle name="60% - Accent1 5 5 2 2" xfId="30840" xr:uid="{03630725-B8C8-4F68-9D7F-BB38719C5490}"/>
    <cellStyle name="60% - Accent1 5 5 3" xfId="22512" xr:uid="{40A38B57-6CC9-4048-8B27-282A6DA47E24}"/>
    <cellStyle name="60% - Accent1 5 6" xfId="8631" xr:uid="{5E9C6B5A-E4CD-42F2-9600-BB238C3819F6}"/>
    <cellStyle name="60% - Accent1 5 6 2" xfId="25288" xr:uid="{B61F9CC9-AC7F-4849-97D2-8A0D25304DAA}"/>
    <cellStyle name="60% - Accent1 5 7" xfId="16960" xr:uid="{E43697A7-76CA-46A8-8308-03F1CE360C9D}"/>
    <cellStyle name="60% - Accent1 6" xfId="520" xr:uid="{2E835306-84A3-4698-8CC0-010E377311FA}"/>
    <cellStyle name="60% - Accent1 6 2" xfId="1850" xr:uid="{5EA49EB0-1503-4370-A123-31BFED4A27A0}"/>
    <cellStyle name="60% - Accent1 6 2 2" xfId="4640" xr:uid="{DF83CBA5-4F71-436C-9328-BE361ACB758B}"/>
    <cellStyle name="60% - Accent1 6 2 2 2" xfId="12970" xr:uid="{319FCADA-3F14-4317-8A9F-2ADAEB7B8C9E}"/>
    <cellStyle name="60% - Accent1 6 2 2 2 2" xfId="29627" xr:uid="{0C34C9EC-6F10-40A1-84A5-2C71EC8C28D3}"/>
    <cellStyle name="60% - Accent1 6 2 2 3" xfId="21299" xr:uid="{D6A81724-7078-4AD8-B98E-34D5B5F419C2}"/>
    <cellStyle name="60% - Accent1 6 2 3" xfId="7416" xr:uid="{7804CE8B-11BE-458F-AF2F-C7F663BB23C5}"/>
    <cellStyle name="60% - Accent1 6 2 3 2" xfId="15746" xr:uid="{65A5053C-4203-4641-B3F5-D6C9B6C86212}"/>
    <cellStyle name="60% - Accent1 6 2 3 2 2" xfId="32403" xr:uid="{583DAD6D-C092-4439-BEBA-A85014B52282}"/>
    <cellStyle name="60% - Accent1 6 2 3 3" xfId="24075" xr:uid="{889860F5-0F75-43A6-A69B-B45A79CF47DC}"/>
    <cellStyle name="60% - Accent1 6 2 4" xfId="10194" xr:uid="{0FDC53A6-6499-405C-AB45-241686A2478A}"/>
    <cellStyle name="60% - Accent1 6 2 4 2" xfId="26851" xr:uid="{D68AA6B6-AE1C-466B-87FB-51350E4E67A9}"/>
    <cellStyle name="60% - Accent1 6 2 5" xfId="18523" xr:uid="{17D1573E-8E27-4C21-858A-593527843FDF}"/>
    <cellStyle name="60% - Accent1 6 3" xfId="3313" xr:uid="{A9D98804-DD9F-44C6-862E-374E3B939A60}"/>
    <cellStyle name="60% - Accent1 6 3 2" xfId="11643" xr:uid="{068885BB-118F-4823-B694-B833340A4B3A}"/>
    <cellStyle name="60% - Accent1 6 3 2 2" xfId="28300" xr:uid="{EC201668-C6DB-434E-84D9-BE8B62C833C0}"/>
    <cellStyle name="60% - Accent1 6 3 3" xfId="19972" xr:uid="{2479AB18-8DE9-4DF8-B162-6703F2A5AB60}"/>
    <cellStyle name="60% - Accent1 6 4" xfId="6089" xr:uid="{A3DE066A-6746-4440-97B0-5EF74CC35468}"/>
    <cellStyle name="60% - Accent1 6 4 2" xfId="14419" xr:uid="{E23319FD-CB3D-4581-AF79-A9BB1AB7E136}"/>
    <cellStyle name="60% - Accent1 6 4 2 2" xfId="31076" xr:uid="{93295AB8-12ED-48A9-992A-3C6E97C7A2DD}"/>
    <cellStyle name="60% - Accent1 6 4 3" xfId="22748" xr:uid="{754EEF4B-31CD-4746-B692-AEBFC3EA15FB}"/>
    <cellStyle name="60% - Accent1 6 5" xfId="8867" xr:uid="{693D7966-2D65-4813-9C24-6EAA08DF714F}"/>
    <cellStyle name="60% - Accent1 6 5 2" xfId="25524" xr:uid="{5519B495-FADC-4470-A6E9-9DDFBA3DC666}"/>
    <cellStyle name="60% - Accent1 6 6" xfId="17196" xr:uid="{E4F836AA-A4AA-4B7E-834B-38C98A6798D7}"/>
    <cellStyle name="60% - Accent1 7" xfId="997" xr:uid="{6D821687-F715-4BFD-864A-996AE36DE4DD}"/>
    <cellStyle name="60% - Accent1 7 2" xfId="2325" xr:uid="{B47AE3E1-7314-4D62-82DE-0777497C49AF}"/>
    <cellStyle name="60% - Accent1 7 2 2" xfId="5115" xr:uid="{FDB70224-8F0E-4CC9-A9B7-81755420DFA8}"/>
    <cellStyle name="60% - Accent1 7 2 2 2" xfId="13445" xr:uid="{05465DCA-A6A6-47B6-AD3F-F8323562AC20}"/>
    <cellStyle name="60% - Accent1 7 2 2 2 2" xfId="30102" xr:uid="{619F7C71-FE7F-4DD7-BB4B-CCEAF2EE48E6}"/>
    <cellStyle name="60% - Accent1 7 2 2 3" xfId="21774" xr:uid="{0675D15D-2467-4E5C-BB98-3A86A97A28B9}"/>
    <cellStyle name="60% - Accent1 7 2 3" xfId="7891" xr:uid="{15A472D8-1367-4EE5-9DB4-4DBE37C72A43}"/>
    <cellStyle name="60% - Accent1 7 2 3 2" xfId="16221" xr:uid="{3FC7C0DF-D39A-46DC-BDB1-0176EDAAF51F}"/>
    <cellStyle name="60% - Accent1 7 2 3 2 2" xfId="32878" xr:uid="{CAE0884A-40F7-4233-89FB-BE65A944D50F}"/>
    <cellStyle name="60% - Accent1 7 2 3 3" xfId="24550" xr:uid="{5B2BED8E-69AA-48F5-81D7-5F3B23BD3416}"/>
    <cellStyle name="60% - Accent1 7 2 4" xfId="10669" xr:uid="{6184677A-710E-4B4C-854F-09A039B1C056}"/>
    <cellStyle name="60% - Accent1 7 2 4 2" xfId="27326" xr:uid="{3F11F456-8617-49AB-BBFC-260BFB832D53}"/>
    <cellStyle name="60% - Accent1 7 2 5" xfId="18998" xr:uid="{D492E4BB-70DD-42A9-ABE1-5C11F22582B5}"/>
    <cellStyle name="60% - Accent1 7 3" xfId="3788" xr:uid="{F8097966-C8A1-4EA8-9CD3-1C8B746B3B8E}"/>
    <cellStyle name="60% - Accent1 7 3 2" xfId="12118" xr:uid="{03088009-A539-4C21-95B1-6A8A3F5F9F92}"/>
    <cellStyle name="60% - Accent1 7 3 2 2" xfId="28775" xr:uid="{9A7678B7-6E46-4064-9503-AD9D783B8253}"/>
    <cellStyle name="60% - Accent1 7 3 3" xfId="20447" xr:uid="{B3CF3610-946C-4001-8B99-0066E52AA6B2}"/>
    <cellStyle name="60% - Accent1 7 4" xfId="6564" xr:uid="{0877DD2F-EBFA-409F-B7FF-9A05F937FEB5}"/>
    <cellStyle name="60% - Accent1 7 4 2" xfId="14894" xr:uid="{42CBFF3D-CCE4-4FD8-B6A3-856A202BDD0F}"/>
    <cellStyle name="60% - Accent1 7 4 2 2" xfId="31551" xr:uid="{74D2F0ED-28CB-4A74-9ECA-217E8870A044}"/>
    <cellStyle name="60% - Accent1 7 4 3" xfId="23223" xr:uid="{63BDBB3C-4D91-4D5B-8BF7-A346045CE2BB}"/>
    <cellStyle name="60% - Accent1 7 5" xfId="9342" xr:uid="{9D925F36-8969-4FF5-8A06-FF0743FDF4D6}"/>
    <cellStyle name="60% - Accent1 7 5 2" xfId="25999" xr:uid="{EE4153A9-BFB4-4511-936B-89F53766BFFB}"/>
    <cellStyle name="60% - Accent1 7 6" xfId="17671" xr:uid="{4DF059C0-ACB0-452F-A26C-979A98DA6CBF}"/>
    <cellStyle name="60% - Accent1 8" xfId="1232" xr:uid="{EF969BC5-9D78-462D-A15A-16AEA825B3CB}"/>
    <cellStyle name="60% - Accent1 8 2" xfId="2560" xr:uid="{188653B7-9E43-415C-BCB8-89FC511423A7}"/>
    <cellStyle name="60% - Accent1 8 2 2" xfId="5350" xr:uid="{BC2E2B4E-A26C-4D09-8AD7-46D854ED8140}"/>
    <cellStyle name="60% - Accent1 8 2 2 2" xfId="13680" xr:uid="{7BDB429A-E46E-4510-914F-0417646AF0A0}"/>
    <cellStyle name="60% - Accent1 8 2 2 2 2" xfId="30337" xr:uid="{5C7A8B03-8510-4899-B31F-00BBBF0D3BB3}"/>
    <cellStyle name="60% - Accent1 8 2 2 3" xfId="22009" xr:uid="{44E31DEB-3671-4AED-A05A-42963592D8FB}"/>
    <cellStyle name="60% - Accent1 8 2 3" xfId="8126" xr:uid="{2121BFF6-DBE0-4C12-B641-735F772303C2}"/>
    <cellStyle name="60% - Accent1 8 2 3 2" xfId="16456" xr:uid="{383ABB27-4319-40EB-B1F7-C4336B1B2E0F}"/>
    <cellStyle name="60% - Accent1 8 2 3 2 2" xfId="33113" xr:uid="{CE303397-ADDE-4510-B15F-037CCB2E2FE5}"/>
    <cellStyle name="60% - Accent1 8 2 3 3" xfId="24785" xr:uid="{938C9789-143C-4139-84C0-5765762117B7}"/>
    <cellStyle name="60% - Accent1 8 2 4" xfId="10904" xr:uid="{609D849B-0725-41E4-8948-331BE2E2F2B2}"/>
    <cellStyle name="60% - Accent1 8 2 4 2" xfId="27561" xr:uid="{789640B6-5C9D-4A5B-A781-CC83CA5E79D4}"/>
    <cellStyle name="60% - Accent1 8 2 5" xfId="19233" xr:uid="{C33B0BC1-6294-4AE0-93AF-51A26021B314}"/>
    <cellStyle name="60% - Accent1 8 3" xfId="4023" xr:uid="{3246B51E-7804-413A-B762-4A68E69E78BF}"/>
    <cellStyle name="60% - Accent1 8 3 2" xfId="12353" xr:uid="{65BB4E35-1168-4C88-8091-3E24287A8294}"/>
    <cellStyle name="60% - Accent1 8 3 2 2" xfId="29010" xr:uid="{15804014-71AB-425E-BC71-FF7E7397FAF3}"/>
    <cellStyle name="60% - Accent1 8 3 3" xfId="20682" xr:uid="{31927F19-8422-40FA-A409-154008CE8726}"/>
    <cellStyle name="60% - Accent1 8 4" xfId="6799" xr:uid="{F0501777-BF8D-4CF2-9D94-11246809D0C3}"/>
    <cellStyle name="60% - Accent1 8 4 2" xfId="15129" xr:uid="{BAD2C3A1-8CA1-4F59-9A9B-6AA8A6F92915}"/>
    <cellStyle name="60% - Accent1 8 4 2 2" xfId="31786" xr:uid="{5DF94A96-3D51-4B51-8BCF-35C306A6207A}"/>
    <cellStyle name="60% - Accent1 8 4 3" xfId="23458" xr:uid="{B26F01EE-8FD3-4884-88F2-724EFDDC94D4}"/>
    <cellStyle name="60% - Accent1 8 5" xfId="9577" xr:uid="{2CF96450-15C8-4EDE-B2A1-DF58155ED68B}"/>
    <cellStyle name="60% - Accent1 8 5 2" xfId="26234" xr:uid="{27078151-002E-41B1-8584-9707591B196D}"/>
    <cellStyle name="60% - Accent1 8 6" xfId="17906" xr:uid="{28E0B9E3-8A3C-470B-AF5C-8D73FC532436}"/>
    <cellStyle name="60% - Accent1 9" xfId="1254" xr:uid="{DA2C2B30-73A9-4B00-A976-EC5C1473CEB0}"/>
    <cellStyle name="60% - Accent1 9 2" xfId="2582" xr:uid="{938B608C-DA82-4492-9500-B9DBD8711A4A}"/>
    <cellStyle name="60% - Accent1 9 2 2" xfId="5372" xr:uid="{EA61989A-F52B-449E-BE4A-0B06602D777C}"/>
    <cellStyle name="60% - Accent1 9 2 2 2" xfId="13702" xr:uid="{8F170829-D596-4EDA-BA64-92AE95DDDDC4}"/>
    <cellStyle name="60% - Accent1 9 2 2 2 2" xfId="30359" xr:uid="{952EF9C3-F4C0-485B-B70C-E95132E45895}"/>
    <cellStyle name="60% - Accent1 9 2 2 3" xfId="22031" xr:uid="{F32B991D-3CE1-4834-96F5-E9B771F138F3}"/>
    <cellStyle name="60% - Accent1 9 2 3" xfId="8148" xr:uid="{E557DF94-0113-47ED-92D3-778E0C067692}"/>
    <cellStyle name="60% - Accent1 9 2 3 2" xfId="16478" xr:uid="{BF04A342-DEC1-451C-AFBB-3BC6ED5BF071}"/>
    <cellStyle name="60% - Accent1 9 2 3 2 2" xfId="33135" xr:uid="{56139135-1181-4421-8ACB-F68EB9F621CD}"/>
    <cellStyle name="60% - Accent1 9 2 3 3" xfId="24807" xr:uid="{F959A1CD-A6E3-4787-B951-5735F37E0389}"/>
    <cellStyle name="60% - Accent1 9 2 4" xfId="10926" xr:uid="{3855175F-47B8-4887-B9B5-A80B93A58BEC}"/>
    <cellStyle name="60% - Accent1 9 2 4 2" xfId="27583" xr:uid="{82A0CF3A-56CC-4C66-A070-730C1E149016}"/>
    <cellStyle name="60% - Accent1 9 2 5" xfId="19255" xr:uid="{7F9E0320-46C1-4D3F-A5F7-6D9E85E8B20A}"/>
    <cellStyle name="60% - Accent1 9 3" xfId="4045" xr:uid="{1C8C459D-4F07-451C-96B7-237B05082BB9}"/>
    <cellStyle name="60% - Accent1 9 3 2" xfId="12375" xr:uid="{29B51BCB-DC34-47ED-A966-B0CB127D1BE6}"/>
    <cellStyle name="60% - Accent1 9 3 2 2" xfId="29032" xr:uid="{80B86282-F484-434F-B368-86149A58CA1C}"/>
    <cellStyle name="60% - Accent1 9 3 3" xfId="20704" xr:uid="{AF9995FD-DD0B-4708-937C-1CB808A11E91}"/>
    <cellStyle name="60% - Accent1 9 4" xfId="6821" xr:uid="{0102EECE-6BB0-4670-AB58-D70CD12BE25A}"/>
    <cellStyle name="60% - Accent1 9 4 2" xfId="15151" xr:uid="{8A00E938-5559-4EAB-BBFF-A71C55B7EC7F}"/>
    <cellStyle name="60% - Accent1 9 4 2 2" xfId="31808" xr:uid="{9700542C-AF63-4E28-9685-B69965E26327}"/>
    <cellStyle name="60% - Accent1 9 4 3" xfId="23480" xr:uid="{3E0B8728-B591-4ECB-B225-890B11CB5B8F}"/>
    <cellStyle name="60% - Accent1 9 5" xfId="9599" xr:uid="{CE8C65F5-EA66-4B1A-ACF7-AF26F8991708}"/>
    <cellStyle name="60% - Accent1 9 5 2" xfId="26256" xr:uid="{15468671-8972-41FE-B2B3-0E58CD210B09}"/>
    <cellStyle name="60% - Accent1 9 6" xfId="17928" xr:uid="{E2216429-CE3B-4E50-AC13-2AF0960BE551}"/>
    <cellStyle name="60% - Accent2" xfId="35" builtinId="36" customBuiltin="1"/>
    <cellStyle name="60% - Accent2 10" xfId="1375" xr:uid="{E0C768CB-01B8-4EA2-95F4-ECDA6F392E1D}"/>
    <cellStyle name="60% - Accent2 10 2" xfId="4166" xr:uid="{C4713B28-E77A-469D-9A8F-C3C1FBF3A8CB}"/>
    <cellStyle name="60% - Accent2 10 2 2" xfId="12496" xr:uid="{44448F4E-4567-4373-94B9-ADB6EE79CCD8}"/>
    <cellStyle name="60% - Accent2 10 2 2 2" xfId="29153" xr:uid="{AFA614DB-DB5F-45BB-8484-26C301B92710}"/>
    <cellStyle name="60% - Accent2 10 2 3" xfId="20825" xr:uid="{E597586D-38B1-4335-B05A-89DC5ED16F2A}"/>
    <cellStyle name="60% - Accent2 10 3" xfId="6942" xr:uid="{B20CD16C-2ABA-4A0C-84D6-060DE5BF7D54}"/>
    <cellStyle name="60% - Accent2 10 3 2" xfId="15272" xr:uid="{F9937E35-7246-43B0-B837-16F71E1C2252}"/>
    <cellStyle name="60% - Accent2 10 3 2 2" xfId="31929" xr:uid="{B592615A-AE3E-4EAA-B38F-6172B1A39FE7}"/>
    <cellStyle name="60% - Accent2 10 3 3" xfId="23601" xr:uid="{407827AC-95FA-442F-9DDE-BE8FD14AEF49}"/>
    <cellStyle name="60% - Accent2 10 4" xfId="9720" xr:uid="{A7878480-9953-470B-924A-D20F502CC689}"/>
    <cellStyle name="60% - Accent2 10 4 2" xfId="26377" xr:uid="{834F3849-4275-4458-A074-09E7397C3CF8}"/>
    <cellStyle name="60% - Accent2 10 5" xfId="18049" xr:uid="{CE2C2570-C037-4444-AEB2-5399D13151D6}"/>
    <cellStyle name="60% - Accent2 11" xfId="2837" xr:uid="{C14C1AD7-763C-4394-8362-E2511728CEF3}"/>
    <cellStyle name="60% - Accent2 11 2" xfId="11169" xr:uid="{061CB34F-EB24-4C8F-A04D-5C9996568282}"/>
    <cellStyle name="60% - Accent2 11 2 2" xfId="27826" xr:uid="{FBA80113-FFB7-4895-816B-B17D0A2DCC29}"/>
    <cellStyle name="60% - Accent2 11 3" xfId="19498" xr:uid="{29399684-7654-4ECE-9BD5-5A7EC6A116FB}"/>
    <cellStyle name="60% - Accent2 12" xfId="5615" xr:uid="{CDD52BB3-86A9-40A9-915D-00FDD4A094A0}"/>
    <cellStyle name="60% - Accent2 12 2" xfId="13945" xr:uid="{9EB961FD-9CBD-4699-B9A7-C67B70650045}"/>
    <cellStyle name="60% - Accent2 12 2 2" xfId="30602" xr:uid="{48C521C7-B81E-49B4-B796-A542FC7BAB8C}"/>
    <cellStyle name="60% - Accent2 12 3" xfId="22274" xr:uid="{E76D0E07-5424-43E0-92F5-11EB2BA6F3BE}"/>
    <cellStyle name="60% - Accent2 13" xfId="8391" xr:uid="{7DAC18AF-5D37-4046-B359-40EB15AEAD09}"/>
    <cellStyle name="60% - Accent2 13 2" xfId="25050" xr:uid="{A754A279-912C-4540-81A2-D2B08433EC55}"/>
    <cellStyle name="60% - Accent2 14" xfId="16720" xr:uid="{4AFAB269-A2A1-45B3-BEBE-9D8E549920AF}"/>
    <cellStyle name="60% - Accent2 15" xfId="34673" xr:uid="{D4849900-30BA-4D03-A6D7-3A7B5E7F6BD4}"/>
    <cellStyle name="60% - Accent2 2" xfId="71" xr:uid="{3AA88A95-6201-4E4F-9EC8-3934912390D7}"/>
    <cellStyle name="60% - Accent2 2 10" xfId="5650" xr:uid="{0D47D79F-FF2B-4E0F-BD05-6E336C690BF9}"/>
    <cellStyle name="60% - Accent2 2 10 2" xfId="13980" xr:uid="{41F704F2-67B2-411A-A53C-542D2735949A}"/>
    <cellStyle name="60% - Accent2 2 10 2 2" xfId="30637" xr:uid="{045D8A1B-5EDB-47CC-8979-43A3EA44052D}"/>
    <cellStyle name="60% - Accent2 2 10 3" xfId="22309" xr:uid="{A69EFA2E-1C8D-42A5-9F2A-061A5440D1CB}"/>
    <cellStyle name="60% - Accent2 2 11" xfId="8427" xr:uid="{4499C6C6-8699-47F5-B08F-223FAF092393}"/>
    <cellStyle name="60% - Accent2 2 11 2" xfId="25085" xr:uid="{43CDDAF3-7820-4D02-BBC6-88F9756AEE83}"/>
    <cellStyle name="60% - Accent2 2 12" xfId="16757" xr:uid="{1AA1C353-0D56-42C0-951C-77851353EC23}"/>
    <cellStyle name="60% - Accent2 2 13" xfId="33870" xr:uid="{5E75554B-9912-4E29-9A7D-FE83CEE36C89}"/>
    <cellStyle name="60% - Accent2 2 2" xfId="132" xr:uid="{849F2DE0-AD0F-4019-AECC-6FAC699FB84B}"/>
    <cellStyle name="60% - Accent2 2 2 10" xfId="8486" xr:uid="{28255C63-E8FB-48AE-B745-EFE5CEDD4B1A}"/>
    <cellStyle name="60% - Accent2 2 2 10 2" xfId="25143" xr:uid="{D4B728B4-4DA4-438C-95DA-EC4426A1686F}"/>
    <cellStyle name="60% - Accent2 2 2 11" xfId="16815" xr:uid="{3E68F68B-FF96-4CCD-A394-854260E96822}"/>
    <cellStyle name="60% - Accent2 2 2 2" xfId="253" xr:uid="{EA8B2C90-7FCF-4D51-BB97-09C57CA2078C}"/>
    <cellStyle name="60% - Accent2 2 2 2 2" xfId="496" xr:uid="{90998D6F-21FC-42ED-A41A-259715622F94}"/>
    <cellStyle name="60% - Accent2 2 2 2 2 2" xfId="972" xr:uid="{E9FCD84F-2EDF-455A-90C9-43DEE0791A33}"/>
    <cellStyle name="60% - Accent2 2 2 2 2 2 2" xfId="2300" xr:uid="{741CDEC1-5878-4F84-9309-415E05208CDF}"/>
    <cellStyle name="60% - Accent2 2 2 2 2 2 2 2" xfId="5090" xr:uid="{A6A1F707-3EA1-4A90-9B73-EA2920A7C005}"/>
    <cellStyle name="60% - Accent2 2 2 2 2 2 2 2 2" xfId="13420" xr:uid="{D3CD45F6-CE1D-478E-A967-DBA0297D7B45}"/>
    <cellStyle name="60% - Accent2 2 2 2 2 2 2 2 2 2" xfId="30077" xr:uid="{E9F91247-DE10-4675-B424-7FD4BFA09612}"/>
    <cellStyle name="60% - Accent2 2 2 2 2 2 2 2 3" xfId="21749" xr:uid="{BF854D0F-6548-455F-8E36-4B03F09BED24}"/>
    <cellStyle name="60% - Accent2 2 2 2 2 2 2 3" xfId="7866" xr:uid="{BFD96D99-E475-4C46-8124-F8AF3741B9D8}"/>
    <cellStyle name="60% - Accent2 2 2 2 2 2 2 3 2" xfId="16196" xr:uid="{A48B1B5E-E6BC-4396-907D-2663BC1596D7}"/>
    <cellStyle name="60% - Accent2 2 2 2 2 2 2 3 2 2" xfId="32853" xr:uid="{4E5503FA-4C92-411D-AB1B-D8F312C599B9}"/>
    <cellStyle name="60% - Accent2 2 2 2 2 2 2 3 3" xfId="24525" xr:uid="{E93C56D4-D415-4860-97F1-C00E8785F421}"/>
    <cellStyle name="60% - Accent2 2 2 2 2 2 2 4" xfId="10644" xr:uid="{AEF03E80-2E3A-474B-B073-C98C8382C93C}"/>
    <cellStyle name="60% - Accent2 2 2 2 2 2 2 4 2" xfId="27301" xr:uid="{CBAD7F83-06B6-46CE-804F-D4F6531AD5D2}"/>
    <cellStyle name="60% - Accent2 2 2 2 2 2 2 5" xfId="18973" xr:uid="{3B674364-BBB5-4E6F-983A-D1ED5D121A17}"/>
    <cellStyle name="60% - Accent2 2 2 2 2 2 3" xfId="3763" xr:uid="{B26D08C1-D458-463F-8E2C-BCABC4C4A3DA}"/>
    <cellStyle name="60% - Accent2 2 2 2 2 2 3 2" xfId="12093" xr:uid="{895969D2-E456-4A84-9FB3-5085F030F39B}"/>
    <cellStyle name="60% - Accent2 2 2 2 2 2 3 2 2" xfId="28750" xr:uid="{E35B1875-C8FB-4DF7-B6B6-8F240D157B3E}"/>
    <cellStyle name="60% - Accent2 2 2 2 2 2 3 3" xfId="20422" xr:uid="{BA379E72-6FE6-4661-8CF2-E46A917AD66D}"/>
    <cellStyle name="60% - Accent2 2 2 2 2 2 4" xfId="6539" xr:uid="{28DC0A82-03A9-46D1-B8E2-3D89B107162C}"/>
    <cellStyle name="60% - Accent2 2 2 2 2 2 4 2" xfId="14869" xr:uid="{D7EDA674-25A3-41B9-BE86-7D1FA4DFCAF2}"/>
    <cellStyle name="60% - Accent2 2 2 2 2 2 4 2 2" xfId="31526" xr:uid="{34AC9764-23AF-4360-8498-83EE7A5FE18E}"/>
    <cellStyle name="60% - Accent2 2 2 2 2 2 4 3" xfId="23198" xr:uid="{D77996AC-38EA-4463-87F7-C0050C907B0F}"/>
    <cellStyle name="60% - Accent2 2 2 2 2 2 5" xfId="9317" xr:uid="{6C549765-24F6-4F6B-8C20-E6A061CEE4B7}"/>
    <cellStyle name="60% - Accent2 2 2 2 2 2 5 2" xfId="25974" xr:uid="{4A68D51A-21CC-457B-B62D-359B1CE59D4F}"/>
    <cellStyle name="60% - Accent2 2 2 2 2 2 6" xfId="17646" xr:uid="{C0C87024-C767-40E1-9312-13D1E92794BC}"/>
    <cellStyle name="60% - Accent2 2 2 2 2 3" xfId="1826" xr:uid="{B7F8FCB5-6DC8-4C58-9F29-47D38C6B03C8}"/>
    <cellStyle name="60% - Accent2 2 2 2 2 3 2" xfId="4616" xr:uid="{6E955488-7A59-411B-8391-2D8236F86666}"/>
    <cellStyle name="60% - Accent2 2 2 2 2 3 2 2" xfId="12946" xr:uid="{B68ABECC-BBBE-4557-81BD-1A1E4A077256}"/>
    <cellStyle name="60% - Accent2 2 2 2 2 3 2 2 2" xfId="29603" xr:uid="{011E7161-2114-457F-809E-0655F6CB39E0}"/>
    <cellStyle name="60% - Accent2 2 2 2 2 3 2 3" xfId="21275" xr:uid="{B3C4FF0E-6A66-45B8-9BE8-4D147CA37447}"/>
    <cellStyle name="60% - Accent2 2 2 2 2 3 3" xfId="7392" xr:uid="{3BB8E25A-8AF7-4F76-B7D9-D7FA58CF3CE1}"/>
    <cellStyle name="60% - Accent2 2 2 2 2 3 3 2" xfId="15722" xr:uid="{3C9719DF-167E-4719-8327-36E1327C3CA6}"/>
    <cellStyle name="60% - Accent2 2 2 2 2 3 3 2 2" xfId="32379" xr:uid="{C3FC87D1-CC07-4EBC-B493-90E0E693B83C}"/>
    <cellStyle name="60% - Accent2 2 2 2 2 3 3 3" xfId="24051" xr:uid="{1782C6CE-518E-448A-872D-91EE19A1AF0D}"/>
    <cellStyle name="60% - Accent2 2 2 2 2 3 4" xfId="10170" xr:uid="{70DBD20A-C83F-496F-86C8-8D9E3670EEF8}"/>
    <cellStyle name="60% - Accent2 2 2 2 2 3 4 2" xfId="26827" xr:uid="{86EE1CB9-81EB-4C05-9E10-B0533B51C24D}"/>
    <cellStyle name="60% - Accent2 2 2 2 2 3 5" xfId="18499" xr:uid="{72A580D5-2DA3-4FD6-A500-79447625F4DE}"/>
    <cellStyle name="60% - Accent2 2 2 2 2 4" xfId="3289" xr:uid="{5BB48917-DD56-4AF5-AAC3-4F8DCB708688}"/>
    <cellStyle name="60% - Accent2 2 2 2 2 4 2" xfId="11619" xr:uid="{5F4A6015-369A-443A-ABF8-35B230491FAF}"/>
    <cellStyle name="60% - Accent2 2 2 2 2 4 2 2" xfId="28276" xr:uid="{960B6D92-BF36-49AB-BD69-8B7855AB6BFB}"/>
    <cellStyle name="60% - Accent2 2 2 2 2 4 3" xfId="19948" xr:uid="{3AC4C524-EEF1-49E2-837B-03F42E654803}"/>
    <cellStyle name="60% - Accent2 2 2 2 2 5" xfId="6065" xr:uid="{071F53F3-3B6E-4DC6-BEC3-E9F05A85679B}"/>
    <cellStyle name="60% - Accent2 2 2 2 2 5 2" xfId="14395" xr:uid="{6A7F5E75-876E-42BF-93D0-075E62D1B740}"/>
    <cellStyle name="60% - Accent2 2 2 2 2 5 2 2" xfId="31052" xr:uid="{53BB0ACD-81AD-4AFC-BA80-7B451F2A0B3E}"/>
    <cellStyle name="60% - Accent2 2 2 2 2 5 3" xfId="22724" xr:uid="{5422AFFC-A621-4322-8781-D9D3FD4E0F34}"/>
    <cellStyle name="60% - Accent2 2 2 2 2 6" xfId="8843" xr:uid="{3492C213-8D9E-4E38-9DF4-FAA92715B2E3}"/>
    <cellStyle name="60% - Accent2 2 2 2 2 6 2" xfId="25500" xr:uid="{E4A13DA8-9C8F-418B-8187-5F7DDDAE6226}"/>
    <cellStyle name="60% - Accent2 2 2 2 2 7" xfId="17172" xr:uid="{FCC2DF0D-D635-485B-B018-0EECDB8CBB67}"/>
    <cellStyle name="60% - Accent2 2 2 2 3" xfId="732" xr:uid="{CD2C1285-8557-44DE-B442-A1CA7675EDAC}"/>
    <cellStyle name="60% - Accent2 2 2 2 3 2" xfId="2062" xr:uid="{62DF369F-E1B2-4481-9AB7-6B68D0B8D887}"/>
    <cellStyle name="60% - Accent2 2 2 2 3 2 2" xfId="4852" xr:uid="{5C82A25F-ECED-4D66-8A50-EEF28ACB1698}"/>
    <cellStyle name="60% - Accent2 2 2 2 3 2 2 2" xfId="13182" xr:uid="{88C920A5-D83C-475B-9C82-BA3DDA549B3B}"/>
    <cellStyle name="60% - Accent2 2 2 2 3 2 2 2 2" xfId="29839" xr:uid="{7DE6F89D-CC70-426F-977A-E42532BC968A}"/>
    <cellStyle name="60% - Accent2 2 2 2 3 2 2 3" xfId="21511" xr:uid="{5500DAC4-2DCE-446C-9362-3AF102F22F52}"/>
    <cellStyle name="60% - Accent2 2 2 2 3 2 3" xfId="7628" xr:uid="{6C5C9527-0A5C-4F6D-96A5-8B0A01AEB204}"/>
    <cellStyle name="60% - Accent2 2 2 2 3 2 3 2" xfId="15958" xr:uid="{C5CB8CCD-1919-4C08-8EFC-EBBF6CE24AE4}"/>
    <cellStyle name="60% - Accent2 2 2 2 3 2 3 2 2" xfId="32615" xr:uid="{D87AF406-0BDD-4538-80A6-5E8DDE28D538}"/>
    <cellStyle name="60% - Accent2 2 2 2 3 2 3 3" xfId="24287" xr:uid="{5175D9AF-6F48-46B3-9C0F-422672B188B7}"/>
    <cellStyle name="60% - Accent2 2 2 2 3 2 4" xfId="10406" xr:uid="{46A6B7C7-D935-454E-8F6E-C245044DE1AF}"/>
    <cellStyle name="60% - Accent2 2 2 2 3 2 4 2" xfId="27063" xr:uid="{0E402A40-7238-43D4-99C2-6D7B70BA1353}"/>
    <cellStyle name="60% - Accent2 2 2 2 3 2 5" xfId="18735" xr:uid="{1983D1C7-79E7-4A84-8094-9D016484910B}"/>
    <cellStyle name="60% - Accent2 2 2 2 3 3" xfId="3525" xr:uid="{8602E5B4-6241-494B-894D-C90BC0006305}"/>
    <cellStyle name="60% - Accent2 2 2 2 3 3 2" xfId="11855" xr:uid="{A39CF0FE-E890-47F3-BB54-7D936EAFE0BD}"/>
    <cellStyle name="60% - Accent2 2 2 2 3 3 2 2" xfId="28512" xr:uid="{B48C7FCF-38D6-4898-AE63-7810511DE13D}"/>
    <cellStyle name="60% - Accent2 2 2 2 3 3 3" xfId="20184" xr:uid="{CF30B34A-D239-48FD-B4EC-75B68CA30F67}"/>
    <cellStyle name="60% - Accent2 2 2 2 3 4" xfId="6301" xr:uid="{6668AF6C-477C-4628-A405-2BDF8257DEAB}"/>
    <cellStyle name="60% - Accent2 2 2 2 3 4 2" xfId="14631" xr:uid="{83179F83-2B76-4376-B322-53619E6B39C0}"/>
    <cellStyle name="60% - Accent2 2 2 2 3 4 2 2" xfId="31288" xr:uid="{D4F86E9E-223F-410A-A3FB-BDAE2772539A}"/>
    <cellStyle name="60% - Accent2 2 2 2 3 4 3" xfId="22960" xr:uid="{DAE0EB00-BEE5-4401-87BA-9DDD5F893571}"/>
    <cellStyle name="60% - Accent2 2 2 2 3 5" xfId="9079" xr:uid="{C7F0C5F8-E69B-4914-B7D2-4E5D5BD0B3BF}"/>
    <cellStyle name="60% - Accent2 2 2 2 3 5 2" xfId="25736" xr:uid="{4B3B3C7E-D8CB-42B1-8310-D36D00E68765}"/>
    <cellStyle name="60% - Accent2 2 2 2 3 6" xfId="17408" xr:uid="{F1A05D48-1A58-4909-9E30-635A45D69137}"/>
    <cellStyle name="60% - Accent2 2 2 2 4" xfId="1209" xr:uid="{3AE6DB72-36A8-4AE0-A4F6-8509C9EE41EC}"/>
    <cellStyle name="60% - Accent2 2 2 2 4 2" xfId="2537" xr:uid="{37FF86E8-FA4E-4768-BBDA-953B9A0589C7}"/>
    <cellStyle name="60% - Accent2 2 2 2 4 2 2" xfId="5327" xr:uid="{6440CF24-C481-46E8-BF04-B8080D3CA4E3}"/>
    <cellStyle name="60% - Accent2 2 2 2 4 2 2 2" xfId="13657" xr:uid="{A1A11E09-7816-4F6A-9D19-E056EC2B0F05}"/>
    <cellStyle name="60% - Accent2 2 2 2 4 2 2 2 2" xfId="30314" xr:uid="{9020A4C7-F1F7-417A-AB37-BCE515306E3D}"/>
    <cellStyle name="60% - Accent2 2 2 2 4 2 2 3" xfId="21986" xr:uid="{EA636D0D-B83F-463F-9B35-AD0FECCD5E64}"/>
    <cellStyle name="60% - Accent2 2 2 2 4 2 3" xfId="8103" xr:uid="{F0AA597B-2749-4D01-B644-EDC1F2D946C4}"/>
    <cellStyle name="60% - Accent2 2 2 2 4 2 3 2" xfId="16433" xr:uid="{B275C5FA-4756-4379-8204-1019E74976E9}"/>
    <cellStyle name="60% - Accent2 2 2 2 4 2 3 2 2" xfId="33090" xr:uid="{5A6D4163-1796-4735-AA31-8C375049B351}"/>
    <cellStyle name="60% - Accent2 2 2 2 4 2 3 3" xfId="24762" xr:uid="{9DA60611-E244-4192-8083-C1335F83C18C}"/>
    <cellStyle name="60% - Accent2 2 2 2 4 2 4" xfId="10881" xr:uid="{9755AA32-028E-4DBF-A058-3E26AB4F8C89}"/>
    <cellStyle name="60% - Accent2 2 2 2 4 2 4 2" xfId="27538" xr:uid="{3902632E-F67A-45C8-8227-00F8FA5A2C6C}"/>
    <cellStyle name="60% - Accent2 2 2 2 4 2 5" xfId="19210" xr:uid="{748ED942-C58B-4DFB-B4F1-FEF00E41546C}"/>
    <cellStyle name="60% - Accent2 2 2 2 4 3" xfId="4000" xr:uid="{6C7CC353-24AE-478F-932A-7025085C28A2}"/>
    <cellStyle name="60% - Accent2 2 2 2 4 3 2" xfId="12330" xr:uid="{438A76DD-0FB1-40DB-9B4C-979A4E7FF7E9}"/>
    <cellStyle name="60% - Accent2 2 2 2 4 3 2 2" xfId="28987" xr:uid="{13114F4A-16F0-4822-9F6B-B0703940BBC7}"/>
    <cellStyle name="60% - Accent2 2 2 2 4 3 3" xfId="20659" xr:uid="{0F8B61D7-9FA6-48B8-A485-6FBD0AE32F2E}"/>
    <cellStyle name="60% - Accent2 2 2 2 4 4" xfId="6776" xr:uid="{9B6C1D2A-5E38-47F4-85FC-6FB556DF867F}"/>
    <cellStyle name="60% - Accent2 2 2 2 4 4 2" xfId="15106" xr:uid="{2250AF51-2743-415B-9171-C4B7792608C8}"/>
    <cellStyle name="60% - Accent2 2 2 2 4 4 2 2" xfId="31763" xr:uid="{D40CC312-EADF-4494-AE00-8373777210AF}"/>
    <cellStyle name="60% - Accent2 2 2 2 4 4 3" xfId="23435" xr:uid="{1BCF0870-49F3-4835-8C21-3D4362A6B9E4}"/>
    <cellStyle name="60% - Accent2 2 2 2 4 5" xfId="9554" xr:uid="{C38C65BF-83C1-4D09-A51C-FD19580D504C}"/>
    <cellStyle name="60% - Accent2 2 2 2 4 5 2" xfId="26211" xr:uid="{63389576-176C-48D2-AD0B-166BFD2BFF1C}"/>
    <cellStyle name="60% - Accent2 2 2 2 4 6" xfId="17883" xr:uid="{9C1FF04A-C0A5-4EA3-8ACF-E2A6D150B88A}"/>
    <cellStyle name="60% - Accent2 2 2 2 5" xfId="1589" xr:uid="{A7E29CB8-F975-4EED-9A6C-C106413C6F86}"/>
    <cellStyle name="60% - Accent2 2 2 2 5 2" xfId="4379" xr:uid="{CF962B10-98B1-4868-AFC0-C16BBE4F6949}"/>
    <cellStyle name="60% - Accent2 2 2 2 5 2 2" xfId="12709" xr:uid="{FC33BC05-455D-410E-ADD8-F821F4D91EC8}"/>
    <cellStyle name="60% - Accent2 2 2 2 5 2 2 2" xfId="29366" xr:uid="{30257F1C-6127-45F6-8335-4F69034CDD54}"/>
    <cellStyle name="60% - Accent2 2 2 2 5 2 3" xfId="21038" xr:uid="{35E09985-8025-4510-9BBC-E7423085C071}"/>
    <cellStyle name="60% - Accent2 2 2 2 5 3" xfId="7155" xr:uid="{EB32F43E-C164-4EFB-B834-47C02346F709}"/>
    <cellStyle name="60% - Accent2 2 2 2 5 3 2" xfId="15485" xr:uid="{78D01B08-481D-481B-B0C6-FBD78638674F}"/>
    <cellStyle name="60% - Accent2 2 2 2 5 3 2 2" xfId="32142" xr:uid="{A9AFBD07-E14C-4AF9-9920-00FD84BC8001}"/>
    <cellStyle name="60% - Accent2 2 2 2 5 3 3" xfId="23814" xr:uid="{5E772568-D17A-405F-8062-FA4ECB65F737}"/>
    <cellStyle name="60% - Accent2 2 2 2 5 4" xfId="9933" xr:uid="{66396DC7-ED90-4D5C-90F6-1D6090A62DE6}"/>
    <cellStyle name="60% - Accent2 2 2 2 5 4 2" xfId="26590" xr:uid="{9B28F938-B989-4DA2-858F-07D72821F2DC}"/>
    <cellStyle name="60% - Accent2 2 2 2 5 5" xfId="18262" xr:uid="{17A4D457-1837-4F63-A95C-B3138832D4F8}"/>
    <cellStyle name="60% - Accent2 2 2 2 6" xfId="3052" xr:uid="{29892D8E-292D-4AB9-9ACD-97E3538239EC}"/>
    <cellStyle name="60% - Accent2 2 2 2 6 2" xfId="11382" xr:uid="{C3B1111B-56DD-4645-BBA1-5F3904D440B5}"/>
    <cellStyle name="60% - Accent2 2 2 2 6 2 2" xfId="28039" xr:uid="{AD45B9D6-46E1-49A3-905D-5C4865285C48}"/>
    <cellStyle name="60% - Accent2 2 2 2 6 3" xfId="19711" xr:uid="{572D6B9F-E5EE-4CC6-AAE3-68BCE7091CDB}"/>
    <cellStyle name="60% - Accent2 2 2 2 7" xfId="5828" xr:uid="{4BBF6062-6A9F-48A8-8EA4-EFB2459B8A95}"/>
    <cellStyle name="60% - Accent2 2 2 2 7 2" xfId="14158" xr:uid="{9017A669-6E68-4FFB-8A6B-5FF24D559495}"/>
    <cellStyle name="60% - Accent2 2 2 2 7 2 2" xfId="30815" xr:uid="{3377E96B-9773-4DED-8429-6AAC081FBAD9}"/>
    <cellStyle name="60% - Accent2 2 2 2 7 3" xfId="22487" xr:uid="{7C0C342D-74BE-413D-8D03-84B135DC19D6}"/>
    <cellStyle name="60% - Accent2 2 2 2 8" xfId="8606" xr:uid="{00A5B94D-B147-47BE-94F7-65C9969FB7CC}"/>
    <cellStyle name="60% - Accent2 2 2 2 8 2" xfId="25263" xr:uid="{09E67676-0AC0-47B1-869B-D8042090C44E}"/>
    <cellStyle name="60% - Accent2 2 2 2 9" xfId="16935" xr:uid="{BA517950-298B-48B3-B723-8CD273751D6F}"/>
    <cellStyle name="60% - Accent2 2 2 3" xfId="376" xr:uid="{1D8E5949-571F-4A55-9633-82F123E09F47}"/>
    <cellStyle name="60% - Accent2 2 2 3 2" xfId="854" xr:uid="{2B07BE6B-125F-4B65-B0C8-B56C523B5CF5}"/>
    <cellStyle name="60% - Accent2 2 2 3 2 2" xfId="2182" xr:uid="{AE081D62-6307-4F45-90F9-7A69D05B2A93}"/>
    <cellStyle name="60% - Accent2 2 2 3 2 2 2" xfId="4972" xr:uid="{C3E6D9C2-01A4-485B-8F48-3584BE6C1A43}"/>
    <cellStyle name="60% - Accent2 2 2 3 2 2 2 2" xfId="13302" xr:uid="{3FDF3162-5B0F-4E00-9384-B4926AD60DED}"/>
    <cellStyle name="60% - Accent2 2 2 3 2 2 2 2 2" xfId="29959" xr:uid="{77321B98-84BE-4302-80F9-7FDECCD6BEC9}"/>
    <cellStyle name="60% - Accent2 2 2 3 2 2 2 3" xfId="21631" xr:uid="{AB492DB6-F626-4AFD-8128-C94602B296B8}"/>
    <cellStyle name="60% - Accent2 2 2 3 2 2 3" xfId="7748" xr:uid="{57C1917F-C357-4CD8-8EAF-9E645E4E741A}"/>
    <cellStyle name="60% - Accent2 2 2 3 2 2 3 2" xfId="16078" xr:uid="{103C7848-3C5E-487F-8D7B-0E0EF86148F5}"/>
    <cellStyle name="60% - Accent2 2 2 3 2 2 3 2 2" xfId="32735" xr:uid="{7062145C-090A-44B7-978B-E13D8CD4FD07}"/>
    <cellStyle name="60% - Accent2 2 2 3 2 2 3 3" xfId="24407" xr:uid="{1E2D5C67-25E6-4C40-86E2-922799EB6985}"/>
    <cellStyle name="60% - Accent2 2 2 3 2 2 4" xfId="10526" xr:uid="{52F9A75A-C5E3-4631-905A-B653E44C8705}"/>
    <cellStyle name="60% - Accent2 2 2 3 2 2 4 2" xfId="27183" xr:uid="{49994902-7595-442E-9E03-D4D308704959}"/>
    <cellStyle name="60% - Accent2 2 2 3 2 2 5" xfId="18855" xr:uid="{25B68B17-DD94-41DA-A116-B9EE566F0F73}"/>
    <cellStyle name="60% - Accent2 2 2 3 2 3" xfId="3645" xr:uid="{8DDA0EA8-F4F7-4DF2-B9B5-34C78E1B1F0F}"/>
    <cellStyle name="60% - Accent2 2 2 3 2 3 2" xfId="11975" xr:uid="{3F56E654-4A24-4E37-8825-4731740C15BD}"/>
    <cellStyle name="60% - Accent2 2 2 3 2 3 2 2" xfId="28632" xr:uid="{5445809A-56A8-4ADA-BCAF-43F0EB7D8B63}"/>
    <cellStyle name="60% - Accent2 2 2 3 2 3 3" xfId="20304" xr:uid="{A60AD1AC-4279-4587-BA61-4E965724CDAF}"/>
    <cellStyle name="60% - Accent2 2 2 3 2 4" xfId="6421" xr:uid="{8D63E6DA-1E45-4943-A0DE-DD22D21D4F5C}"/>
    <cellStyle name="60% - Accent2 2 2 3 2 4 2" xfId="14751" xr:uid="{D21B7435-C5C5-4354-94FA-ADA00412580A}"/>
    <cellStyle name="60% - Accent2 2 2 3 2 4 2 2" xfId="31408" xr:uid="{1F9A53CD-90C1-4B90-9C61-C03AEC4F787B}"/>
    <cellStyle name="60% - Accent2 2 2 3 2 4 3" xfId="23080" xr:uid="{8AD4D8FF-D582-4D30-A343-780A7EB8BB6A}"/>
    <cellStyle name="60% - Accent2 2 2 3 2 5" xfId="9199" xr:uid="{A33A2F7F-9B16-40FD-93EE-C54BFF55359A}"/>
    <cellStyle name="60% - Accent2 2 2 3 2 5 2" xfId="25856" xr:uid="{8BDEFD87-F609-4585-80FF-E1D0BBF3F108}"/>
    <cellStyle name="60% - Accent2 2 2 3 2 6" xfId="17528" xr:uid="{F13E9540-BDAC-4FDE-8DD2-7EE05B969778}"/>
    <cellStyle name="60% - Accent2 2 2 3 3" xfId="1706" xr:uid="{C06323D6-7A3C-431C-831D-C6F2D97299B3}"/>
    <cellStyle name="60% - Accent2 2 2 3 3 2" xfId="4496" xr:uid="{B4E9907A-FBDF-47C8-B5AF-17CCF0E499B5}"/>
    <cellStyle name="60% - Accent2 2 2 3 3 2 2" xfId="12826" xr:uid="{06E35B2D-DF02-44CC-95A8-C6AB0389121B}"/>
    <cellStyle name="60% - Accent2 2 2 3 3 2 2 2" xfId="29483" xr:uid="{0342E260-79C5-424C-BB7F-C15BA096C642}"/>
    <cellStyle name="60% - Accent2 2 2 3 3 2 3" xfId="21155" xr:uid="{9E6D26BD-5C4F-4983-BFBD-1598D2AAD791}"/>
    <cellStyle name="60% - Accent2 2 2 3 3 3" xfId="7272" xr:uid="{644A065E-6F7F-411D-9A50-A9E273DC6D06}"/>
    <cellStyle name="60% - Accent2 2 2 3 3 3 2" xfId="15602" xr:uid="{AC4760BA-700E-4FC1-9CD6-778F7F357EDB}"/>
    <cellStyle name="60% - Accent2 2 2 3 3 3 2 2" xfId="32259" xr:uid="{3BDE5101-67ED-4632-8D64-5E5885002FB4}"/>
    <cellStyle name="60% - Accent2 2 2 3 3 3 3" xfId="23931" xr:uid="{62F7CD3B-7017-4128-B034-BA3768EFF995}"/>
    <cellStyle name="60% - Accent2 2 2 3 3 4" xfId="10050" xr:uid="{5E7D5206-8036-4A0C-BCC5-69168BB3BACD}"/>
    <cellStyle name="60% - Accent2 2 2 3 3 4 2" xfId="26707" xr:uid="{81CC8180-C56A-4D2B-B054-039B4BC42DD4}"/>
    <cellStyle name="60% - Accent2 2 2 3 3 5" xfId="18379" xr:uid="{662EB234-08C1-442C-8F25-4BE258C0371C}"/>
    <cellStyle name="60% - Accent2 2 2 3 4" xfId="3169" xr:uid="{5878AE8D-2FFB-4CA8-94F2-88209929E129}"/>
    <cellStyle name="60% - Accent2 2 2 3 4 2" xfId="11499" xr:uid="{8E7AC1D4-5F31-49D0-ABCC-0B4297986C55}"/>
    <cellStyle name="60% - Accent2 2 2 3 4 2 2" xfId="28156" xr:uid="{AE83CDF0-747E-4BE3-8C43-DC9EBFDB07D6}"/>
    <cellStyle name="60% - Accent2 2 2 3 4 3" xfId="19828" xr:uid="{F271585D-C0C5-498C-81D7-8001062848DF}"/>
    <cellStyle name="60% - Accent2 2 2 3 5" xfId="5945" xr:uid="{42AF9E7E-44CA-4874-A056-C20C44B20379}"/>
    <cellStyle name="60% - Accent2 2 2 3 5 2" xfId="14275" xr:uid="{669F04E4-5975-4D88-A1EB-AA2C24D6F3EA}"/>
    <cellStyle name="60% - Accent2 2 2 3 5 2 2" xfId="30932" xr:uid="{8CF5F3D0-FC28-4EF6-B5A1-E4A74B125867}"/>
    <cellStyle name="60% - Accent2 2 2 3 5 3" xfId="22604" xr:uid="{D133E1B3-05AA-4417-B1C4-95CDEE9F7390}"/>
    <cellStyle name="60% - Accent2 2 2 3 6" xfId="8723" xr:uid="{302C9D4D-6A17-41A2-8C16-77E8E957719C}"/>
    <cellStyle name="60% - Accent2 2 2 3 6 2" xfId="25380" xr:uid="{58068063-4E5C-4B42-ABF1-11884D8872C6}"/>
    <cellStyle name="60% - Accent2 2 2 3 7" xfId="17052" xr:uid="{FB1226E1-359A-4458-8FBD-77170F5A4BE1}"/>
    <cellStyle name="60% - Accent2 2 2 4" xfId="612" xr:uid="{342C5914-B36C-4C82-9B30-9F024B962B3F}"/>
    <cellStyle name="60% - Accent2 2 2 4 2" xfId="1942" xr:uid="{7DA50C0D-A4B1-4B58-B1FB-B1AD8E78EF2C}"/>
    <cellStyle name="60% - Accent2 2 2 4 2 2" xfId="4732" xr:uid="{60EAE550-A77E-4FD8-AC4F-36421A9C92C3}"/>
    <cellStyle name="60% - Accent2 2 2 4 2 2 2" xfId="13062" xr:uid="{BDDCD105-3927-45F2-B307-2597E6607087}"/>
    <cellStyle name="60% - Accent2 2 2 4 2 2 2 2" xfId="29719" xr:uid="{FD1B96D9-8742-4C59-91F2-BA3CA23A1804}"/>
    <cellStyle name="60% - Accent2 2 2 4 2 2 3" xfId="21391" xr:uid="{2C2672AA-20DE-4AB4-AC1E-5FBD77151F58}"/>
    <cellStyle name="60% - Accent2 2 2 4 2 3" xfId="7508" xr:uid="{C325E085-6381-408B-9F11-E7DFD638CB8D}"/>
    <cellStyle name="60% - Accent2 2 2 4 2 3 2" xfId="15838" xr:uid="{F3CD4115-1304-478A-9BA8-F77F42AFBD28}"/>
    <cellStyle name="60% - Accent2 2 2 4 2 3 2 2" xfId="32495" xr:uid="{5B533F5B-F274-4059-9A0B-500447243988}"/>
    <cellStyle name="60% - Accent2 2 2 4 2 3 3" xfId="24167" xr:uid="{3758725A-48BB-4C6D-9554-9838E9F38007}"/>
    <cellStyle name="60% - Accent2 2 2 4 2 4" xfId="10286" xr:uid="{20470D46-F511-4E0A-9642-D60544FFA813}"/>
    <cellStyle name="60% - Accent2 2 2 4 2 4 2" xfId="26943" xr:uid="{50FA66F2-CD56-4CA2-B360-2DC48562D85C}"/>
    <cellStyle name="60% - Accent2 2 2 4 2 5" xfId="18615" xr:uid="{7F0F17E7-7D40-4529-89AF-3A949A41FF20}"/>
    <cellStyle name="60% - Accent2 2 2 4 3" xfId="3405" xr:uid="{2CA9D891-6B25-44C3-A153-1F859B0218CE}"/>
    <cellStyle name="60% - Accent2 2 2 4 3 2" xfId="11735" xr:uid="{B040CBC9-5F6E-46BE-A0B8-7FB646C2BE56}"/>
    <cellStyle name="60% - Accent2 2 2 4 3 2 2" xfId="28392" xr:uid="{E50CF123-33BB-4A61-806A-EE123F79147F}"/>
    <cellStyle name="60% - Accent2 2 2 4 3 3" xfId="20064" xr:uid="{A6ECFF28-1E44-4D43-8B10-4641ACC9FFD5}"/>
    <cellStyle name="60% - Accent2 2 2 4 4" xfId="6181" xr:uid="{98771762-E243-4A49-A43C-92129316D106}"/>
    <cellStyle name="60% - Accent2 2 2 4 4 2" xfId="14511" xr:uid="{F24246D3-70A1-4E8A-9CE6-9BF0AE66B169}"/>
    <cellStyle name="60% - Accent2 2 2 4 4 2 2" xfId="31168" xr:uid="{59A4A1FE-5780-453A-8655-AF746EF3F5AE}"/>
    <cellStyle name="60% - Accent2 2 2 4 4 3" xfId="22840" xr:uid="{BC9C52B1-EFFB-485B-B24A-39A284C3638D}"/>
    <cellStyle name="60% - Accent2 2 2 4 5" xfId="8959" xr:uid="{B6AA55BC-D04A-4E31-BF66-B4EB5ED8F8BD}"/>
    <cellStyle name="60% - Accent2 2 2 4 5 2" xfId="25616" xr:uid="{ED6A2090-EEB4-46B2-9C7D-826C80F4D0F2}"/>
    <cellStyle name="60% - Accent2 2 2 4 6" xfId="17288" xr:uid="{38FBB640-9635-4BCB-8B31-12E41DA90057}"/>
    <cellStyle name="60% - Accent2 2 2 5" xfId="1089" xr:uid="{34A2E8D6-B30E-48CD-A6D2-AA3F65108E3C}"/>
    <cellStyle name="60% - Accent2 2 2 5 2" xfId="2417" xr:uid="{01997F8B-22F0-46EE-9DC4-5DA01E9B9FA7}"/>
    <cellStyle name="60% - Accent2 2 2 5 2 2" xfId="5207" xr:uid="{79624522-B953-4BAF-B566-6162D3FE1B6F}"/>
    <cellStyle name="60% - Accent2 2 2 5 2 2 2" xfId="13537" xr:uid="{9194928E-F539-4D0C-B8C7-5A79CAB4185D}"/>
    <cellStyle name="60% - Accent2 2 2 5 2 2 2 2" xfId="30194" xr:uid="{F30A749E-DD97-48CD-B4DB-203309812618}"/>
    <cellStyle name="60% - Accent2 2 2 5 2 2 3" xfId="21866" xr:uid="{38BEE38F-F303-40D3-9A7A-C9A66C530DE8}"/>
    <cellStyle name="60% - Accent2 2 2 5 2 3" xfId="7983" xr:uid="{4FF0FB9D-AA4D-4D92-9B30-0FD0350B5D2E}"/>
    <cellStyle name="60% - Accent2 2 2 5 2 3 2" xfId="16313" xr:uid="{D9AD8A46-6018-480F-923B-3A08A596E48B}"/>
    <cellStyle name="60% - Accent2 2 2 5 2 3 2 2" xfId="32970" xr:uid="{807C030F-2F02-4AF0-B43F-53C6F9F21AD8}"/>
    <cellStyle name="60% - Accent2 2 2 5 2 3 3" xfId="24642" xr:uid="{DCE1EF8B-DA5A-489A-902A-C25AE993CC89}"/>
    <cellStyle name="60% - Accent2 2 2 5 2 4" xfId="10761" xr:uid="{6CEB096A-3F4C-42DF-AD32-D4F34EF21B8D}"/>
    <cellStyle name="60% - Accent2 2 2 5 2 4 2" xfId="27418" xr:uid="{52298F30-6241-4A58-8CB0-DB47F4EEC4F9}"/>
    <cellStyle name="60% - Accent2 2 2 5 2 5" xfId="19090" xr:uid="{B328A981-6A0A-4BC1-B902-63F84B936ECB}"/>
    <cellStyle name="60% - Accent2 2 2 5 3" xfId="3880" xr:uid="{13F1A6C5-3A37-45AE-B3FA-56FA25AECF80}"/>
    <cellStyle name="60% - Accent2 2 2 5 3 2" xfId="12210" xr:uid="{81B2ECB9-4F30-4A6C-AA4C-AD161D0D354D}"/>
    <cellStyle name="60% - Accent2 2 2 5 3 2 2" xfId="28867" xr:uid="{1D023130-708C-4647-BBCF-F9C0F39DDD33}"/>
    <cellStyle name="60% - Accent2 2 2 5 3 3" xfId="20539" xr:uid="{171AE9AC-330D-4F62-A7BD-0D7BD82E8CEC}"/>
    <cellStyle name="60% - Accent2 2 2 5 4" xfId="6656" xr:uid="{9DF034FF-E506-44A1-9451-E29959952E2E}"/>
    <cellStyle name="60% - Accent2 2 2 5 4 2" xfId="14986" xr:uid="{88010D98-02C0-43DF-A8B3-75CCFBCE2E9E}"/>
    <cellStyle name="60% - Accent2 2 2 5 4 2 2" xfId="31643" xr:uid="{2A2EE0BE-C48E-414D-9B2E-EFC5E221B14D}"/>
    <cellStyle name="60% - Accent2 2 2 5 4 3" xfId="23315" xr:uid="{137EE0BD-8981-49C2-BEF0-9A170AE7116C}"/>
    <cellStyle name="60% - Accent2 2 2 5 5" xfId="9434" xr:uid="{BFA9B51B-B482-42E6-84FC-106A17B50261}"/>
    <cellStyle name="60% - Accent2 2 2 5 5 2" xfId="26091" xr:uid="{672C50F3-FE0A-453E-AE7E-9DFD9DD7FC24}"/>
    <cellStyle name="60% - Accent2 2 2 5 6" xfId="17763" xr:uid="{F25E2317-8679-4AE5-BCF2-65E55BA838D2}"/>
    <cellStyle name="60% - Accent2 2 2 6" xfId="1354" xr:uid="{F499D0EF-CE10-4CB0-846A-60AFAD8BBBBE}"/>
    <cellStyle name="60% - Accent2 2 2 6 2" xfId="2682" xr:uid="{B0DD7BF6-E703-4D9C-86AA-E904AB432CE8}"/>
    <cellStyle name="60% - Accent2 2 2 6 2 2" xfId="5472" xr:uid="{65AA58A3-DDC1-4CC2-B9C1-A8BE80217B52}"/>
    <cellStyle name="60% - Accent2 2 2 6 2 2 2" xfId="13802" xr:uid="{BD582384-A112-4795-AB82-9E206E297ADF}"/>
    <cellStyle name="60% - Accent2 2 2 6 2 2 2 2" xfId="30459" xr:uid="{F6439B61-81FC-47D3-BAE8-98A9C6AEF40A}"/>
    <cellStyle name="60% - Accent2 2 2 6 2 2 3" xfId="22131" xr:uid="{4A41F4F8-E856-42C8-9473-8952DB35B7B1}"/>
    <cellStyle name="60% - Accent2 2 2 6 2 3" xfId="8248" xr:uid="{32CA99EB-003B-4A23-93D7-AB75ED5AE827}"/>
    <cellStyle name="60% - Accent2 2 2 6 2 3 2" xfId="16578" xr:uid="{2A5F163D-C213-405C-976F-1B482246DFDF}"/>
    <cellStyle name="60% - Accent2 2 2 6 2 3 2 2" xfId="33235" xr:uid="{7179DA7E-12D2-4202-BC8E-E21BAA729A7D}"/>
    <cellStyle name="60% - Accent2 2 2 6 2 3 3" xfId="24907" xr:uid="{C028E0CD-EA63-45A0-8178-FA959838084C}"/>
    <cellStyle name="60% - Accent2 2 2 6 2 4" xfId="11026" xr:uid="{BCCD474C-A6D5-47B3-8B54-64A736FBE86B}"/>
    <cellStyle name="60% - Accent2 2 2 6 2 4 2" xfId="27683" xr:uid="{DE4B0FCA-564A-4D5C-BEFD-C07C2C84A1E7}"/>
    <cellStyle name="60% - Accent2 2 2 6 2 5" xfId="19355" xr:uid="{10FC3FDC-73ED-4AF8-9847-F84E6FF5DCBE}"/>
    <cellStyle name="60% - Accent2 2 2 6 3" xfId="4145" xr:uid="{BEA0E633-92FC-45AA-B0AD-F36AF85E64E9}"/>
    <cellStyle name="60% - Accent2 2 2 6 3 2" xfId="12475" xr:uid="{12B46AD8-6DE2-4E53-9D34-500ADDBC5EB5}"/>
    <cellStyle name="60% - Accent2 2 2 6 3 2 2" xfId="29132" xr:uid="{6DF405B1-AE08-4BA8-ACE3-4852EB9E50F8}"/>
    <cellStyle name="60% - Accent2 2 2 6 3 3" xfId="20804" xr:uid="{9E801EAE-9C41-47A8-A1AB-B9C03A91E306}"/>
    <cellStyle name="60% - Accent2 2 2 6 4" xfId="6921" xr:uid="{5AC2EF5A-2B56-4C10-B79C-380C8780EBCB}"/>
    <cellStyle name="60% - Accent2 2 2 6 4 2" xfId="15251" xr:uid="{ED895CD7-5861-4771-AEC2-477C44695801}"/>
    <cellStyle name="60% - Accent2 2 2 6 4 2 2" xfId="31908" xr:uid="{403FE725-5180-4659-8974-72C09DD5CD5C}"/>
    <cellStyle name="60% - Accent2 2 2 6 4 3" xfId="23580" xr:uid="{E06B7680-C67F-40D2-9C68-055F8EF7C74A}"/>
    <cellStyle name="60% - Accent2 2 2 6 5" xfId="9699" xr:uid="{AE3DE2A8-1398-4521-931E-C70A96FF8A95}"/>
    <cellStyle name="60% - Accent2 2 2 6 5 2" xfId="26356" xr:uid="{1B9E08D5-1D78-425F-A72A-53CCAFE3B5ED}"/>
    <cellStyle name="60% - Accent2 2 2 6 6" xfId="18028" xr:uid="{AB742A7B-B486-49B0-9C12-CD7E46CED293}"/>
    <cellStyle name="60% - Accent2 2 2 7" xfId="1469" xr:uid="{950D2EF8-BEA6-426B-AAEA-287FBD8B3F4A}"/>
    <cellStyle name="60% - Accent2 2 2 7 2" xfId="4259" xr:uid="{089DBE71-62F2-478D-9426-8E269D5C957D}"/>
    <cellStyle name="60% - Accent2 2 2 7 2 2" xfId="12589" xr:uid="{47FA320B-9CF9-4B6B-92D5-F9D28EA6B3FD}"/>
    <cellStyle name="60% - Accent2 2 2 7 2 2 2" xfId="29246" xr:uid="{A2CFC70B-68CF-41D8-9D6F-59618E1FEE73}"/>
    <cellStyle name="60% - Accent2 2 2 7 2 3" xfId="20918" xr:uid="{D25E3475-9E94-4B94-A172-B1C770BC94ED}"/>
    <cellStyle name="60% - Accent2 2 2 7 3" xfId="7035" xr:uid="{9E8D0ED3-BAD8-490E-811E-CF5A05349FE1}"/>
    <cellStyle name="60% - Accent2 2 2 7 3 2" xfId="15365" xr:uid="{E4A34F39-6CA0-4C0F-8552-11F012A05DC8}"/>
    <cellStyle name="60% - Accent2 2 2 7 3 2 2" xfId="32022" xr:uid="{EA05C486-74B7-4510-8956-B40C4EC54273}"/>
    <cellStyle name="60% - Accent2 2 2 7 3 3" xfId="23694" xr:uid="{3E3AF739-AB87-4801-8824-66FFD9A5F810}"/>
    <cellStyle name="60% - Accent2 2 2 7 4" xfId="9813" xr:uid="{C4DF8643-FA85-4F86-A19A-C869D989E313}"/>
    <cellStyle name="60% - Accent2 2 2 7 4 2" xfId="26470" xr:uid="{E8C7175F-6114-4820-AFEF-81FACD62592A}"/>
    <cellStyle name="60% - Accent2 2 2 7 5" xfId="18142" xr:uid="{DFE1654D-1C9D-4BBC-A393-44ADD311ABE3}"/>
    <cellStyle name="60% - Accent2 2 2 8" xfId="2932" xr:uid="{65577AA2-0217-4218-97F2-7D79F19BDCBB}"/>
    <cellStyle name="60% - Accent2 2 2 8 2" xfId="11262" xr:uid="{FEAFAFCB-8994-49A0-A92D-6C2E82083647}"/>
    <cellStyle name="60% - Accent2 2 2 8 2 2" xfId="27919" xr:uid="{EB982A5C-BA2B-44F8-9951-9136ECD88BD3}"/>
    <cellStyle name="60% - Accent2 2 2 8 3" xfId="19591" xr:uid="{A745E6FA-1004-4627-8439-B2E85045C10C}"/>
    <cellStyle name="60% - Accent2 2 2 9" xfId="5708" xr:uid="{CC7D759C-D209-4B38-B39F-32AD5A95FBC7}"/>
    <cellStyle name="60% - Accent2 2 2 9 2" xfId="14038" xr:uid="{6E36A93F-4741-489B-9F83-65F107F4ED4E}"/>
    <cellStyle name="60% - Accent2 2 2 9 2 2" xfId="30695" xr:uid="{B95BDEB0-4FF5-4AA5-B450-455CCF77B726}"/>
    <cellStyle name="60% - Accent2 2 2 9 3" xfId="22367" xr:uid="{F9B6636A-BAB5-4C2C-8025-86A73A0571F3}"/>
    <cellStyle name="60% - Accent2 2 3" xfId="191" xr:uid="{D5C4CB6E-849C-4A17-9281-BA559F96DBE2}"/>
    <cellStyle name="60% - Accent2 2 3 2" xfId="434" xr:uid="{6AC77971-EB31-4709-A888-94E1FEAA4A7D}"/>
    <cellStyle name="60% - Accent2 2 3 2 2" xfId="911" xr:uid="{62074EDB-DBF4-4325-9919-2B7DDE9270E5}"/>
    <cellStyle name="60% - Accent2 2 3 2 2 2" xfId="2239" xr:uid="{BFB2F4ED-00A5-4B6B-96AB-0A8290A55BC0}"/>
    <cellStyle name="60% - Accent2 2 3 2 2 2 2" xfId="5029" xr:uid="{9688C8E1-4952-4EAE-8345-7CD171826E0B}"/>
    <cellStyle name="60% - Accent2 2 3 2 2 2 2 2" xfId="13359" xr:uid="{099850D2-728E-4C88-8681-527B5CD4CF2D}"/>
    <cellStyle name="60% - Accent2 2 3 2 2 2 2 2 2" xfId="30016" xr:uid="{BE03A8E9-0EDF-4908-A3FB-6D719E88A737}"/>
    <cellStyle name="60% - Accent2 2 3 2 2 2 2 3" xfId="21688" xr:uid="{66C33C32-D516-489D-B655-8E303BCEEB5D}"/>
    <cellStyle name="60% - Accent2 2 3 2 2 2 3" xfId="7805" xr:uid="{B24F58DB-CA66-4274-883C-9756DD7A7B56}"/>
    <cellStyle name="60% - Accent2 2 3 2 2 2 3 2" xfId="16135" xr:uid="{96838E41-A7A5-4CB8-951B-A8D99C69CF0A}"/>
    <cellStyle name="60% - Accent2 2 3 2 2 2 3 2 2" xfId="32792" xr:uid="{0A2C9326-2908-4BE5-80AE-2A77EFAA136A}"/>
    <cellStyle name="60% - Accent2 2 3 2 2 2 3 3" xfId="24464" xr:uid="{65313294-2F19-4FEE-B49E-E090127AE44B}"/>
    <cellStyle name="60% - Accent2 2 3 2 2 2 4" xfId="10583" xr:uid="{0635365B-1224-4C4D-9C84-4E5C5E51F23E}"/>
    <cellStyle name="60% - Accent2 2 3 2 2 2 4 2" xfId="27240" xr:uid="{11638A62-0618-4E99-B605-E44DCFDBD55D}"/>
    <cellStyle name="60% - Accent2 2 3 2 2 2 5" xfId="18912" xr:uid="{B0425A34-D8AB-4FEB-AA16-EC980D2D9B4C}"/>
    <cellStyle name="60% - Accent2 2 3 2 2 3" xfId="3702" xr:uid="{4D72DB14-23EB-4343-9C62-C8560577AA6A}"/>
    <cellStyle name="60% - Accent2 2 3 2 2 3 2" xfId="12032" xr:uid="{071D5EA7-A9F0-49A6-87F1-CE4A88CEE79D}"/>
    <cellStyle name="60% - Accent2 2 3 2 2 3 2 2" xfId="28689" xr:uid="{7F6776C7-55B7-4DFD-966B-8FF36B7BD167}"/>
    <cellStyle name="60% - Accent2 2 3 2 2 3 3" xfId="20361" xr:uid="{2DA95CDE-9DA4-4864-AE78-C33F07D0808E}"/>
    <cellStyle name="60% - Accent2 2 3 2 2 4" xfId="6478" xr:uid="{BBE33C2B-CA69-4196-8091-D647937F7BAC}"/>
    <cellStyle name="60% - Accent2 2 3 2 2 4 2" xfId="14808" xr:uid="{54096D68-AB37-4975-B312-8BA4E9DFE15B}"/>
    <cellStyle name="60% - Accent2 2 3 2 2 4 2 2" xfId="31465" xr:uid="{52819005-F670-41CD-83AA-92907F7349DA}"/>
    <cellStyle name="60% - Accent2 2 3 2 2 4 3" xfId="23137" xr:uid="{DAA45BC4-51BA-484A-A070-2AF00D18FA73}"/>
    <cellStyle name="60% - Accent2 2 3 2 2 5" xfId="9256" xr:uid="{79B6EE84-8550-44FD-B4C1-F4A932C6B210}"/>
    <cellStyle name="60% - Accent2 2 3 2 2 5 2" xfId="25913" xr:uid="{462BCAE9-9C95-4BCD-B2F9-41B99DCA9794}"/>
    <cellStyle name="60% - Accent2 2 3 2 2 6" xfId="17585" xr:uid="{C43094F9-0A89-4DDB-825D-1D23258B723D}"/>
    <cellStyle name="60% - Accent2 2 3 2 3" xfId="1764" xr:uid="{13BA3C0F-2D65-4D59-9BD3-914994845E9C}"/>
    <cellStyle name="60% - Accent2 2 3 2 3 2" xfId="4554" xr:uid="{2C7C6BFA-743D-4AD0-9634-89A9F9DD817C}"/>
    <cellStyle name="60% - Accent2 2 3 2 3 2 2" xfId="12884" xr:uid="{B3FB2BF7-DD33-4C06-AEFA-6218E57C52F0}"/>
    <cellStyle name="60% - Accent2 2 3 2 3 2 2 2" xfId="29541" xr:uid="{52F23F49-1D7E-4662-A7A1-B198DF125DC8}"/>
    <cellStyle name="60% - Accent2 2 3 2 3 2 3" xfId="21213" xr:uid="{4260F9C5-7AED-4DF6-B40C-0742BC5E2DA7}"/>
    <cellStyle name="60% - Accent2 2 3 2 3 3" xfId="7330" xr:uid="{C7F0DD8D-2471-482D-9842-D5D9D32461FD}"/>
    <cellStyle name="60% - Accent2 2 3 2 3 3 2" xfId="15660" xr:uid="{ABDA0D02-7EF8-44BD-BDD6-535D37EE8613}"/>
    <cellStyle name="60% - Accent2 2 3 2 3 3 2 2" xfId="32317" xr:uid="{10747A1E-DD99-4141-928A-792E1FF795FE}"/>
    <cellStyle name="60% - Accent2 2 3 2 3 3 3" xfId="23989" xr:uid="{E51F6B6B-6A5F-45C9-AD64-762130D39ACE}"/>
    <cellStyle name="60% - Accent2 2 3 2 3 4" xfId="10108" xr:uid="{10A01211-0013-4F72-AAC1-6AE25B6A20C6}"/>
    <cellStyle name="60% - Accent2 2 3 2 3 4 2" xfId="26765" xr:uid="{D2DA062D-CECE-4470-A985-91CA594394F4}"/>
    <cellStyle name="60% - Accent2 2 3 2 3 5" xfId="18437" xr:uid="{864D5FF3-E163-425C-88DC-0BD6BF71EDE1}"/>
    <cellStyle name="60% - Accent2 2 3 2 4" xfId="3227" xr:uid="{7DD2A0E0-4754-4B2E-A1AC-FDA3C05776B7}"/>
    <cellStyle name="60% - Accent2 2 3 2 4 2" xfId="11557" xr:uid="{9CCDB8A5-66E0-4A3D-B18D-63EDA95A0DA0}"/>
    <cellStyle name="60% - Accent2 2 3 2 4 2 2" xfId="28214" xr:uid="{7CBA3945-0162-43FA-960D-F3AEF43743F4}"/>
    <cellStyle name="60% - Accent2 2 3 2 4 3" xfId="19886" xr:uid="{7C5A9215-39B0-49CF-834D-5671DFA1CC68}"/>
    <cellStyle name="60% - Accent2 2 3 2 5" xfId="6003" xr:uid="{6D3478A1-5C40-4A1A-9231-E23DA2C67399}"/>
    <cellStyle name="60% - Accent2 2 3 2 5 2" xfId="14333" xr:uid="{FD09B3A5-73E3-4239-896A-BED49BB4CD46}"/>
    <cellStyle name="60% - Accent2 2 3 2 5 2 2" xfId="30990" xr:uid="{01109B5C-4EE0-491C-9BF1-5C5E21559D02}"/>
    <cellStyle name="60% - Accent2 2 3 2 5 3" xfId="22662" xr:uid="{7957B61E-3E99-48CD-B269-9D12C056BAA8}"/>
    <cellStyle name="60% - Accent2 2 3 2 6" xfId="8781" xr:uid="{CDC850A7-CC4D-45A6-9E67-611EFD79742F}"/>
    <cellStyle name="60% - Accent2 2 3 2 6 2" xfId="25438" xr:uid="{82098BDA-70B4-4E38-A87A-6D29FA52B7C3}"/>
    <cellStyle name="60% - Accent2 2 3 2 7" xfId="17110" xr:uid="{2B97F27F-E1C0-4A35-A344-3997293B51D3}"/>
    <cellStyle name="60% - Accent2 2 3 3" xfId="670" xr:uid="{ABD48A22-8664-43B1-93C4-DBD14D0ACA56}"/>
    <cellStyle name="60% - Accent2 2 3 3 2" xfId="2000" xr:uid="{7264610B-B328-4C5B-8ECA-82FE936BBFED}"/>
    <cellStyle name="60% - Accent2 2 3 3 2 2" xfId="4790" xr:uid="{47E29159-14B0-4D3D-B47C-276683AE86B1}"/>
    <cellStyle name="60% - Accent2 2 3 3 2 2 2" xfId="13120" xr:uid="{30B3C625-797D-4051-AD7D-378DFCA5A38F}"/>
    <cellStyle name="60% - Accent2 2 3 3 2 2 2 2" xfId="29777" xr:uid="{29B2250F-86B7-4D34-B70F-59C4AC9EC538}"/>
    <cellStyle name="60% - Accent2 2 3 3 2 2 3" xfId="21449" xr:uid="{0D47863C-D0F3-4DC8-A954-FB8E33854F28}"/>
    <cellStyle name="60% - Accent2 2 3 3 2 3" xfId="7566" xr:uid="{72BECC89-0C1E-48DA-A555-B2C05CF90B1B}"/>
    <cellStyle name="60% - Accent2 2 3 3 2 3 2" xfId="15896" xr:uid="{2076CC3C-E4FB-446D-8EF7-40B3F9A7B5F4}"/>
    <cellStyle name="60% - Accent2 2 3 3 2 3 2 2" xfId="32553" xr:uid="{401D5AF5-3F3A-44D1-9202-799A681876CB}"/>
    <cellStyle name="60% - Accent2 2 3 3 2 3 3" xfId="24225" xr:uid="{48A39314-399F-4DF9-B181-E7B8EF301E9E}"/>
    <cellStyle name="60% - Accent2 2 3 3 2 4" xfId="10344" xr:uid="{C413F24B-C659-4E7C-8C09-5A42988638BC}"/>
    <cellStyle name="60% - Accent2 2 3 3 2 4 2" xfId="27001" xr:uid="{7A295544-8048-4F5E-8F31-0314E5F2651E}"/>
    <cellStyle name="60% - Accent2 2 3 3 2 5" xfId="18673" xr:uid="{1E3D3DFD-795E-442C-A40B-261E93B41076}"/>
    <cellStyle name="60% - Accent2 2 3 3 3" xfId="3463" xr:uid="{91692E15-7350-496E-A8DC-305563192D02}"/>
    <cellStyle name="60% - Accent2 2 3 3 3 2" xfId="11793" xr:uid="{5191016A-14DF-4E77-97D4-928D187C3510}"/>
    <cellStyle name="60% - Accent2 2 3 3 3 2 2" xfId="28450" xr:uid="{FED29DFC-2FA2-41EF-B2C9-DD3BFAA4BAFB}"/>
    <cellStyle name="60% - Accent2 2 3 3 3 3" xfId="20122" xr:uid="{A22BB8A9-6C5D-4097-8617-C3F361D96A54}"/>
    <cellStyle name="60% - Accent2 2 3 3 4" xfId="6239" xr:uid="{72890130-6F6E-48E3-A183-3F293BB9C07E}"/>
    <cellStyle name="60% - Accent2 2 3 3 4 2" xfId="14569" xr:uid="{CE22AC27-61DB-4E5C-AAAB-9F2EF9B03125}"/>
    <cellStyle name="60% - Accent2 2 3 3 4 2 2" xfId="31226" xr:uid="{5F0EB9F0-CC0A-4A91-9CCC-1FE11731E861}"/>
    <cellStyle name="60% - Accent2 2 3 3 4 3" xfId="22898" xr:uid="{37786F31-1072-4320-9165-24E27449260E}"/>
    <cellStyle name="60% - Accent2 2 3 3 5" xfId="9017" xr:uid="{B9D5B5D0-37BF-4E40-9B6F-353E816C5734}"/>
    <cellStyle name="60% - Accent2 2 3 3 5 2" xfId="25674" xr:uid="{5FB39ED2-69A9-406E-A39D-83B10DF9B945}"/>
    <cellStyle name="60% - Accent2 2 3 3 6" xfId="17346" xr:uid="{F4AC386F-C305-43B9-ABB8-28160E75638D}"/>
    <cellStyle name="60% - Accent2 2 3 4" xfId="1147" xr:uid="{22823264-0C28-4AF0-ACD6-ACD08A1DA7A9}"/>
    <cellStyle name="60% - Accent2 2 3 4 2" xfId="2475" xr:uid="{9D71E682-6E95-4534-945B-6C9D3D572763}"/>
    <cellStyle name="60% - Accent2 2 3 4 2 2" xfId="5265" xr:uid="{298B9377-BF2A-44E9-9B5E-F9A43BCA2B42}"/>
    <cellStyle name="60% - Accent2 2 3 4 2 2 2" xfId="13595" xr:uid="{E1A57AA8-238B-4063-8000-E3276AD621AB}"/>
    <cellStyle name="60% - Accent2 2 3 4 2 2 2 2" xfId="30252" xr:uid="{680F8F1A-8952-499D-8DEC-9066EDA724ED}"/>
    <cellStyle name="60% - Accent2 2 3 4 2 2 3" xfId="21924" xr:uid="{053992C4-8EF1-480A-BEA5-A937086D8D5D}"/>
    <cellStyle name="60% - Accent2 2 3 4 2 3" xfId="8041" xr:uid="{A9D3E246-DBCB-4D72-9678-0FC809EF5ACF}"/>
    <cellStyle name="60% - Accent2 2 3 4 2 3 2" xfId="16371" xr:uid="{55E3B431-4850-41F2-85B5-A5A07ECD0F13}"/>
    <cellStyle name="60% - Accent2 2 3 4 2 3 2 2" xfId="33028" xr:uid="{FC92A2F0-316B-48AB-A0BD-0499AEB3539E}"/>
    <cellStyle name="60% - Accent2 2 3 4 2 3 3" xfId="24700" xr:uid="{19553E7C-07AA-4872-AC1D-DB2AA3F1DD35}"/>
    <cellStyle name="60% - Accent2 2 3 4 2 4" xfId="10819" xr:uid="{DD0C7264-A425-454E-B28C-2B55AE3F0239}"/>
    <cellStyle name="60% - Accent2 2 3 4 2 4 2" xfId="27476" xr:uid="{1DEF00B1-ED77-4818-A2AF-83DB2FEA0789}"/>
    <cellStyle name="60% - Accent2 2 3 4 2 5" xfId="19148" xr:uid="{4B644A77-8F25-4546-93E5-9838ADD1920A}"/>
    <cellStyle name="60% - Accent2 2 3 4 3" xfId="3938" xr:uid="{28A36366-D382-4150-84F7-25F1FB31FF39}"/>
    <cellStyle name="60% - Accent2 2 3 4 3 2" xfId="12268" xr:uid="{169FC224-5B1D-43CF-9736-A20B20256DD5}"/>
    <cellStyle name="60% - Accent2 2 3 4 3 2 2" xfId="28925" xr:uid="{ABEABA6C-7BFD-42AD-BABC-474AFF3EFE40}"/>
    <cellStyle name="60% - Accent2 2 3 4 3 3" xfId="20597" xr:uid="{7F5D8D09-2D79-4869-B5E0-F51C7E3B6E7D}"/>
    <cellStyle name="60% - Accent2 2 3 4 4" xfId="6714" xr:uid="{666404EB-2A23-4F9B-B3DE-4966F2871991}"/>
    <cellStyle name="60% - Accent2 2 3 4 4 2" xfId="15044" xr:uid="{2F6C1904-6DFA-4C7A-BF9D-23E62069623A}"/>
    <cellStyle name="60% - Accent2 2 3 4 4 2 2" xfId="31701" xr:uid="{7CD6E5F2-8293-45D6-8ABB-D238F651CF45}"/>
    <cellStyle name="60% - Accent2 2 3 4 4 3" xfId="23373" xr:uid="{57756D27-5023-40B1-9627-1A2455C95F27}"/>
    <cellStyle name="60% - Accent2 2 3 4 5" xfId="9492" xr:uid="{8C1F6107-8417-4318-B126-A4B2818B325B}"/>
    <cellStyle name="60% - Accent2 2 3 4 5 2" xfId="26149" xr:uid="{EDAD520E-E055-4057-9A2B-ACFE670A3201}"/>
    <cellStyle name="60% - Accent2 2 3 4 6" xfId="17821" xr:uid="{159985A9-DDFB-4B93-A4F8-0CD8D73416FA}"/>
    <cellStyle name="60% - Accent2 2 3 5" xfId="1527" xr:uid="{B194EB18-C37E-43ED-8D14-CF8895ADE7D5}"/>
    <cellStyle name="60% - Accent2 2 3 5 2" xfId="4317" xr:uid="{C3F9FAF1-346F-46CA-8769-7FD2E8F4F6F9}"/>
    <cellStyle name="60% - Accent2 2 3 5 2 2" xfId="12647" xr:uid="{032D56B3-CC58-4425-BF2D-F6C01564DE4A}"/>
    <cellStyle name="60% - Accent2 2 3 5 2 2 2" xfId="29304" xr:uid="{7F4896EC-B4D5-4B42-A7D6-C3CEE170DADC}"/>
    <cellStyle name="60% - Accent2 2 3 5 2 3" xfId="20976" xr:uid="{761B269A-36F9-4461-9BE9-7EE007890E87}"/>
    <cellStyle name="60% - Accent2 2 3 5 3" xfId="7093" xr:uid="{1350C156-FF4A-4147-B60F-015A402968D7}"/>
    <cellStyle name="60% - Accent2 2 3 5 3 2" xfId="15423" xr:uid="{BB0C3FD7-BA0E-4A82-B57A-D5F288EDF3AA}"/>
    <cellStyle name="60% - Accent2 2 3 5 3 2 2" xfId="32080" xr:uid="{8A53F0C4-6F6B-49F9-AC06-4CD6E5249C4E}"/>
    <cellStyle name="60% - Accent2 2 3 5 3 3" xfId="23752" xr:uid="{1B0746D7-0121-4D39-B0E4-DCAF0FB01A9D}"/>
    <cellStyle name="60% - Accent2 2 3 5 4" xfId="9871" xr:uid="{CF8CE195-8770-4FAB-923B-6820970EEBB2}"/>
    <cellStyle name="60% - Accent2 2 3 5 4 2" xfId="26528" xr:uid="{A937FCFF-4382-499B-B143-8F905EB6DB95}"/>
    <cellStyle name="60% - Accent2 2 3 5 5" xfId="18200" xr:uid="{8FF98877-B281-40C3-AE49-ED950BD7B258}"/>
    <cellStyle name="60% - Accent2 2 3 6" xfId="2990" xr:uid="{C9329AB8-0A00-4D04-8A6C-964B9A6D17D0}"/>
    <cellStyle name="60% - Accent2 2 3 6 2" xfId="11320" xr:uid="{900C4203-096C-4D2F-8B87-0555150AA2F6}"/>
    <cellStyle name="60% - Accent2 2 3 6 2 2" xfId="27977" xr:uid="{571FFD7D-07E2-409E-9A4C-B957587E9631}"/>
    <cellStyle name="60% - Accent2 2 3 6 3" xfId="19649" xr:uid="{CF8DF8A6-A2E1-40EB-97B4-BCFCD76D518E}"/>
    <cellStyle name="60% - Accent2 2 3 7" xfId="5766" xr:uid="{9C8923F9-2CDE-497B-B9D1-F812C3671498}"/>
    <cellStyle name="60% - Accent2 2 3 7 2" xfId="14096" xr:uid="{1A4A1126-549B-4F42-9537-051A80156582}"/>
    <cellStyle name="60% - Accent2 2 3 7 2 2" xfId="30753" xr:uid="{C0E6E7F9-239C-4742-B6A7-FB85725B9555}"/>
    <cellStyle name="60% - Accent2 2 3 7 3" xfId="22425" xr:uid="{8AA35B03-3EDD-4233-8FB0-EEA1CE80D98D}"/>
    <cellStyle name="60% - Accent2 2 3 8" xfId="8544" xr:uid="{BB3B2997-26C6-4F5D-B453-432562544C23}"/>
    <cellStyle name="60% - Accent2 2 3 8 2" xfId="25201" xr:uid="{7D156DF0-A32D-4284-AFA1-748CE92D77F7}"/>
    <cellStyle name="60% - Accent2 2 3 9" xfId="16873" xr:uid="{43F9BB09-7EF0-44CC-BE31-AF93945AE55A}"/>
    <cellStyle name="60% - Accent2 2 4" xfId="318" xr:uid="{7F0203A7-0F9D-4B0F-99C1-63DA0FF058B6}"/>
    <cellStyle name="60% - Accent2 2 4 2" xfId="798" xr:uid="{FE4DAF80-5B07-4634-9533-AD1B8C482A07}"/>
    <cellStyle name="60% - Accent2 2 4 2 2" xfId="2126" xr:uid="{3D27EC3F-619B-4332-A1D3-E2ADF8557AFE}"/>
    <cellStyle name="60% - Accent2 2 4 2 2 2" xfId="4916" xr:uid="{0DF6D42A-C5CB-44D7-818B-076871A99340}"/>
    <cellStyle name="60% - Accent2 2 4 2 2 2 2" xfId="13246" xr:uid="{AD3D5CF0-A1E1-49CC-AD71-8B67FD6F393D}"/>
    <cellStyle name="60% - Accent2 2 4 2 2 2 2 2" xfId="29903" xr:uid="{03C3058B-E7F6-4F11-AAEF-ABD70CA6249A}"/>
    <cellStyle name="60% - Accent2 2 4 2 2 2 3" xfId="21575" xr:uid="{F775A74F-CE13-4780-9217-744DCFFF8696}"/>
    <cellStyle name="60% - Accent2 2 4 2 2 3" xfId="7692" xr:uid="{33E5F2C5-760C-46F4-A321-446B41ACB813}"/>
    <cellStyle name="60% - Accent2 2 4 2 2 3 2" xfId="16022" xr:uid="{6D8A6209-3BED-4536-9A12-9A6BA6FB442A}"/>
    <cellStyle name="60% - Accent2 2 4 2 2 3 2 2" xfId="32679" xr:uid="{0CADD772-0B93-406B-AF3B-6D4CDE71D4DA}"/>
    <cellStyle name="60% - Accent2 2 4 2 2 3 3" xfId="24351" xr:uid="{601ADA21-FB6E-4317-A8B8-DAA57792F88D}"/>
    <cellStyle name="60% - Accent2 2 4 2 2 4" xfId="10470" xr:uid="{B429F6CC-7828-4765-8718-827E9D9D43C2}"/>
    <cellStyle name="60% - Accent2 2 4 2 2 4 2" xfId="27127" xr:uid="{4B3EA992-4137-4612-9368-B5FF268A3C6A}"/>
    <cellStyle name="60% - Accent2 2 4 2 2 5" xfId="18799" xr:uid="{535356B3-FEEE-41C0-A50C-36FB6D4ECFF6}"/>
    <cellStyle name="60% - Accent2 2 4 2 3" xfId="3589" xr:uid="{B8819C9D-FC44-4B0D-A655-204BD2456210}"/>
    <cellStyle name="60% - Accent2 2 4 2 3 2" xfId="11919" xr:uid="{DE04F576-ABA4-4E35-AF23-1E2342183B37}"/>
    <cellStyle name="60% - Accent2 2 4 2 3 2 2" xfId="28576" xr:uid="{A11D2C01-D4E0-4B87-AE8A-4326B2986D30}"/>
    <cellStyle name="60% - Accent2 2 4 2 3 3" xfId="20248" xr:uid="{FE5F03C3-ABF2-4A47-A554-ADF8F4AC40C5}"/>
    <cellStyle name="60% - Accent2 2 4 2 4" xfId="6365" xr:uid="{91F98821-39AE-4A69-BBE2-93DAFA45E75B}"/>
    <cellStyle name="60% - Accent2 2 4 2 4 2" xfId="14695" xr:uid="{FD5B4A38-CCD1-40AA-98EC-B68841F0B980}"/>
    <cellStyle name="60% - Accent2 2 4 2 4 2 2" xfId="31352" xr:uid="{5A67AE13-51E5-4189-A550-35D227F822B5}"/>
    <cellStyle name="60% - Accent2 2 4 2 4 3" xfId="23024" xr:uid="{9C1CF1CD-124E-4DB6-8567-74004A658B02}"/>
    <cellStyle name="60% - Accent2 2 4 2 5" xfId="9143" xr:uid="{F2C59611-555F-41E0-B2DF-9C5BA0C58AA8}"/>
    <cellStyle name="60% - Accent2 2 4 2 5 2" xfId="25800" xr:uid="{3C831375-ADF3-4548-802B-FC0F6A458ED5}"/>
    <cellStyle name="60% - Accent2 2 4 2 6" xfId="17472" xr:uid="{CB3CC585-59C5-4B31-BE24-5D09A3FE8760}"/>
    <cellStyle name="60% - Accent2 2 4 3" xfId="1648" xr:uid="{945F3D80-6B3D-4FBE-A109-D0EA2F0E1BA3}"/>
    <cellStyle name="60% - Accent2 2 4 3 2" xfId="4438" xr:uid="{BDD7C922-7097-434D-9CF9-23006E56A6CC}"/>
    <cellStyle name="60% - Accent2 2 4 3 2 2" xfId="12768" xr:uid="{B804199E-9AE7-4933-8BF9-04E7A71D2E4D}"/>
    <cellStyle name="60% - Accent2 2 4 3 2 2 2" xfId="29425" xr:uid="{084CD4EB-E7F2-4569-BDFC-534185892317}"/>
    <cellStyle name="60% - Accent2 2 4 3 2 3" xfId="21097" xr:uid="{2C250BAA-B7F6-4507-B8D1-194D75238B08}"/>
    <cellStyle name="60% - Accent2 2 4 3 3" xfId="7214" xr:uid="{9619D412-3236-4FF7-BF12-3C0043C5F1D0}"/>
    <cellStyle name="60% - Accent2 2 4 3 3 2" xfId="15544" xr:uid="{C4E3EF34-94FB-4269-92D4-8511213A739C}"/>
    <cellStyle name="60% - Accent2 2 4 3 3 2 2" xfId="32201" xr:uid="{38C4A707-4357-4CD2-AC2A-D5CB9376F496}"/>
    <cellStyle name="60% - Accent2 2 4 3 3 3" xfId="23873" xr:uid="{CC6F9969-0A69-4607-9D10-1CF729782F31}"/>
    <cellStyle name="60% - Accent2 2 4 3 4" xfId="9992" xr:uid="{99A4B359-F562-463C-BA27-EC65974354B9}"/>
    <cellStyle name="60% - Accent2 2 4 3 4 2" xfId="26649" xr:uid="{73ABAEAE-C611-4184-A39F-3D11E69A14A6}"/>
    <cellStyle name="60% - Accent2 2 4 3 5" xfId="18321" xr:uid="{E2214DE4-AC90-459A-A510-BB457D46D7CD}"/>
    <cellStyle name="60% - Accent2 2 4 4" xfId="3111" xr:uid="{8ABEC3E5-7A8E-40A8-8509-0BE3B83FA382}"/>
    <cellStyle name="60% - Accent2 2 4 4 2" xfId="11441" xr:uid="{F2362EEC-0BE9-45CD-A0D2-37ACC3A5E4ED}"/>
    <cellStyle name="60% - Accent2 2 4 4 2 2" xfId="28098" xr:uid="{C0DF541E-AA02-48C5-9D2E-A16FCD230927}"/>
    <cellStyle name="60% - Accent2 2 4 4 3" xfId="19770" xr:uid="{7A8A6A87-0BF7-4227-9E78-7A6808F0223E}"/>
    <cellStyle name="60% - Accent2 2 4 5" xfId="5887" xr:uid="{E10A1B9B-68CB-47E3-A9AB-00C98189E5CC}"/>
    <cellStyle name="60% - Accent2 2 4 5 2" xfId="14217" xr:uid="{9BF8865D-304E-4F8F-9AEE-55619997B30D}"/>
    <cellStyle name="60% - Accent2 2 4 5 2 2" xfId="30874" xr:uid="{70A7A759-745E-4738-A9DC-E8057F56A8C9}"/>
    <cellStyle name="60% - Accent2 2 4 5 3" xfId="22546" xr:uid="{BC487825-5942-4B0C-BA9D-D7EAEFB6D4F8}"/>
    <cellStyle name="60% - Accent2 2 4 6" xfId="8665" xr:uid="{89656EF4-0DBE-4C72-AA6B-9377F56CC7D8}"/>
    <cellStyle name="60% - Accent2 2 4 6 2" xfId="25322" xr:uid="{ED78E614-CC6D-49B2-BD1B-47AB778259F1}"/>
    <cellStyle name="60% - Accent2 2 4 7" xfId="16994" xr:uid="{B2CACDB3-822B-49FF-9078-5C9DA9FE451A}"/>
    <cellStyle name="60% - Accent2 2 5" xfId="554" xr:uid="{C89B3EBB-D96F-48D2-8E5A-C9CF873E0C8B}"/>
    <cellStyle name="60% - Accent2 2 5 2" xfId="1884" xr:uid="{30E584D2-5044-4589-AFE2-A7F8D7EDFBBA}"/>
    <cellStyle name="60% - Accent2 2 5 2 2" xfId="4674" xr:uid="{8595D964-15B3-4F48-86AC-AC8438C88C74}"/>
    <cellStyle name="60% - Accent2 2 5 2 2 2" xfId="13004" xr:uid="{2663C120-8903-48BC-B0F9-A81EE4F232ED}"/>
    <cellStyle name="60% - Accent2 2 5 2 2 2 2" xfId="29661" xr:uid="{59AB6AFE-6D81-4221-82CF-5F96FA2E4F81}"/>
    <cellStyle name="60% - Accent2 2 5 2 2 3" xfId="21333" xr:uid="{520BE4A7-3CE8-4B32-93C6-50E9885E11CF}"/>
    <cellStyle name="60% - Accent2 2 5 2 3" xfId="7450" xr:uid="{6F6DEA5E-7936-40FE-B91C-BD03667788FF}"/>
    <cellStyle name="60% - Accent2 2 5 2 3 2" xfId="15780" xr:uid="{4ED7BE91-848A-445F-AB14-F87D664C0E86}"/>
    <cellStyle name="60% - Accent2 2 5 2 3 2 2" xfId="32437" xr:uid="{C42285EA-A376-429F-9ED1-1A4AC9C09313}"/>
    <cellStyle name="60% - Accent2 2 5 2 3 3" xfId="24109" xr:uid="{4631AC22-6220-4D7E-891E-FC7B4A74F38B}"/>
    <cellStyle name="60% - Accent2 2 5 2 4" xfId="10228" xr:uid="{342F6831-3321-4882-9A7D-355E91BB98C2}"/>
    <cellStyle name="60% - Accent2 2 5 2 4 2" xfId="26885" xr:uid="{4D078681-CFE9-46DF-A6C4-07C6A1BAFB0E}"/>
    <cellStyle name="60% - Accent2 2 5 2 5" xfId="18557" xr:uid="{BC877D61-D298-49AC-ACAE-3665615D8026}"/>
    <cellStyle name="60% - Accent2 2 5 3" xfId="3347" xr:uid="{AA3F6B91-EA19-4503-8EDE-9D251B814533}"/>
    <cellStyle name="60% - Accent2 2 5 3 2" xfId="11677" xr:uid="{2C6F1A2A-BFC0-461D-9F4D-B2535CFCBCBB}"/>
    <cellStyle name="60% - Accent2 2 5 3 2 2" xfId="28334" xr:uid="{C18F17FF-CC01-4E2E-84B9-8112E347051C}"/>
    <cellStyle name="60% - Accent2 2 5 3 3" xfId="20006" xr:uid="{643ADA4E-7AFE-40A5-A4D4-3360D0760767}"/>
    <cellStyle name="60% - Accent2 2 5 4" xfId="6123" xr:uid="{D3670AD5-9F37-407E-B178-6F82E8676675}"/>
    <cellStyle name="60% - Accent2 2 5 4 2" xfId="14453" xr:uid="{15077F0A-39F4-4AD4-9C50-02C9AD6A9745}"/>
    <cellStyle name="60% - Accent2 2 5 4 2 2" xfId="31110" xr:uid="{22D10405-449E-42BF-9D80-FC63F0C3319B}"/>
    <cellStyle name="60% - Accent2 2 5 4 3" xfId="22782" xr:uid="{391C830D-E31C-4F70-969A-1A4D4778BE6D}"/>
    <cellStyle name="60% - Accent2 2 5 5" xfId="8901" xr:uid="{A0005D8A-2DBC-499E-A90B-BF3260607195}"/>
    <cellStyle name="60% - Accent2 2 5 5 2" xfId="25558" xr:uid="{F5EB0676-C11E-44D4-8847-F50CBB15B540}"/>
    <cellStyle name="60% - Accent2 2 5 6" xfId="17230" xr:uid="{F0D86BFE-448A-43F6-A3E9-13B4A830F483}"/>
    <cellStyle name="60% - Accent2 2 6" xfId="1031" xr:uid="{496B76D7-03BD-4CB5-905A-10C7D5615FD6}"/>
    <cellStyle name="60% - Accent2 2 6 2" xfId="2359" xr:uid="{9D3A2275-F65C-4EC0-8149-423553AEF2D2}"/>
    <cellStyle name="60% - Accent2 2 6 2 2" xfId="5149" xr:uid="{69F485C7-EB59-41DA-A889-12D6229567AB}"/>
    <cellStyle name="60% - Accent2 2 6 2 2 2" xfId="13479" xr:uid="{87E3E673-C116-4C47-A844-13CD8CE8D362}"/>
    <cellStyle name="60% - Accent2 2 6 2 2 2 2" xfId="30136" xr:uid="{210240B2-6013-406C-BA2D-545DDEA8057A}"/>
    <cellStyle name="60% - Accent2 2 6 2 2 3" xfId="21808" xr:uid="{905A7B42-38CD-401F-908B-49058B1936D3}"/>
    <cellStyle name="60% - Accent2 2 6 2 3" xfId="7925" xr:uid="{629D6BD4-D390-4E7B-8E88-908850D5EB7B}"/>
    <cellStyle name="60% - Accent2 2 6 2 3 2" xfId="16255" xr:uid="{0C444319-D39E-4650-8333-32B0DA9687DD}"/>
    <cellStyle name="60% - Accent2 2 6 2 3 2 2" xfId="32912" xr:uid="{F925941D-1032-41AB-AC30-F258B920A3CA}"/>
    <cellStyle name="60% - Accent2 2 6 2 3 3" xfId="24584" xr:uid="{7A4D3D88-23F3-4EF4-9468-6348842E45BB}"/>
    <cellStyle name="60% - Accent2 2 6 2 4" xfId="10703" xr:uid="{182BB7A8-2FF9-46B2-B81C-0605F5347E1D}"/>
    <cellStyle name="60% - Accent2 2 6 2 4 2" xfId="27360" xr:uid="{4C015882-82C8-4ED3-82AC-2DB5CB3B8F08}"/>
    <cellStyle name="60% - Accent2 2 6 2 5" xfId="19032" xr:uid="{FFF79620-5DCB-4DD9-826C-8EDB9105EF44}"/>
    <cellStyle name="60% - Accent2 2 6 3" xfId="3822" xr:uid="{BD150839-1121-46D0-8E7E-10C08D3CFAB2}"/>
    <cellStyle name="60% - Accent2 2 6 3 2" xfId="12152" xr:uid="{972D90A9-DAE7-447F-BC5D-CFF2ED4E4AF4}"/>
    <cellStyle name="60% - Accent2 2 6 3 2 2" xfId="28809" xr:uid="{CF3044D3-0124-4B99-B4D4-3917B09824A1}"/>
    <cellStyle name="60% - Accent2 2 6 3 3" xfId="20481" xr:uid="{3E51B619-92D7-45FF-BFC8-E284B007D38B}"/>
    <cellStyle name="60% - Accent2 2 6 4" xfId="6598" xr:uid="{18DB1F82-32AF-4BE6-9EAF-B21C1C2AAE8D}"/>
    <cellStyle name="60% - Accent2 2 6 4 2" xfId="14928" xr:uid="{56D42DB5-DF22-478F-8F1F-3688F116F723}"/>
    <cellStyle name="60% - Accent2 2 6 4 2 2" xfId="31585" xr:uid="{F57E6BB3-4554-4520-8E3D-69387C86721F}"/>
    <cellStyle name="60% - Accent2 2 6 4 3" xfId="23257" xr:uid="{742C1470-AF28-4C74-95D1-5402BEDD76B2}"/>
    <cellStyle name="60% - Accent2 2 6 5" xfId="9376" xr:uid="{5FB4EBB0-E811-43DB-8CF8-FC599B1185E1}"/>
    <cellStyle name="60% - Accent2 2 6 5 2" xfId="26033" xr:uid="{05C791F4-A7D9-4F91-A1B8-BD48F39BDBA5}"/>
    <cellStyle name="60% - Accent2 2 6 6" xfId="17705" xr:uid="{2F28E5F5-E5E0-4E62-9685-2C3ECC76799C}"/>
    <cellStyle name="60% - Accent2 2 7" xfId="1292" xr:uid="{9292EC11-EF0B-4457-9775-442315BE3FD9}"/>
    <cellStyle name="60% - Accent2 2 7 2" xfId="2620" xr:uid="{EAC2DD7F-2327-414E-8589-D15E42F3EFB5}"/>
    <cellStyle name="60% - Accent2 2 7 2 2" xfId="5410" xr:uid="{B34A32E8-2229-429C-BD8A-ECECF21CCE62}"/>
    <cellStyle name="60% - Accent2 2 7 2 2 2" xfId="13740" xr:uid="{C9B110E4-456E-42D3-BC33-DAECA6B01B26}"/>
    <cellStyle name="60% - Accent2 2 7 2 2 2 2" xfId="30397" xr:uid="{E5EFC6FD-00C6-493C-956A-0C02ACB24DFC}"/>
    <cellStyle name="60% - Accent2 2 7 2 2 3" xfId="22069" xr:uid="{A9EF74D8-2716-4251-8C71-A1CAD7086D51}"/>
    <cellStyle name="60% - Accent2 2 7 2 3" xfId="8186" xr:uid="{59301C3E-A31A-41F2-A386-38E9A3950C20}"/>
    <cellStyle name="60% - Accent2 2 7 2 3 2" xfId="16516" xr:uid="{8CCE51F8-C4BA-4855-A4E0-E3523AA5C71F}"/>
    <cellStyle name="60% - Accent2 2 7 2 3 2 2" xfId="33173" xr:uid="{B1A3FF83-8F96-4828-84B7-CC01C1414E7D}"/>
    <cellStyle name="60% - Accent2 2 7 2 3 3" xfId="24845" xr:uid="{71B4E35D-FC55-41B2-A998-6BED2499A500}"/>
    <cellStyle name="60% - Accent2 2 7 2 4" xfId="10964" xr:uid="{1DFA1A66-46DA-4A92-A1A8-59C460EB3071}"/>
    <cellStyle name="60% - Accent2 2 7 2 4 2" xfId="27621" xr:uid="{79AD39D5-98C2-4A34-A9EE-F6AE50C8ACEE}"/>
    <cellStyle name="60% - Accent2 2 7 2 5" xfId="19293" xr:uid="{AACBE8CB-2A87-45DC-9485-A96BA7698CFE}"/>
    <cellStyle name="60% - Accent2 2 7 3" xfId="4083" xr:uid="{F7885265-981E-4926-B166-A2B9EF7638E1}"/>
    <cellStyle name="60% - Accent2 2 7 3 2" xfId="12413" xr:uid="{0A368AB8-35CF-4AAE-8114-558B70FCFE50}"/>
    <cellStyle name="60% - Accent2 2 7 3 2 2" xfId="29070" xr:uid="{EAA36C7A-92B1-499F-A986-91709A37A440}"/>
    <cellStyle name="60% - Accent2 2 7 3 3" xfId="20742" xr:uid="{D45E20B2-D92C-4442-B73E-18BD1FD9AFA0}"/>
    <cellStyle name="60% - Accent2 2 7 4" xfId="6859" xr:uid="{8956FF73-4D63-47EA-803F-9CBFC4D96459}"/>
    <cellStyle name="60% - Accent2 2 7 4 2" xfId="15189" xr:uid="{A12FD612-995C-4743-9195-356A745B4223}"/>
    <cellStyle name="60% - Accent2 2 7 4 2 2" xfId="31846" xr:uid="{1C0A44E1-BBAD-4531-9706-B7DA4D87345F}"/>
    <cellStyle name="60% - Accent2 2 7 4 3" xfId="23518" xr:uid="{68D75689-62E0-41FD-A7DE-6E22AFD1A946}"/>
    <cellStyle name="60% - Accent2 2 7 5" xfId="9637" xr:uid="{00DC022A-56EB-48BD-BFA5-6D37F44D58E3}"/>
    <cellStyle name="60% - Accent2 2 7 5 2" xfId="26294" xr:uid="{CB75A845-E84F-401A-A22D-CEF710E2F2B7}"/>
    <cellStyle name="60% - Accent2 2 7 6" xfId="17966" xr:uid="{08178839-FEA4-45E7-B256-4D142CEA4EF9}"/>
    <cellStyle name="60% - Accent2 2 8" xfId="1410" xr:uid="{C656C17D-FA9B-49D0-B45F-1A5F6A789818}"/>
    <cellStyle name="60% - Accent2 2 8 2" xfId="4201" xr:uid="{CCCF0F38-C73E-48FF-8D43-5F53453DF256}"/>
    <cellStyle name="60% - Accent2 2 8 2 2" xfId="12531" xr:uid="{49BF2186-916A-411F-A9B5-9BF02EDD0681}"/>
    <cellStyle name="60% - Accent2 2 8 2 2 2" xfId="29188" xr:uid="{71D94AA9-DEF6-4FA5-A355-CFE17FE0DCBB}"/>
    <cellStyle name="60% - Accent2 2 8 2 3" xfId="20860" xr:uid="{452FA6CA-3DC0-46F4-B1C5-D197635EA3BF}"/>
    <cellStyle name="60% - Accent2 2 8 3" xfId="6977" xr:uid="{75EAB6FA-32B9-4237-9CD0-7CE5142D96F5}"/>
    <cellStyle name="60% - Accent2 2 8 3 2" xfId="15307" xr:uid="{D8219952-5B63-4C01-842F-F35B09442544}"/>
    <cellStyle name="60% - Accent2 2 8 3 2 2" xfId="31964" xr:uid="{32F3349A-DFA0-480A-A69A-FD98161A66DB}"/>
    <cellStyle name="60% - Accent2 2 8 3 3" xfId="23636" xr:uid="{673E2590-6AFC-4E30-8BA2-FC2FBCB87221}"/>
    <cellStyle name="60% - Accent2 2 8 4" xfId="9755" xr:uid="{038BE3F9-6449-4A96-A411-55143AC6FF66}"/>
    <cellStyle name="60% - Accent2 2 8 4 2" xfId="26412" xr:uid="{C31C97BD-FB03-4F0D-8106-368E720DD1CC}"/>
    <cellStyle name="60% - Accent2 2 8 5" xfId="18084" xr:uid="{7113276B-4512-455B-AEB0-E988F1D3D4D1}"/>
    <cellStyle name="60% - Accent2 2 9" xfId="2873" xr:uid="{7FBF4EC8-2492-4DC0-9D98-779E16C25D6F}"/>
    <cellStyle name="60% - Accent2 2 9 2" xfId="11204" xr:uid="{A078C989-4102-43BE-888F-833F63331E0B}"/>
    <cellStyle name="60% - Accent2 2 9 2 2" xfId="27861" xr:uid="{FCEA888E-DCE0-43C4-8F96-A25D7A9F3B07}"/>
    <cellStyle name="60% - Accent2 2 9 3" xfId="19533" xr:uid="{2DF6948E-BBFD-4A87-8FD9-8B54B5828BC4}"/>
    <cellStyle name="60% - Accent2 3" xfId="95" xr:uid="{AD3420C4-853A-4C59-B9C9-491A1D305C62}"/>
    <cellStyle name="60% - Accent2 3 10" xfId="8451" xr:uid="{A88C8D0A-5A62-455A-AC8F-2E935CC18524}"/>
    <cellStyle name="60% - Accent2 3 10 2" xfId="25108" xr:uid="{768C6FFD-3D5E-4230-B889-DA081DD2F091}"/>
    <cellStyle name="60% - Accent2 3 11" xfId="16780" xr:uid="{2D92D08E-A8E4-45B1-AC98-F5F25659F3BA}"/>
    <cellStyle name="60% - Accent2 3 12" xfId="33979" xr:uid="{F3222312-014E-49FC-ACBC-C26AE863D46B}"/>
    <cellStyle name="60% - Accent2 3 2" xfId="218" xr:uid="{44485B71-3943-4C18-9247-E88F4434411F}"/>
    <cellStyle name="60% - Accent2 3 2 2" xfId="461" xr:uid="{ECDC6C77-4195-4D7F-966B-7770336C5C80}"/>
    <cellStyle name="60% - Accent2 3 2 2 2" xfId="938" xr:uid="{B2D58B98-076E-4BC4-A44B-0BA9743E0726}"/>
    <cellStyle name="60% - Accent2 3 2 2 2 2" xfId="2266" xr:uid="{EB48D2E4-D7E2-466B-9A63-8D2E8976A7E5}"/>
    <cellStyle name="60% - Accent2 3 2 2 2 2 2" xfId="5056" xr:uid="{3B2FED61-48A1-4F81-8448-4CECF99D83C9}"/>
    <cellStyle name="60% - Accent2 3 2 2 2 2 2 2" xfId="13386" xr:uid="{BD936466-FD81-4550-AF21-96132BBC4DBF}"/>
    <cellStyle name="60% - Accent2 3 2 2 2 2 2 2 2" xfId="30043" xr:uid="{BAD8FB3E-750A-4250-8759-474F75B9ADF1}"/>
    <cellStyle name="60% - Accent2 3 2 2 2 2 2 3" xfId="21715" xr:uid="{B95884F6-DD33-4D2D-BABD-508D1CA9123D}"/>
    <cellStyle name="60% - Accent2 3 2 2 2 2 3" xfId="7832" xr:uid="{37BA7E35-40F1-4328-A1DB-B8B40DD0FCFA}"/>
    <cellStyle name="60% - Accent2 3 2 2 2 2 3 2" xfId="16162" xr:uid="{4BDC2560-6C76-477C-B362-F40DEC04500A}"/>
    <cellStyle name="60% - Accent2 3 2 2 2 2 3 2 2" xfId="32819" xr:uid="{7CE45587-9020-44C0-830B-2CC41DA445C3}"/>
    <cellStyle name="60% - Accent2 3 2 2 2 2 3 3" xfId="24491" xr:uid="{38C94BC2-3721-4C09-A7A2-9AA1BA30B275}"/>
    <cellStyle name="60% - Accent2 3 2 2 2 2 4" xfId="10610" xr:uid="{FCCC34EE-2BA5-4ABB-BF70-07E4DF9525A0}"/>
    <cellStyle name="60% - Accent2 3 2 2 2 2 4 2" xfId="27267" xr:uid="{43B8FF19-860E-487C-A669-729EB3FE238A}"/>
    <cellStyle name="60% - Accent2 3 2 2 2 2 5" xfId="18939" xr:uid="{53E64FCF-B6CF-42B6-BFB5-0C30D8906BF5}"/>
    <cellStyle name="60% - Accent2 3 2 2 2 3" xfId="3729" xr:uid="{53BFCF96-7003-4D33-88F7-C66F5CC141F6}"/>
    <cellStyle name="60% - Accent2 3 2 2 2 3 2" xfId="12059" xr:uid="{6C030453-9539-44CB-928A-026174A40C8C}"/>
    <cellStyle name="60% - Accent2 3 2 2 2 3 2 2" xfId="28716" xr:uid="{5D081B7C-30EB-4CCA-825B-B8D41CBDEC93}"/>
    <cellStyle name="60% - Accent2 3 2 2 2 3 3" xfId="20388" xr:uid="{31ECE1FF-702F-43D8-9D1E-4C31A0A8410F}"/>
    <cellStyle name="60% - Accent2 3 2 2 2 4" xfId="6505" xr:uid="{6E422EA8-E9AF-423B-8050-D38EA863CE30}"/>
    <cellStyle name="60% - Accent2 3 2 2 2 4 2" xfId="14835" xr:uid="{9EE4ED6F-4C22-4B27-9A1A-202C9DD7084A}"/>
    <cellStyle name="60% - Accent2 3 2 2 2 4 2 2" xfId="31492" xr:uid="{AB185CD1-20B3-48F1-ADD9-8009494B5E8C}"/>
    <cellStyle name="60% - Accent2 3 2 2 2 4 3" xfId="23164" xr:uid="{D7AF9224-3BAF-4D94-BAB0-A10FBD3BD322}"/>
    <cellStyle name="60% - Accent2 3 2 2 2 5" xfId="9283" xr:uid="{B500858C-CB6B-4DE5-ADC4-62458035293D}"/>
    <cellStyle name="60% - Accent2 3 2 2 2 5 2" xfId="25940" xr:uid="{93E97D7F-E2F6-4C89-A336-301ABBA86173}"/>
    <cellStyle name="60% - Accent2 3 2 2 2 6" xfId="17612" xr:uid="{8FF69EC9-EEE7-49D5-A5DD-ED803C4E5616}"/>
    <cellStyle name="60% - Accent2 3 2 2 3" xfId="1791" xr:uid="{79A6FA0F-376A-402B-B7E1-F316147E035B}"/>
    <cellStyle name="60% - Accent2 3 2 2 3 2" xfId="4581" xr:uid="{512DA753-9AC2-41AF-97AC-9BF3F88C387A}"/>
    <cellStyle name="60% - Accent2 3 2 2 3 2 2" xfId="12911" xr:uid="{50BBFD7E-6B53-4A7A-82D9-10E69037B070}"/>
    <cellStyle name="60% - Accent2 3 2 2 3 2 2 2" xfId="29568" xr:uid="{F8F6DB87-E092-4B6F-A9A7-501FFA9A411F}"/>
    <cellStyle name="60% - Accent2 3 2 2 3 2 3" xfId="21240" xr:uid="{DFAAAD16-4033-4D75-8F9C-AEA7D517DFA6}"/>
    <cellStyle name="60% - Accent2 3 2 2 3 3" xfId="7357" xr:uid="{F1D45C10-D8F7-43D3-9CFF-1FBE603CE0E1}"/>
    <cellStyle name="60% - Accent2 3 2 2 3 3 2" xfId="15687" xr:uid="{63729D6D-3467-475D-9F28-2937C5512D6D}"/>
    <cellStyle name="60% - Accent2 3 2 2 3 3 2 2" xfId="32344" xr:uid="{C8C52F2C-0351-44E5-8A77-2BA6D3E3BADC}"/>
    <cellStyle name="60% - Accent2 3 2 2 3 3 3" xfId="24016" xr:uid="{435E816D-2775-4BCC-889F-F11986DBD716}"/>
    <cellStyle name="60% - Accent2 3 2 2 3 4" xfId="10135" xr:uid="{26FEBFCB-8848-4242-A2CC-2144F70DE6E1}"/>
    <cellStyle name="60% - Accent2 3 2 2 3 4 2" xfId="26792" xr:uid="{02FD54F0-149B-485F-B0D3-57CE57C03049}"/>
    <cellStyle name="60% - Accent2 3 2 2 3 5" xfId="18464" xr:uid="{06874DC9-1F62-4350-9FBF-9100A67316DE}"/>
    <cellStyle name="60% - Accent2 3 2 2 4" xfId="3254" xr:uid="{685156D1-E875-4455-9114-6AD2821B988D}"/>
    <cellStyle name="60% - Accent2 3 2 2 4 2" xfId="11584" xr:uid="{A0060AA7-5684-4AAC-9977-88FA96FD7AB3}"/>
    <cellStyle name="60% - Accent2 3 2 2 4 2 2" xfId="28241" xr:uid="{19262784-55E4-4F6B-8AA5-8BFFDA700739}"/>
    <cellStyle name="60% - Accent2 3 2 2 4 3" xfId="19913" xr:uid="{E2E431AB-2E6C-4D6E-A860-64266218BB1E}"/>
    <cellStyle name="60% - Accent2 3 2 2 5" xfId="6030" xr:uid="{54A74A89-7721-4CFC-8569-717460986A2B}"/>
    <cellStyle name="60% - Accent2 3 2 2 5 2" xfId="14360" xr:uid="{5044A337-C8CF-423D-932D-31182AD51C71}"/>
    <cellStyle name="60% - Accent2 3 2 2 5 2 2" xfId="31017" xr:uid="{F7BCB1E5-4398-440F-B866-10E16AC7B681}"/>
    <cellStyle name="60% - Accent2 3 2 2 5 3" xfId="22689" xr:uid="{0DCC919B-816A-4156-B53F-D93E2915CA76}"/>
    <cellStyle name="60% - Accent2 3 2 2 6" xfId="8808" xr:uid="{9985415C-9FE9-4986-86A0-4EE1D11A6B0D}"/>
    <cellStyle name="60% - Accent2 3 2 2 6 2" xfId="25465" xr:uid="{0CC7AE54-B8F8-47A7-AABF-A7A0F9F027EF}"/>
    <cellStyle name="60% - Accent2 3 2 2 7" xfId="17137" xr:uid="{6BD9B96F-9A7C-46D0-A823-623E2BDABA54}"/>
    <cellStyle name="60% - Accent2 3 2 3" xfId="697" xr:uid="{E945F204-D586-480B-A970-D9F4E1DFE39C}"/>
    <cellStyle name="60% - Accent2 3 2 3 2" xfId="2027" xr:uid="{DDFC41ED-1EFB-425D-B818-419272FDD925}"/>
    <cellStyle name="60% - Accent2 3 2 3 2 2" xfId="4817" xr:uid="{6AF14782-4A0A-46E2-9417-76A257136617}"/>
    <cellStyle name="60% - Accent2 3 2 3 2 2 2" xfId="13147" xr:uid="{D48F2DED-7E01-4F49-B115-41D80C223E59}"/>
    <cellStyle name="60% - Accent2 3 2 3 2 2 2 2" xfId="29804" xr:uid="{8078B3D0-7A29-4F11-98EB-D54D03EA6C7F}"/>
    <cellStyle name="60% - Accent2 3 2 3 2 2 3" xfId="21476" xr:uid="{426E4989-A094-405F-B1BF-09F79F959244}"/>
    <cellStyle name="60% - Accent2 3 2 3 2 3" xfId="7593" xr:uid="{B7B443B3-568E-4467-9028-3930C3DD810C}"/>
    <cellStyle name="60% - Accent2 3 2 3 2 3 2" xfId="15923" xr:uid="{18DA62C8-C0AF-4108-97FC-183414417E65}"/>
    <cellStyle name="60% - Accent2 3 2 3 2 3 2 2" xfId="32580" xr:uid="{C19303FD-E2AB-4721-B29B-21D7469F3023}"/>
    <cellStyle name="60% - Accent2 3 2 3 2 3 3" xfId="24252" xr:uid="{34F70F0D-18EA-4781-ACA2-AA73D328A251}"/>
    <cellStyle name="60% - Accent2 3 2 3 2 4" xfId="10371" xr:uid="{5AFBC275-D43E-4282-AF3D-DEA75250DFE7}"/>
    <cellStyle name="60% - Accent2 3 2 3 2 4 2" xfId="27028" xr:uid="{1F65F18F-F5B6-4505-BFF0-F0A699512384}"/>
    <cellStyle name="60% - Accent2 3 2 3 2 5" xfId="18700" xr:uid="{56CCFA8B-1023-4BA9-BBD2-BD94CDC53B4F}"/>
    <cellStyle name="60% - Accent2 3 2 3 3" xfId="3490" xr:uid="{E4043AD9-C937-45D2-BFD0-1714902C1E4A}"/>
    <cellStyle name="60% - Accent2 3 2 3 3 2" xfId="11820" xr:uid="{747BB6B3-F897-467C-8186-C2DC11D4E8AA}"/>
    <cellStyle name="60% - Accent2 3 2 3 3 2 2" xfId="28477" xr:uid="{1C64E369-0F42-4D7E-8BC6-E354B1025AC4}"/>
    <cellStyle name="60% - Accent2 3 2 3 3 3" xfId="20149" xr:uid="{2F29724D-8926-4572-8275-9DA3EB1F6203}"/>
    <cellStyle name="60% - Accent2 3 2 3 4" xfId="6266" xr:uid="{237DF126-A86A-42A2-AD62-31DCA92D3043}"/>
    <cellStyle name="60% - Accent2 3 2 3 4 2" xfId="14596" xr:uid="{EE30C990-9EAB-4602-B36C-9C8CD50F2B7D}"/>
    <cellStyle name="60% - Accent2 3 2 3 4 2 2" xfId="31253" xr:uid="{9E596843-5E2E-4FF5-A8BB-052CE60CA699}"/>
    <cellStyle name="60% - Accent2 3 2 3 4 3" xfId="22925" xr:uid="{7CB63548-1AA9-4CB1-9CAF-861172E77D27}"/>
    <cellStyle name="60% - Accent2 3 2 3 5" xfId="9044" xr:uid="{77E480E2-09BC-459D-9AC4-80EB6D025EE7}"/>
    <cellStyle name="60% - Accent2 3 2 3 5 2" xfId="25701" xr:uid="{4CBC0EF2-2C26-44CA-B36B-4135F18B416D}"/>
    <cellStyle name="60% - Accent2 3 2 3 6" xfId="17373" xr:uid="{92B9CD81-5AFF-451A-8BDB-2ABB7A8CB902}"/>
    <cellStyle name="60% - Accent2 3 2 4" xfId="1174" xr:uid="{4F31E68D-F638-4DE6-8510-E3C5EF40CEF3}"/>
    <cellStyle name="60% - Accent2 3 2 4 2" xfId="2502" xr:uid="{B5CBB8B6-0418-4438-B078-8186C8D1E427}"/>
    <cellStyle name="60% - Accent2 3 2 4 2 2" xfId="5292" xr:uid="{1EBFF514-3679-43E9-AF52-F841DEA90D3B}"/>
    <cellStyle name="60% - Accent2 3 2 4 2 2 2" xfId="13622" xr:uid="{AE570847-21E1-4B35-86F6-003F4D917015}"/>
    <cellStyle name="60% - Accent2 3 2 4 2 2 2 2" xfId="30279" xr:uid="{9EB29283-FC38-4B5A-BF53-FCCB17F7BA5F}"/>
    <cellStyle name="60% - Accent2 3 2 4 2 2 3" xfId="21951" xr:uid="{543C291C-0297-42CE-95E6-C90406FD4C32}"/>
    <cellStyle name="60% - Accent2 3 2 4 2 3" xfId="8068" xr:uid="{D3C1EAEF-4B5F-4367-B27C-B8FD7C0B4D59}"/>
    <cellStyle name="60% - Accent2 3 2 4 2 3 2" xfId="16398" xr:uid="{272B293A-2304-417D-A7E3-5BD83AB8F11C}"/>
    <cellStyle name="60% - Accent2 3 2 4 2 3 2 2" xfId="33055" xr:uid="{1F6AD77C-79C7-4212-B6A7-ACAD0D160A81}"/>
    <cellStyle name="60% - Accent2 3 2 4 2 3 3" xfId="24727" xr:uid="{1B881715-210C-4527-9F51-F2193A0CB231}"/>
    <cellStyle name="60% - Accent2 3 2 4 2 4" xfId="10846" xr:uid="{DCAF395A-3AB5-4C9B-8654-2B0C41588F54}"/>
    <cellStyle name="60% - Accent2 3 2 4 2 4 2" xfId="27503" xr:uid="{143E517E-BCF8-49D3-88BA-B814D32CB8C6}"/>
    <cellStyle name="60% - Accent2 3 2 4 2 5" xfId="19175" xr:uid="{E3F69059-704D-4E69-8877-500076571B16}"/>
    <cellStyle name="60% - Accent2 3 2 4 3" xfId="3965" xr:uid="{9ECBD800-026A-42A7-99FC-7CDC548F808A}"/>
    <cellStyle name="60% - Accent2 3 2 4 3 2" xfId="12295" xr:uid="{7225EFD1-F3C1-4C47-AD67-F597F4CE61A1}"/>
    <cellStyle name="60% - Accent2 3 2 4 3 2 2" xfId="28952" xr:uid="{78160F16-263A-4652-B724-4B0B95DA6EA5}"/>
    <cellStyle name="60% - Accent2 3 2 4 3 3" xfId="20624" xr:uid="{0950CDDB-2C5C-4297-80D8-660981768E53}"/>
    <cellStyle name="60% - Accent2 3 2 4 4" xfId="6741" xr:uid="{3DCF0B5E-3396-47EA-BDC0-F1306BF3B2C8}"/>
    <cellStyle name="60% - Accent2 3 2 4 4 2" xfId="15071" xr:uid="{EE346A1E-31C3-4344-A2D2-47F07B58ECC3}"/>
    <cellStyle name="60% - Accent2 3 2 4 4 2 2" xfId="31728" xr:uid="{D38C40C5-9EA9-43B9-B57A-80E144AA01CA}"/>
    <cellStyle name="60% - Accent2 3 2 4 4 3" xfId="23400" xr:uid="{CFAC7D1E-F3E2-48EA-B061-A921BC88918C}"/>
    <cellStyle name="60% - Accent2 3 2 4 5" xfId="9519" xr:uid="{80FB5347-731E-4B60-83BE-3EAE19899772}"/>
    <cellStyle name="60% - Accent2 3 2 4 5 2" xfId="26176" xr:uid="{CDEFF002-E755-4FDB-9F04-169DEA050B30}"/>
    <cellStyle name="60% - Accent2 3 2 4 6" xfId="17848" xr:uid="{35547F53-591C-4AF2-ACE6-989F65EE87F9}"/>
    <cellStyle name="60% - Accent2 3 2 5" xfId="1554" xr:uid="{C5269399-280A-4E46-96D2-A83E29CE7DA2}"/>
    <cellStyle name="60% - Accent2 3 2 5 2" xfId="4344" xr:uid="{449D0E9F-8AA5-4C80-9D48-C004A3A95DE7}"/>
    <cellStyle name="60% - Accent2 3 2 5 2 2" xfId="12674" xr:uid="{8948E956-FEF3-4309-BCBD-4BB5CBC59FB6}"/>
    <cellStyle name="60% - Accent2 3 2 5 2 2 2" xfId="29331" xr:uid="{D2A1CE3B-872A-4B38-98AD-070D9F59ACB5}"/>
    <cellStyle name="60% - Accent2 3 2 5 2 3" xfId="21003" xr:uid="{23E39AAE-7064-411D-BEBD-0C511C5A59A9}"/>
    <cellStyle name="60% - Accent2 3 2 5 3" xfId="7120" xr:uid="{BF91F451-67D1-4609-8F59-8DC3CCBF2048}"/>
    <cellStyle name="60% - Accent2 3 2 5 3 2" xfId="15450" xr:uid="{D17BA2F9-E058-4373-AF22-CDC3B5817539}"/>
    <cellStyle name="60% - Accent2 3 2 5 3 2 2" xfId="32107" xr:uid="{E07034CB-3EC2-4837-837B-1C07A1D6E0BF}"/>
    <cellStyle name="60% - Accent2 3 2 5 3 3" xfId="23779" xr:uid="{1F3D8CFF-639B-451C-93D1-A89B5BB8C4B6}"/>
    <cellStyle name="60% - Accent2 3 2 5 4" xfId="9898" xr:uid="{5B68D8EA-CBA5-4830-9474-6EC867EE8C6C}"/>
    <cellStyle name="60% - Accent2 3 2 5 4 2" xfId="26555" xr:uid="{2BCC98F7-1E14-4E10-AEBF-B64D75A6DFFE}"/>
    <cellStyle name="60% - Accent2 3 2 5 5" xfId="18227" xr:uid="{7B027DFD-6ADF-4C4B-AA28-E40E0D3EC317}"/>
    <cellStyle name="60% - Accent2 3 2 6" xfId="3017" xr:uid="{204481FD-EF46-49AE-B280-98BAC578AE48}"/>
    <cellStyle name="60% - Accent2 3 2 6 2" xfId="11347" xr:uid="{374FCD72-3FFA-4F33-A8CA-F29E28891068}"/>
    <cellStyle name="60% - Accent2 3 2 6 2 2" xfId="28004" xr:uid="{A4BD630D-78AD-4B47-AD42-ED115904AF49}"/>
    <cellStyle name="60% - Accent2 3 2 6 3" xfId="19676" xr:uid="{C2D5FE05-360E-4547-8607-7BB65A46D0F3}"/>
    <cellStyle name="60% - Accent2 3 2 7" xfId="5793" xr:uid="{0A8CC4B3-6F8A-4713-926D-DCAA7AB66CE2}"/>
    <cellStyle name="60% - Accent2 3 2 7 2" xfId="14123" xr:uid="{48038B07-FA3B-4A43-A12D-7BD5FB5502C2}"/>
    <cellStyle name="60% - Accent2 3 2 7 2 2" xfId="30780" xr:uid="{E4FD2B15-A178-43FC-A0E7-0F51812F930B}"/>
    <cellStyle name="60% - Accent2 3 2 7 3" xfId="22452" xr:uid="{52F81ACC-2EEF-4FCD-B7FC-5C5CDF8FCC8E}"/>
    <cellStyle name="60% - Accent2 3 2 8" xfId="8571" xr:uid="{F4F82CCA-80B7-4C3E-A8B2-65F8301CAC58}"/>
    <cellStyle name="60% - Accent2 3 2 8 2" xfId="25228" xr:uid="{24BF8ED3-123F-41DD-AD08-BFED63062348}"/>
    <cellStyle name="60% - Accent2 3 2 9" xfId="16900" xr:uid="{85B64135-5FED-47C7-99E9-31ACBA4DE75C}"/>
    <cellStyle name="60% - Accent2 3 3" xfId="341" xr:uid="{6EC5E189-6187-4131-A2B2-6B30031EA668}"/>
    <cellStyle name="60% - Accent2 3 3 2" xfId="820" xr:uid="{0B3E6DEC-BA42-4F81-A967-CCCE2A9C7C37}"/>
    <cellStyle name="60% - Accent2 3 3 2 2" xfId="2148" xr:uid="{D20EC91A-5A79-451E-8739-7D26F42C23B9}"/>
    <cellStyle name="60% - Accent2 3 3 2 2 2" xfId="4938" xr:uid="{201A4301-F620-47AE-B0F3-15BF77C0C41C}"/>
    <cellStyle name="60% - Accent2 3 3 2 2 2 2" xfId="13268" xr:uid="{76027D66-8F26-4B0A-AE1D-EDB5723EE490}"/>
    <cellStyle name="60% - Accent2 3 3 2 2 2 2 2" xfId="29925" xr:uid="{2D60155C-89BF-4E1D-982F-E962B937883A}"/>
    <cellStyle name="60% - Accent2 3 3 2 2 2 3" xfId="21597" xr:uid="{E6814022-E019-4C93-B0B0-0E9382CFEDFF}"/>
    <cellStyle name="60% - Accent2 3 3 2 2 3" xfId="7714" xr:uid="{317269B3-D088-4C74-A79A-1E03C4BDB14D}"/>
    <cellStyle name="60% - Accent2 3 3 2 2 3 2" xfId="16044" xr:uid="{DF54B104-C598-4D32-B1EA-A17A19DB7204}"/>
    <cellStyle name="60% - Accent2 3 3 2 2 3 2 2" xfId="32701" xr:uid="{4A46A1C2-622F-4721-A063-729AEB83E8E7}"/>
    <cellStyle name="60% - Accent2 3 3 2 2 3 3" xfId="24373" xr:uid="{CA8C9657-28AE-47AD-A4E1-41DCD4F29E48}"/>
    <cellStyle name="60% - Accent2 3 3 2 2 4" xfId="10492" xr:uid="{DA86FB34-A03E-4766-ADD0-F6DB11587F08}"/>
    <cellStyle name="60% - Accent2 3 3 2 2 4 2" xfId="27149" xr:uid="{B1FDD07B-3B54-4805-9BEB-2E668783550F}"/>
    <cellStyle name="60% - Accent2 3 3 2 2 5" xfId="18821" xr:uid="{3B06E0D4-01C5-4B2A-A6D1-A6CC72045DD1}"/>
    <cellStyle name="60% - Accent2 3 3 2 3" xfId="3611" xr:uid="{86F10097-119A-4135-A971-EC60294A9AC1}"/>
    <cellStyle name="60% - Accent2 3 3 2 3 2" xfId="11941" xr:uid="{5D853D41-AD24-4A5C-95DB-74D22137B0BF}"/>
    <cellStyle name="60% - Accent2 3 3 2 3 2 2" xfId="28598" xr:uid="{4980311F-59BD-4D82-88CF-CE9DA617F276}"/>
    <cellStyle name="60% - Accent2 3 3 2 3 3" xfId="20270" xr:uid="{A0670C65-7382-492C-B7E9-98969226DE58}"/>
    <cellStyle name="60% - Accent2 3 3 2 4" xfId="6387" xr:uid="{2DC45F73-41A8-4095-AA27-9E759DB2D340}"/>
    <cellStyle name="60% - Accent2 3 3 2 4 2" xfId="14717" xr:uid="{540A0CFC-63CC-4CC1-8B71-031E55E1C0A7}"/>
    <cellStyle name="60% - Accent2 3 3 2 4 2 2" xfId="31374" xr:uid="{55531EC5-FE9B-4202-9FDC-852B539F9EB3}"/>
    <cellStyle name="60% - Accent2 3 3 2 4 3" xfId="23046" xr:uid="{FFE10F70-59EB-404F-AB46-46E166BC3079}"/>
    <cellStyle name="60% - Accent2 3 3 2 5" xfId="9165" xr:uid="{05EDB9E4-EA10-478C-A8C2-D087E7CBBCDD}"/>
    <cellStyle name="60% - Accent2 3 3 2 5 2" xfId="25822" xr:uid="{87C830E3-C05C-49B4-8FD8-A3273FB03CED}"/>
    <cellStyle name="60% - Accent2 3 3 2 6" xfId="17494" xr:uid="{A3EBC72B-D478-4996-B881-47EE7B84C362}"/>
    <cellStyle name="60% - Accent2 3 3 3" xfId="1671" xr:uid="{DE524AB0-1609-4540-A8E9-E49B72246F10}"/>
    <cellStyle name="60% - Accent2 3 3 3 2" xfId="4461" xr:uid="{B4334754-8AFA-4955-8299-1445D903CDD9}"/>
    <cellStyle name="60% - Accent2 3 3 3 2 2" xfId="12791" xr:uid="{2540DF95-09DA-4F0B-A818-5E551BCE5003}"/>
    <cellStyle name="60% - Accent2 3 3 3 2 2 2" xfId="29448" xr:uid="{987EBDA9-E3C5-4B87-B87E-1327116725C0}"/>
    <cellStyle name="60% - Accent2 3 3 3 2 3" xfId="21120" xr:uid="{F5882758-420D-4925-813B-8521230DFC69}"/>
    <cellStyle name="60% - Accent2 3 3 3 3" xfId="7237" xr:uid="{F8EAF78C-5571-4431-B0E8-E4671B2D2647}"/>
    <cellStyle name="60% - Accent2 3 3 3 3 2" xfId="15567" xr:uid="{371FC92E-D620-4984-AE2C-98723A260E62}"/>
    <cellStyle name="60% - Accent2 3 3 3 3 2 2" xfId="32224" xr:uid="{F40D0C80-88CF-4A2E-ADC8-C83D0FB548E9}"/>
    <cellStyle name="60% - Accent2 3 3 3 3 3" xfId="23896" xr:uid="{FF8CA007-2CB4-4C29-BDBE-9066D0C466A7}"/>
    <cellStyle name="60% - Accent2 3 3 3 4" xfId="10015" xr:uid="{68227ED2-DF2D-4023-94D6-CF242A8AE028}"/>
    <cellStyle name="60% - Accent2 3 3 3 4 2" xfId="26672" xr:uid="{1EE07181-143B-45AF-88D2-85AE136AFBC3}"/>
    <cellStyle name="60% - Accent2 3 3 3 5" xfId="18344" xr:uid="{83CD7563-3D73-44F6-BF85-349011C330DD}"/>
    <cellStyle name="60% - Accent2 3 3 4" xfId="3134" xr:uid="{2C681FD6-6118-4F1E-BB99-BB9CB9C80ECE}"/>
    <cellStyle name="60% - Accent2 3 3 4 2" xfId="11464" xr:uid="{5AF25846-3AA1-4FDE-8947-65D230CC0333}"/>
    <cellStyle name="60% - Accent2 3 3 4 2 2" xfId="28121" xr:uid="{7A1EFEDD-0E41-41BD-888F-732D7C386C7C}"/>
    <cellStyle name="60% - Accent2 3 3 4 3" xfId="19793" xr:uid="{D5E6D993-9B12-4E47-A307-153A04028130}"/>
    <cellStyle name="60% - Accent2 3 3 5" xfId="5910" xr:uid="{AF8C2A71-A64F-449C-BCDD-640B89DCF46B}"/>
    <cellStyle name="60% - Accent2 3 3 5 2" xfId="14240" xr:uid="{CD529DFA-C229-4EE6-90AF-336B49DD73BA}"/>
    <cellStyle name="60% - Accent2 3 3 5 2 2" xfId="30897" xr:uid="{F4D3C4AD-3733-4DAF-81F5-F0333579735D}"/>
    <cellStyle name="60% - Accent2 3 3 5 3" xfId="22569" xr:uid="{3230E627-281C-4681-8213-4713C0AD718B}"/>
    <cellStyle name="60% - Accent2 3 3 6" xfId="8688" xr:uid="{01507098-9240-44D3-BE11-CFD636C2B6F7}"/>
    <cellStyle name="60% - Accent2 3 3 6 2" xfId="25345" xr:uid="{DE0D34A4-0ADB-4F2A-AA8D-DB0937FEA616}"/>
    <cellStyle name="60% - Accent2 3 3 7" xfId="17017" xr:uid="{E31D3D50-80DF-459E-8627-453066D66332}"/>
    <cellStyle name="60% - Accent2 3 4" xfId="577" xr:uid="{322568BE-55DF-42EB-90CC-074A313FA86A}"/>
    <cellStyle name="60% - Accent2 3 4 2" xfId="1907" xr:uid="{E46687D3-7BD8-431E-9C9A-2EFE58E3C026}"/>
    <cellStyle name="60% - Accent2 3 4 2 2" xfId="4697" xr:uid="{338F1398-C155-4E1D-A648-4F83169CE301}"/>
    <cellStyle name="60% - Accent2 3 4 2 2 2" xfId="13027" xr:uid="{73696C42-D9A2-45D4-8511-7B96087EDD2C}"/>
    <cellStyle name="60% - Accent2 3 4 2 2 2 2" xfId="29684" xr:uid="{B4755FE9-3DBD-4517-882A-CDDC64C8C009}"/>
    <cellStyle name="60% - Accent2 3 4 2 2 3" xfId="21356" xr:uid="{127CE032-1B5A-44C1-93A3-8BC90AC4E145}"/>
    <cellStyle name="60% - Accent2 3 4 2 3" xfId="7473" xr:uid="{DD0C9E16-FCD6-4E2E-B45F-6AAA91497EA1}"/>
    <cellStyle name="60% - Accent2 3 4 2 3 2" xfId="15803" xr:uid="{DB4959EF-EE6E-4EDB-BD25-B20872F11B00}"/>
    <cellStyle name="60% - Accent2 3 4 2 3 2 2" xfId="32460" xr:uid="{D0423A3A-656B-4F91-8142-C63CD5C8E9FC}"/>
    <cellStyle name="60% - Accent2 3 4 2 3 3" xfId="24132" xr:uid="{4671E777-36EB-452E-B9C1-433ED0BF9D5A}"/>
    <cellStyle name="60% - Accent2 3 4 2 4" xfId="10251" xr:uid="{8D335BA4-4937-418C-AEB8-16A950260159}"/>
    <cellStyle name="60% - Accent2 3 4 2 4 2" xfId="26908" xr:uid="{EA14D4F0-117C-4CBF-8252-6EBC6A4D2EBC}"/>
    <cellStyle name="60% - Accent2 3 4 2 5" xfId="18580" xr:uid="{89BE5416-5DB3-40C9-ABF1-750908C931C9}"/>
    <cellStyle name="60% - Accent2 3 4 3" xfId="3370" xr:uid="{305BFCD8-963E-4252-9D5D-ECC272E065EE}"/>
    <cellStyle name="60% - Accent2 3 4 3 2" xfId="11700" xr:uid="{1697B9EC-3485-486B-AF13-893FDD0263CE}"/>
    <cellStyle name="60% - Accent2 3 4 3 2 2" xfId="28357" xr:uid="{CEAFFDCC-F2AA-4BAE-94D8-41ADA260B828}"/>
    <cellStyle name="60% - Accent2 3 4 3 3" xfId="20029" xr:uid="{26C804FB-34DB-482E-BE69-C83333AF0343}"/>
    <cellStyle name="60% - Accent2 3 4 4" xfId="6146" xr:uid="{1374AE38-BA86-4BCB-B746-AB8C924F6319}"/>
    <cellStyle name="60% - Accent2 3 4 4 2" xfId="14476" xr:uid="{22B1A792-97FF-4FBC-9B65-0DC942272E1B}"/>
    <cellStyle name="60% - Accent2 3 4 4 2 2" xfId="31133" xr:uid="{4293E8FF-23EB-401D-B203-48C99E4BEF52}"/>
    <cellStyle name="60% - Accent2 3 4 4 3" xfId="22805" xr:uid="{9CE27F27-2464-46EF-8F88-1E12C5AB5EFF}"/>
    <cellStyle name="60% - Accent2 3 4 5" xfId="8924" xr:uid="{C2913868-89C7-47A8-A3CF-791F4BA83454}"/>
    <cellStyle name="60% - Accent2 3 4 5 2" xfId="25581" xr:uid="{189E6B98-05D1-46E1-B9D3-D72A3468FE30}"/>
    <cellStyle name="60% - Accent2 3 4 6" xfId="17253" xr:uid="{98A5E064-500E-46D6-B78D-62E7405D9757}"/>
    <cellStyle name="60% - Accent2 3 5" xfId="1054" xr:uid="{A04377D3-0037-4247-ADAF-BDC045E11DC5}"/>
    <cellStyle name="60% - Accent2 3 5 2" xfId="2382" xr:uid="{1B6DB389-9847-456F-B44D-F7322C756596}"/>
    <cellStyle name="60% - Accent2 3 5 2 2" xfId="5172" xr:uid="{7E799581-396A-4944-AAB1-F18742CAF337}"/>
    <cellStyle name="60% - Accent2 3 5 2 2 2" xfId="13502" xr:uid="{353E8EF4-DB86-432C-98A2-1D64E6517626}"/>
    <cellStyle name="60% - Accent2 3 5 2 2 2 2" xfId="30159" xr:uid="{1780EDD9-DBE7-479A-97BA-C71A0DEF90D1}"/>
    <cellStyle name="60% - Accent2 3 5 2 2 3" xfId="21831" xr:uid="{5A081429-E368-4DB5-AA4C-D32036B5CDD6}"/>
    <cellStyle name="60% - Accent2 3 5 2 3" xfId="7948" xr:uid="{407985F2-45B9-4AB7-B30E-238C158709D9}"/>
    <cellStyle name="60% - Accent2 3 5 2 3 2" xfId="16278" xr:uid="{E2298C7E-7F99-41B9-ABBD-630B88FE4B41}"/>
    <cellStyle name="60% - Accent2 3 5 2 3 2 2" xfId="32935" xr:uid="{744B3A14-AF59-4857-8D64-C50A1E8BB2B3}"/>
    <cellStyle name="60% - Accent2 3 5 2 3 3" xfId="24607" xr:uid="{28BB4CE5-5AF6-433A-BA5C-9D0A4C85B365}"/>
    <cellStyle name="60% - Accent2 3 5 2 4" xfId="10726" xr:uid="{9AA1AED0-674D-4121-A06C-678663E169A2}"/>
    <cellStyle name="60% - Accent2 3 5 2 4 2" xfId="27383" xr:uid="{99E0562B-D09F-4CE7-9BCF-1E920C53CE79}"/>
    <cellStyle name="60% - Accent2 3 5 2 5" xfId="19055" xr:uid="{605B4B9E-3939-4C1A-B0EE-DF162C1A60B8}"/>
    <cellStyle name="60% - Accent2 3 5 3" xfId="3845" xr:uid="{33E4A426-85BE-480B-9AC9-1E8727A126B3}"/>
    <cellStyle name="60% - Accent2 3 5 3 2" xfId="12175" xr:uid="{0CE5735E-27AE-4486-919A-5F3D7DFB26F2}"/>
    <cellStyle name="60% - Accent2 3 5 3 2 2" xfId="28832" xr:uid="{77CE2D92-3BCA-4400-BFFA-6949EF9E1522}"/>
    <cellStyle name="60% - Accent2 3 5 3 3" xfId="20504" xr:uid="{905FD7DC-A9A0-4FE7-ADC1-05C218BB9599}"/>
    <cellStyle name="60% - Accent2 3 5 4" xfId="6621" xr:uid="{FD4D5B2F-7C98-40D4-922A-1B06872D3E1F}"/>
    <cellStyle name="60% - Accent2 3 5 4 2" xfId="14951" xr:uid="{67B69E14-B661-4EB9-8541-D9E4F38EED43}"/>
    <cellStyle name="60% - Accent2 3 5 4 2 2" xfId="31608" xr:uid="{C3A4A3B5-753B-414B-A960-5A69FA3D6604}"/>
    <cellStyle name="60% - Accent2 3 5 4 3" xfId="23280" xr:uid="{47E9CACB-3FD3-4A7B-B0B5-6A97FF6019E2}"/>
    <cellStyle name="60% - Accent2 3 5 5" xfId="9399" xr:uid="{AEF69787-BE76-48D5-991D-C772A0080222}"/>
    <cellStyle name="60% - Accent2 3 5 5 2" xfId="26056" xr:uid="{595F47DA-241F-4081-9AF1-64B2E87C1529}"/>
    <cellStyle name="60% - Accent2 3 5 6" xfId="17728" xr:uid="{5E89744F-918C-4EE3-886B-EA1AFA2BD78A}"/>
    <cellStyle name="60% - Accent2 3 6" xfId="1319" xr:uid="{8FE25633-2E76-4792-A276-EFBBBC076CB8}"/>
    <cellStyle name="60% - Accent2 3 6 2" xfId="2647" xr:uid="{247308C8-F62D-4AC8-B296-DAB32F3CD207}"/>
    <cellStyle name="60% - Accent2 3 6 2 2" xfId="5437" xr:uid="{AE8BB3DE-93A7-4556-97F6-815EEB3708AC}"/>
    <cellStyle name="60% - Accent2 3 6 2 2 2" xfId="13767" xr:uid="{87CC9F64-FD45-4F58-ABD4-BD9206AD83AB}"/>
    <cellStyle name="60% - Accent2 3 6 2 2 2 2" xfId="30424" xr:uid="{D64BD102-FB85-45DD-A728-499C4BF16181}"/>
    <cellStyle name="60% - Accent2 3 6 2 2 3" xfId="22096" xr:uid="{92184027-FE16-497B-98F0-7B67F01A7F7A}"/>
    <cellStyle name="60% - Accent2 3 6 2 3" xfId="8213" xr:uid="{2AF14611-3CF8-4289-961C-7502EADF6FC3}"/>
    <cellStyle name="60% - Accent2 3 6 2 3 2" xfId="16543" xr:uid="{25254C1F-3135-4036-8393-F011A5D47020}"/>
    <cellStyle name="60% - Accent2 3 6 2 3 2 2" xfId="33200" xr:uid="{929C2ED4-C6D4-4454-A8F2-9F788FE056B8}"/>
    <cellStyle name="60% - Accent2 3 6 2 3 3" xfId="24872" xr:uid="{1945F9C4-3B2F-441A-8740-B459547F6420}"/>
    <cellStyle name="60% - Accent2 3 6 2 4" xfId="10991" xr:uid="{4BB9E35E-978D-448E-9AC1-CB38DA0B57CB}"/>
    <cellStyle name="60% - Accent2 3 6 2 4 2" xfId="27648" xr:uid="{607EE626-2595-467E-8939-F7F5C1E540B1}"/>
    <cellStyle name="60% - Accent2 3 6 2 5" xfId="19320" xr:uid="{ECC45689-D07D-4DCE-BBE0-11FD92B9A5CA}"/>
    <cellStyle name="60% - Accent2 3 6 3" xfId="4110" xr:uid="{C214B627-354C-4E9A-803E-5161FC45BF93}"/>
    <cellStyle name="60% - Accent2 3 6 3 2" xfId="12440" xr:uid="{5BEEC2B2-191F-425C-8B70-503263AE04D4}"/>
    <cellStyle name="60% - Accent2 3 6 3 2 2" xfId="29097" xr:uid="{DBFFCE6A-FAFF-4D2A-B0A2-139AC1BEBCBF}"/>
    <cellStyle name="60% - Accent2 3 6 3 3" xfId="20769" xr:uid="{5C495170-EABA-4CE4-951E-D8855FCD13E5}"/>
    <cellStyle name="60% - Accent2 3 6 4" xfId="6886" xr:uid="{336B0E3E-17EE-4244-9476-0B61C09287E1}"/>
    <cellStyle name="60% - Accent2 3 6 4 2" xfId="15216" xr:uid="{ACA6D46D-1BB2-486B-9F21-BBAD014A9322}"/>
    <cellStyle name="60% - Accent2 3 6 4 2 2" xfId="31873" xr:uid="{71A13757-4A0A-4399-BA4B-8922B21F854A}"/>
    <cellStyle name="60% - Accent2 3 6 4 3" xfId="23545" xr:uid="{51DB5BCB-5B19-489A-BAAC-8277548C09C5}"/>
    <cellStyle name="60% - Accent2 3 6 5" xfId="9664" xr:uid="{1D3D293C-855B-4FF3-97D5-5FF1CC82BA21}"/>
    <cellStyle name="60% - Accent2 3 6 5 2" xfId="26321" xr:uid="{DEC7CEF5-D3E8-4451-AE5F-7DD54304FFCE}"/>
    <cellStyle name="60% - Accent2 3 6 6" xfId="17993" xr:uid="{C530E88C-6655-4358-BC5B-F0AE066EEDFD}"/>
    <cellStyle name="60% - Accent2 3 7" xfId="1434" xr:uid="{5E9DC324-ECD4-4EE7-97D8-0C24CBDD170A}"/>
    <cellStyle name="60% - Accent2 3 7 2" xfId="4224" xr:uid="{915AD179-C0B7-4CA9-B6D6-82F2AF0066F1}"/>
    <cellStyle name="60% - Accent2 3 7 2 2" xfId="12554" xr:uid="{2553812A-B163-4C93-8AD2-547D408C196B}"/>
    <cellStyle name="60% - Accent2 3 7 2 2 2" xfId="29211" xr:uid="{CE54487D-57CC-4326-A6E5-25DA4E041AAC}"/>
    <cellStyle name="60% - Accent2 3 7 2 3" xfId="20883" xr:uid="{AC954637-1DA8-4891-B032-BA008DF7F4E4}"/>
    <cellStyle name="60% - Accent2 3 7 3" xfId="7000" xr:uid="{A9933EFA-C8B8-417B-B50E-4BAA99285B3C}"/>
    <cellStyle name="60% - Accent2 3 7 3 2" xfId="15330" xr:uid="{A6CECB91-1065-4968-8B74-4674894DF332}"/>
    <cellStyle name="60% - Accent2 3 7 3 2 2" xfId="31987" xr:uid="{D6092337-ED39-4BBE-A42E-430C5037A631}"/>
    <cellStyle name="60% - Accent2 3 7 3 3" xfId="23659" xr:uid="{2662FABF-7054-4A7E-95C3-B1F623E136DE}"/>
    <cellStyle name="60% - Accent2 3 7 4" xfId="9778" xr:uid="{10F12D0C-E00A-4F45-8F42-D0FC2B185B1E}"/>
    <cellStyle name="60% - Accent2 3 7 4 2" xfId="26435" xr:uid="{C19E6AE1-1037-49E5-A30B-3C83E059F1B4}"/>
    <cellStyle name="60% - Accent2 3 7 5" xfId="18107" xr:uid="{93D02F2D-F648-4F5E-AB06-93ED56E01CD5}"/>
    <cellStyle name="60% - Accent2 3 8" xfId="2897" xr:uid="{9EDE4CD0-F17F-4C96-B68C-76F45D3847B9}"/>
    <cellStyle name="60% - Accent2 3 8 2" xfId="11227" xr:uid="{96EFACD7-7D91-4457-836A-EAB2A0185438}"/>
    <cellStyle name="60% - Accent2 3 8 2 2" xfId="27884" xr:uid="{85F081BC-2B3A-4FC4-A6E9-206813EE77D0}"/>
    <cellStyle name="60% - Accent2 3 8 3" xfId="19556" xr:uid="{2FB8E0AC-820F-445E-90D7-74D7DF892948}"/>
    <cellStyle name="60% - Accent2 3 9" xfId="5673" xr:uid="{663B4E4C-A594-4017-88EE-C32A7279EBCA}"/>
    <cellStyle name="60% - Accent2 3 9 2" xfId="14003" xr:uid="{7AA686D4-1AEA-43D2-8744-11F6BA76890C}"/>
    <cellStyle name="60% - Accent2 3 9 2 2" xfId="30660" xr:uid="{4BDA7010-D9AA-4D79-B0BF-60659487D7FB}"/>
    <cellStyle name="60% - Accent2 3 9 3" xfId="22332" xr:uid="{66D305F2-99FE-4534-BCB5-B16CCA7624B3}"/>
    <cellStyle name="60% - Accent2 4" xfId="156" xr:uid="{F4EAD7AD-9122-4881-B29C-9D653A43C98E}"/>
    <cellStyle name="60% - Accent2 4 2" xfId="399" xr:uid="{CBF3A9ED-0378-41A4-9F49-C64108C8FC95}"/>
    <cellStyle name="60% - Accent2 4 2 2" xfId="876" xr:uid="{78BB71C3-170A-47C3-89EC-99955E1984F8}"/>
    <cellStyle name="60% - Accent2 4 2 2 2" xfId="2204" xr:uid="{448E931E-55DB-48D7-9EE6-5AFFEFAFF7B0}"/>
    <cellStyle name="60% - Accent2 4 2 2 2 2" xfId="4994" xr:uid="{346E7FC0-465B-48D6-A28C-307C732DF4F9}"/>
    <cellStyle name="60% - Accent2 4 2 2 2 2 2" xfId="13324" xr:uid="{5DA21A0D-84D3-4DB2-B1E9-99EF0D3ED26E}"/>
    <cellStyle name="60% - Accent2 4 2 2 2 2 2 2" xfId="29981" xr:uid="{B1DD3DF2-F802-4037-8507-642110582541}"/>
    <cellStyle name="60% - Accent2 4 2 2 2 2 3" xfId="21653" xr:uid="{D06CA7CA-8D80-4D6F-902E-4CCBD9B9EEA9}"/>
    <cellStyle name="60% - Accent2 4 2 2 2 3" xfId="7770" xr:uid="{B911A29A-2635-43AC-8E72-424471AF0352}"/>
    <cellStyle name="60% - Accent2 4 2 2 2 3 2" xfId="16100" xr:uid="{7BEF4DC0-BA61-4758-BD28-CB3519A73DEC}"/>
    <cellStyle name="60% - Accent2 4 2 2 2 3 2 2" xfId="32757" xr:uid="{A308A257-D718-4014-A2BD-5376C97D8A37}"/>
    <cellStyle name="60% - Accent2 4 2 2 2 3 3" xfId="24429" xr:uid="{693DA145-C2B7-42C5-AFEF-66C9C8ABB081}"/>
    <cellStyle name="60% - Accent2 4 2 2 2 4" xfId="10548" xr:uid="{38DBABFD-9968-48F5-9956-C4A0301F0300}"/>
    <cellStyle name="60% - Accent2 4 2 2 2 4 2" xfId="27205" xr:uid="{29F8EFC6-913C-4406-9B39-319636EDAA32}"/>
    <cellStyle name="60% - Accent2 4 2 2 2 5" xfId="18877" xr:uid="{2A125E9A-8D1A-43DE-80A5-83554CE85A5A}"/>
    <cellStyle name="60% - Accent2 4 2 2 3" xfId="3667" xr:uid="{B41AE30F-C0DF-4E03-AB55-61B761BC42EA}"/>
    <cellStyle name="60% - Accent2 4 2 2 3 2" xfId="11997" xr:uid="{C3C7A63B-980D-483B-90BF-01767E4F7345}"/>
    <cellStyle name="60% - Accent2 4 2 2 3 2 2" xfId="28654" xr:uid="{0A69B066-9CD6-4171-B76D-6185849D38FB}"/>
    <cellStyle name="60% - Accent2 4 2 2 3 3" xfId="20326" xr:uid="{ECE05782-9E9E-4FD1-9403-4A9AD4AD1581}"/>
    <cellStyle name="60% - Accent2 4 2 2 4" xfId="6443" xr:uid="{F064D5D4-59A1-4710-A553-EA5A889D5938}"/>
    <cellStyle name="60% - Accent2 4 2 2 4 2" xfId="14773" xr:uid="{EEBAA5D1-3330-48B1-8FB7-E3D17BABC3D1}"/>
    <cellStyle name="60% - Accent2 4 2 2 4 2 2" xfId="31430" xr:uid="{0001C5BC-68D8-4AEA-AD94-26B9D33B1B0A}"/>
    <cellStyle name="60% - Accent2 4 2 2 4 3" xfId="23102" xr:uid="{0B30E974-5DBF-40F0-BC79-CD92B61B5B1D}"/>
    <cellStyle name="60% - Accent2 4 2 2 5" xfId="9221" xr:uid="{73D0CF47-0DC1-4251-88D6-3171CDEF1FEC}"/>
    <cellStyle name="60% - Accent2 4 2 2 5 2" xfId="25878" xr:uid="{2D21E167-7015-43DD-A3C2-C69AC77376C6}"/>
    <cellStyle name="60% - Accent2 4 2 2 6" xfId="17550" xr:uid="{02F76DB2-DCCF-4495-827C-85370AD2A2A2}"/>
    <cellStyle name="60% - Accent2 4 2 3" xfId="1729" xr:uid="{3CA44835-69B2-43B9-982D-BA96302685E8}"/>
    <cellStyle name="60% - Accent2 4 2 3 2" xfId="4519" xr:uid="{F69769E5-2DF9-4D56-8329-1D069B898684}"/>
    <cellStyle name="60% - Accent2 4 2 3 2 2" xfId="12849" xr:uid="{358A36C8-694C-4E26-9C75-34F151BEE1FD}"/>
    <cellStyle name="60% - Accent2 4 2 3 2 2 2" xfId="29506" xr:uid="{075071B9-28E8-4681-AB0B-EB3F5B4777D7}"/>
    <cellStyle name="60% - Accent2 4 2 3 2 3" xfId="21178" xr:uid="{7B603C44-16E4-4D73-82B9-9D065DB1B2D5}"/>
    <cellStyle name="60% - Accent2 4 2 3 3" xfId="7295" xr:uid="{8E79A15A-1F05-4921-89A9-CC973A064F7E}"/>
    <cellStyle name="60% - Accent2 4 2 3 3 2" xfId="15625" xr:uid="{CB6A69BF-A40C-4206-B511-7C9D0C723E08}"/>
    <cellStyle name="60% - Accent2 4 2 3 3 2 2" xfId="32282" xr:uid="{C035AB80-32B9-4305-B4C9-7BDCCD495941}"/>
    <cellStyle name="60% - Accent2 4 2 3 3 3" xfId="23954" xr:uid="{73F78921-031B-4BED-B0E7-DC3E5B0ADF94}"/>
    <cellStyle name="60% - Accent2 4 2 3 4" xfId="10073" xr:uid="{EEB0438E-9DDB-4CDC-B950-C94E4C548263}"/>
    <cellStyle name="60% - Accent2 4 2 3 4 2" xfId="26730" xr:uid="{E96E003D-8D30-4859-A476-C33F12112FC2}"/>
    <cellStyle name="60% - Accent2 4 2 3 5" xfId="18402" xr:uid="{E40C8196-3641-4192-AB15-E5D9953E8D83}"/>
    <cellStyle name="60% - Accent2 4 2 4" xfId="3192" xr:uid="{BDBDAF26-6CEE-47FE-96EC-06A0C9D4567C}"/>
    <cellStyle name="60% - Accent2 4 2 4 2" xfId="11522" xr:uid="{AB63A1F1-A522-4DDB-8180-9C43F5F6F35F}"/>
    <cellStyle name="60% - Accent2 4 2 4 2 2" xfId="28179" xr:uid="{21189EA2-37B4-413F-B0C7-6FC37038983A}"/>
    <cellStyle name="60% - Accent2 4 2 4 3" xfId="19851" xr:uid="{17429124-41EF-4799-B4E8-2D875CE0A5A9}"/>
    <cellStyle name="60% - Accent2 4 2 5" xfId="5968" xr:uid="{C358DE9E-6FAB-4BCC-B075-D1C7C913B427}"/>
    <cellStyle name="60% - Accent2 4 2 5 2" xfId="14298" xr:uid="{E9472A7F-7CBE-49AF-B1DD-C549D4DEAA63}"/>
    <cellStyle name="60% - Accent2 4 2 5 2 2" xfId="30955" xr:uid="{7D38CD81-7C3C-407E-93A1-4BFBA1CB523C}"/>
    <cellStyle name="60% - Accent2 4 2 5 3" xfId="22627" xr:uid="{7A6668FE-851A-4917-9FCC-CC4C1010494A}"/>
    <cellStyle name="60% - Accent2 4 2 6" xfId="8746" xr:uid="{1E0E4959-EEDC-4E90-8F1B-41D71E93DD2C}"/>
    <cellStyle name="60% - Accent2 4 2 6 2" xfId="25403" xr:uid="{EAE47F8B-858F-4E86-8481-F792F76D8139}"/>
    <cellStyle name="60% - Accent2 4 2 7" xfId="17075" xr:uid="{92152BD1-35CD-477C-959E-D888028D58E7}"/>
    <cellStyle name="60% - Accent2 4 3" xfId="635" xr:uid="{F20CAAEB-F07D-4781-AA6D-F4611AA37F1E}"/>
    <cellStyle name="60% - Accent2 4 3 2" xfId="1965" xr:uid="{6F18C047-AF6F-4D07-92DA-4E37BD1B81F6}"/>
    <cellStyle name="60% - Accent2 4 3 2 2" xfId="4755" xr:uid="{7C5E5173-B7A3-48A5-91FB-B0BB66CE86FA}"/>
    <cellStyle name="60% - Accent2 4 3 2 2 2" xfId="13085" xr:uid="{869C386B-24BC-4803-8102-2B5B5C9D0C0A}"/>
    <cellStyle name="60% - Accent2 4 3 2 2 2 2" xfId="29742" xr:uid="{F0E5F819-D515-466C-95B1-08B92EC69938}"/>
    <cellStyle name="60% - Accent2 4 3 2 2 3" xfId="21414" xr:uid="{73284BB2-CB73-4F87-AE91-81A6D8797AE4}"/>
    <cellStyle name="60% - Accent2 4 3 2 3" xfId="7531" xr:uid="{0632C184-9DA3-4342-98ED-D18E055049F2}"/>
    <cellStyle name="60% - Accent2 4 3 2 3 2" xfId="15861" xr:uid="{2D9BFAF7-09B4-4601-B081-43DCD39668D2}"/>
    <cellStyle name="60% - Accent2 4 3 2 3 2 2" xfId="32518" xr:uid="{70871F78-2D40-45D8-BF8E-6A860BBE9451}"/>
    <cellStyle name="60% - Accent2 4 3 2 3 3" xfId="24190" xr:uid="{9CFBE868-EF97-4686-9C87-DB29DA1159D1}"/>
    <cellStyle name="60% - Accent2 4 3 2 4" xfId="10309" xr:uid="{95CA38A0-B698-465B-892D-5836B571742F}"/>
    <cellStyle name="60% - Accent2 4 3 2 4 2" xfId="26966" xr:uid="{B4B0E47B-55BD-436C-8E2D-04591E7404FE}"/>
    <cellStyle name="60% - Accent2 4 3 2 5" xfId="18638" xr:uid="{2BE5F2F7-0056-4D7A-85AD-68DB9E0329A3}"/>
    <cellStyle name="60% - Accent2 4 3 3" xfId="3428" xr:uid="{7DAD52F3-F7DB-4FDA-8D80-54C10FD66DE6}"/>
    <cellStyle name="60% - Accent2 4 3 3 2" xfId="11758" xr:uid="{052AA48A-2222-490F-AE0E-52D83EAB953D}"/>
    <cellStyle name="60% - Accent2 4 3 3 2 2" xfId="28415" xr:uid="{43B8AEA7-6EDE-4A6D-875F-C7463967A7BA}"/>
    <cellStyle name="60% - Accent2 4 3 3 3" xfId="20087" xr:uid="{C584E74A-60CB-4747-8A5F-F964CE31EB8B}"/>
    <cellStyle name="60% - Accent2 4 3 4" xfId="6204" xr:uid="{A8D7D91B-CD38-4942-9EEB-BC52DCB086EB}"/>
    <cellStyle name="60% - Accent2 4 3 4 2" xfId="14534" xr:uid="{03007767-D672-4A6E-8E88-B41EB16CE57E}"/>
    <cellStyle name="60% - Accent2 4 3 4 2 2" xfId="31191" xr:uid="{B4BFB7CA-9AFD-4F50-9056-C94583EBDA34}"/>
    <cellStyle name="60% - Accent2 4 3 4 3" xfId="22863" xr:uid="{B9E001CB-567C-4F3F-9910-AA317F1C53F0}"/>
    <cellStyle name="60% - Accent2 4 3 5" xfId="8982" xr:uid="{9AF8549D-A22C-43B1-9795-26F8C0769502}"/>
    <cellStyle name="60% - Accent2 4 3 5 2" xfId="25639" xr:uid="{DBDDC799-CC5A-4620-938C-0B3F4E824F57}"/>
    <cellStyle name="60% - Accent2 4 3 6" xfId="17311" xr:uid="{7554CCC1-DCEC-4A60-A69F-E6CAD134CB64}"/>
    <cellStyle name="60% - Accent2 4 4" xfId="1112" xr:uid="{65B9B6AB-45C0-4A22-8084-D0F93DACF71F}"/>
    <cellStyle name="60% - Accent2 4 4 2" xfId="2440" xr:uid="{FC29996B-9530-4925-A979-79BE80AC4993}"/>
    <cellStyle name="60% - Accent2 4 4 2 2" xfId="5230" xr:uid="{CED996C2-012A-4495-921B-65BC0B5BD66D}"/>
    <cellStyle name="60% - Accent2 4 4 2 2 2" xfId="13560" xr:uid="{8AEEE68B-D8D8-4B3A-BC5B-F882931A1FBC}"/>
    <cellStyle name="60% - Accent2 4 4 2 2 2 2" xfId="30217" xr:uid="{56A83093-F1E6-4A50-88FA-838568CCD18C}"/>
    <cellStyle name="60% - Accent2 4 4 2 2 3" xfId="21889" xr:uid="{8A5ECC3B-9C88-4D46-8750-B31C3A1C5A4B}"/>
    <cellStyle name="60% - Accent2 4 4 2 3" xfId="8006" xr:uid="{5F86B556-ABBA-46F7-A8F5-E247DF74AE2D}"/>
    <cellStyle name="60% - Accent2 4 4 2 3 2" xfId="16336" xr:uid="{BE866F69-BC70-4B44-B170-85F77ACA1A14}"/>
    <cellStyle name="60% - Accent2 4 4 2 3 2 2" xfId="32993" xr:uid="{B95CD570-BA6C-4C56-B1D9-191BDA079974}"/>
    <cellStyle name="60% - Accent2 4 4 2 3 3" xfId="24665" xr:uid="{A1CB50AE-1300-461C-9ACA-7FD169D848A8}"/>
    <cellStyle name="60% - Accent2 4 4 2 4" xfId="10784" xr:uid="{B2B8E8CF-3874-48BB-8360-B70455EC1EDC}"/>
    <cellStyle name="60% - Accent2 4 4 2 4 2" xfId="27441" xr:uid="{9E23764B-BD80-487B-BEFC-F2692659EA67}"/>
    <cellStyle name="60% - Accent2 4 4 2 5" xfId="19113" xr:uid="{A6DCC5D8-8A96-4E53-90E8-1DB8A6B93A21}"/>
    <cellStyle name="60% - Accent2 4 4 3" xfId="3903" xr:uid="{5967E7B5-06F2-4A4B-A855-4072F1775ECE}"/>
    <cellStyle name="60% - Accent2 4 4 3 2" xfId="12233" xr:uid="{2FBB11A3-997A-47A6-A9F0-1BBD3F225A8A}"/>
    <cellStyle name="60% - Accent2 4 4 3 2 2" xfId="28890" xr:uid="{362125E5-AD62-403F-8F5A-58C91EF2CCA9}"/>
    <cellStyle name="60% - Accent2 4 4 3 3" xfId="20562" xr:uid="{9B2F62BE-7E27-4BD5-AC38-09558355FAF2}"/>
    <cellStyle name="60% - Accent2 4 4 4" xfId="6679" xr:uid="{241BB46C-0AAC-449A-BA27-3681F2845BA6}"/>
    <cellStyle name="60% - Accent2 4 4 4 2" xfId="15009" xr:uid="{22D62E41-E45B-4111-A16B-3CFF423C594F}"/>
    <cellStyle name="60% - Accent2 4 4 4 2 2" xfId="31666" xr:uid="{177DE5E9-A65F-434D-AE31-2BA4457636BA}"/>
    <cellStyle name="60% - Accent2 4 4 4 3" xfId="23338" xr:uid="{E48394A8-1170-4717-8119-29E12535F143}"/>
    <cellStyle name="60% - Accent2 4 4 5" xfId="9457" xr:uid="{E2B8CAF6-AC1D-4423-A1EB-DDB383118B4D}"/>
    <cellStyle name="60% - Accent2 4 4 5 2" xfId="26114" xr:uid="{14E2A4EE-077E-452F-AB0F-C6DD49017626}"/>
    <cellStyle name="60% - Accent2 4 4 6" xfId="17786" xr:uid="{71F46514-3854-4235-B667-65A2995D20A0}"/>
    <cellStyle name="60% - Accent2 4 5" xfId="1492" xr:uid="{880D70C9-9DD2-4B22-80B8-AEB21ED20989}"/>
    <cellStyle name="60% - Accent2 4 5 2" xfId="4282" xr:uid="{59E210A7-9A80-40B3-9784-D145821DC1BA}"/>
    <cellStyle name="60% - Accent2 4 5 2 2" xfId="12612" xr:uid="{9F12D7B2-CF06-4A0A-9ACB-B963FB2D1D24}"/>
    <cellStyle name="60% - Accent2 4 5 2 2 2" xfId="29269" xr:uid="{405AB3BB-7B70-4789-8EFF-0F9368530641}"/>
    <cellStyle name="60% - Accent2 4 5 2 3" xfId="20941" xr:uid="{5B29216A-25BB-4AB2-B530-7DCEB3287178}"/>
    <cellStyle name="60% - Accent2 4 5 3" xfId="7058" xr:uid="{CA546147-30CC-4C93-BD5D-3F7E62D2FB8E}"/>
    <cellStyle name="60% - Accent2 4 5 3 2" xfId="15388" xr:uid="{2E230F3B-6E28-4E6E-93AD-8C101DCE03E9}"/>
    <cellStyle name="60% - Accent2 4 5 3 2 2" xfId="32045" xr:uid="{C2658CA0-51C4-475D-8158-E01C4111E7BC}"/>
    <cellStyle name="60% - Accent2 4 5 3 3" xfId="23717" xr:uid="{DCA3F1B7-37D0-4A0D-8B8B-3B41C935CFB7}"/>
    <cellStyle name="60% - Accent2 4 5 4" xfId="9836" xr:uid="{21F099AD-FC8E-46B9-8655-768A5E8ED256}"/>
    <cellStyle name="60% - Accent2 4 5 4 2" xfId="26493" xr:uid="{A4CD06BC-FB5D-444D-B945-1A286BC60AD5}"/>
    <cellStyle name="60% - Accent2 4 5 5" xfId="18165" xr:uid="{C392432B-2907-418A-8089-F61BCCC39E21}"/>
    <cellStyle name="60% - Accent2 4 6" xfId="2955" xr:uid="{D1E1DC33-6CB5-4289-88E6-C6CFB9C9BC1B}"/>
    <cellStyle name="60% - Accent2 4 6 2" xfId="11285" xr:uid="{B9ADED8D-849F-4446-BCA2-5FF5F1C8D679}"/>
    <cellStyle name="60% - Accent2 4 6 2 2" xfId="27942" xr:uid="{7BCA292C-FA3E-4A26-B0CC-975F83AE2104}"/>
    <cellStyle name="60% - Accent2 4 6 3" xfId="19614" xr:uid="{13CD7AA7-3AC0-4DE4-A3CE-FBB93A90557F}"/>
    <cellStyle name="60% - Accent2 4 7" xfId="5731" xr:uid="{D6F96082-7B6B-4B13-9C10-DA63F3F47C7A}"/>
    <cellStyle name="60% - Accent2 4 7 2" xfId="14061" xr:uid="{692E6878-A982-471E-B99B-FF760652A841}"/>
    <cellStyle name="60% - Accent2 4 7 2 2" xfId="30718" xr:uid="{A5F5EDB6-433F-4A6C-850F-8EC211266AAF}"/>
    <cellStyle name="60% - Accent2 4 7 3" xfId="22390" xr:uid="{0F10DEE0-E149-4DE1-9627-F66F9FFC4AB9}"/>
    <cellStyle name="60% - Accent2 4 8" xfId="8509" xr:uid="{E3CBC7EF-C2E9-4673-B561-C5D9D68A16E1}"/>
    <cellStyle name="60% - Accent2 4 8 2" xfId="25166" xr:uid="{655F72ED-4372-4475-8B97-CB635F311CD9}"/>
    <cellStyle name="60% - Accent2 4 9" xfId="16838" xr:uid="{160861F4-9848-4395-B6B9-7B92592D7AE0}"/>
    <cellStyle name="60% - Accent2 5" xfId="287" xr:uid="{1835FD1E-3791-4761-A095-D49C7F8E4E82}"/>
    <cellStyle name="60% - Accent2 5 2" xfId="769" xr:uid="{F0BD1365-24E7-45D0-A2A3-59ECF19C6923}"/>
    <cellStyle name="60% - Accent2 5 2 2" xfId="2097" xr:uid="{67635D26-D4BC-458B-A775-ECBDF7D0A2AB}"/>
    <cellStyle name="60% - Accent2 5 2 2 2" xfId="4887" xr:uid="{35F4C0A7-3CF5-4704-90F5-A5B2DDE790E2}"/>
    <cellStyle name="60% - Accent2 5 2 2 2 2" xfId="13217" xr:uid="{82454C42-D670-4D51-9E25-F21D0A41D903}"/>
    <cellStyle name="60% - Accent2 5 2 2 2 2 2" xfId="29874" xr:uid="{7930E9A3-7CD9-4832-84CC-CAAADE461BA8}"/>
    <cellStyle name="60% - Accent2 5 2 2 2 3" xfId="21546" xr:uid="{6CFF2013-B92C-473D-8BE9-502A7C479D77}"/>
    <cellStyle name="60% - Accent2 5 2 2 3" xfId="7663" xr:uid="{6FCD0625-A416-488C-B06D-83456A370915}"/>
    <cellStyle name="60% - Accent2 5 2 2 3 2" xfId="15993" xr:uid="{BD7C309A-622C-481A-BA0D-598BC3336416}"/>
    <cellStyle name="60% - Accent2 5 2 2 3 2 2" xfId="32650" xr:uid="{57BE9248-EBED-4AA2-9796-1DD8FB220403}"/>
    <cellStyle name="60% - Accent2 5 2 2 3 3" xfId="24322" xr:uid="{22007D35-00CD-4164-8987-184B9B2EB7DF}"/>
    <cellStyle name="60% - Accent2 5 2 2 4" xfId="10441" xr:uid="{E3165523-4786-4A19-A1FB-688DB169D345}"/>
    <cellStyle name="60% - Accent2 5 2 2 4 2" xfId="27098" xr:uid="{23B82824-05F5-41D3-829E-8DC38B6FBD04}"/>
    <cellStyle name="60% - Accent2 5 2 2 5" xfId="18770" xr:uid="{4DDA5540-05B0-476B-AD61-F298F9D2D177}"/>
    <cellStyle name="60% - Accent2 5 2 3" xfId="3560" xr:uid="{83E4A35F-1999-4CB8-A63F-77E7ED61D7D8}"/>
    <cellStyle name="60% - Accent2 5 2 3 2" xfId="11890" xr:uid="{A6756A78-1ADC-4871-9D73-8F5073FCC7B7}"/>
    <cellStyle name="60% - Accent2 5 2 3 2 2" xfId="28547" xr:uid="{A5258815-DC6C-4C27-82D0-CD1944FE9042}"/>
    <cellStyle name="60% - Accent2 5 2 3 3" xfId="20219" xr:uid="{72DE9797-E03B-4199-B901-630A27578E59}"/>
    <cellStyle name="60% - Accent2 5 2 4" xfId="6336" xr:uid="{4E7E5AA8-94AA-4C20-9383-92848F98CA21}"/>
    <cellStyle name="60% - Accent2 5 2 4 2" xfId="14666" xr:uid="{CD7D24EA-B6CC-4C8E-888F-F3564B89FDA9}"/>
    <cellStyle name="60% - Accent2 5 2 4 2 2" xfId="31323" xr:uid="{09D77573-2E28-4886-8747-347BA7833F63}"/>
    <cellStyle name="60% - Accent2 5 2 4 3" xfId="22995" xr:uid="{9E8BF07A-D395-4BD9-B22C-9BDF80258386}"/>
    <cellStyle name="60% - Accent2 5 2 5" xfId="9114" xr:uid="{B8E3F8DB-8EE2-4CCF-976D-A7DECCD85433}"/>
    <cellStyle name="60% - Accent2 5 2 5 2" xfId="25771" xr:uid="{9BD6FD61-D69D-4DF7-87BE-11A8C687A068}"/>
    <cellStyle name="60% - Accent2 5 2 6" xfId="17443" xr:uid="{D5845EDD-5C17-43C2-81F2-3ABFB6DCB736}"/>
    <cellStyle name="60% - Accent2 5 3" xfId="1617" xr:uid="{4D13F0E7-B429-453E-87E4-CD40BE34E4F9}"/>
    <cellStyle name="60% - Accent2 5 3 2" xfId="4407" xr:uid="{6E1C5348-85D9-4988-ABB4-422B14D70600}"/>
    <cellStyle name="60% - Accent2 5 3 2 2" xfId="12737" xr:uid="{D862D562-1900-42E7-BACE-98E1908A8166}"/>
    <cellStyle name="60% - Accent2 5 3 2 2 2" xfId="29394" xr:uid="{406E71ED-7F26-4080-891D-0A7F08E5BC6A}"/>
    <cellStyle name="60% - Accent2 5 3 2 3" xfId="21066" xr:uid="{77F3B397-7BC7-4BC6-B1F3-23910088C0D1}"/>
    <cellStyle name="60% - Accent2 5 3 3" xfId="7183" xr:uid="{4C0995A4-A80B-404A-BCE8-5725EE72C06B}"/>
    <cellStyle name="60% - Accent2 5 3 3 2" xfId="15513" xr:uid="{BBEB6F9B-2B2E-4025-9DBE-4DB86C4A3F16}"/>
    <cellStyle name="60% - Accent2 5 3 3 2 2" xfId="32170" xr:uid="{9B645286-4208-499A-AE50-503BAFD13A55}"/>
    <cellStyle name="60% - Accent2 5 3 3 3" xfId="23842" xr:uid="{728F1B52-4966-4D1E-BE8D-01B64E8535C8}"/>
    <cellStyle name="60% - Accent2 5 3 4" xfId="9961" xr:uid="{2ECEC7A8-19AB-4CFF-A2A5-FBB808F9C007}"/>
    <cellStyle name="60% - Accent2 5 3 4 2" xfId="26618" xr:uid="{3B0795E5-A7A8-4E91-86F1-E089F6329FD7}"/>
    <cellStyle name="60% - Accent2 5 3 5" xfId="18290" xr:uid="{786352A0-89E5-4301-BD72-C98113B2D67E}"/>
    <cellStyle name="60% - Accent2 5 4" xfId="3080" xr:uid="{ADBBD471-4A34-4BA4-B7F2-8B6CC4DEA5F0}"/>
    <cellStyle name="60% - Accent2 5 4 2" xfId="11410" xr:uid="{AB78DA8F-A608-46BE-9E3B-6DB4DE44E951}"/>
    <cellStyle name="60% - Accent2 5 4 2 2" xfId="28067" xr:uid="{A501083D-CF47-46BC-B1D2-E1C9099E0CDA}"/>
    <cellStyle name="60% - Accent2 5 4 3" xfId="19739" xr:uid="{21454F50-92CA-4CCD-BA85-F0C0FC4C5888}"/>
    <cellStyle name="60% - Accent2 5 5" xfId="5856" xr:uid="{E253F8ED-07D5-4724-9D1D-E556CFB33281}"/>
    <cellStyle name="60% - Accent2 5 5 2" xfId="14186" xr:uid="{15400883-BC3D-4691-A9E1-FFC68768F4E6}"/>
    <cellStyle name="60% - Accent2 5 5 2 2" xfId="30843" xr:uid="{6AB7639F-C2AC-4725-BF77-AF2E03C410BB}"/>
    <cellStyle name="60% - Accent2 5 5 3" xfId="22515" xr:uid="{475ED0D8-0CB5-492D-A0E9-9F708038D7EF}"/>
    <cellStyle name="60% - Accent2 5 6" xfId="8634" xr:uid="{AD409C00-7FCA-4378-8AB0-D29351D2435D}"/>
    <cellStyle name="60% - Accent2 5 6 2" xfId="25291" xr:uid="{2CA4E2CB-C127-4F13-8468-24EF68C45AF5}"/>
    <cellStyle name="60% - Accent2 5 7" xfId="16963" xr:uid="{DA16627D-1A2C-49C3-A59F-EC0D8183724E}"/>
    <cellStyle name="60% - Accent2 6" xfId="523" xr:uid="{F20B2608-2DDA-499A-AE03-601FB4B4373D}"/>
    <cellStyle name="60% - Accent2 6 2" xfId="1853" xr:uid="{0E4B894E-F0D8-4BF9-83A1-7D3461F617EA}"/>
    <cellStyle name="60% - Accent2 6 2 2" xfId="4643" xr:uid="{C35DC897-6FED-4FAE-A9A1-5B0FDE60A66B}"/>
    <cellStyle name="60% - Accent2 6 2 2 2" xfId="12973" xr:uid="{B18E376C-6597-4F32-BCF5-690E1DE21BB0}"/>
    <cellStyle name="60% - Accent2 6 2 2 2 2" xfId="29630" xr:uid="{C016C5FD-B679-44B0-87C1-EFB93988957B}"/>
    <cellStyle name="60% - Accent2 6 2 2 3" xfId="21302" xr:uid="{65741900-7DD0-4D53-B885-2B45CC79BE7A}"/>
    <cellStyle name="60% - Accent2 6 2 3" xfId="7419" xr:uid="{060EFB07-F340-4C12-8E02-140B7BA276E8}"/>
    <cellStyle name="60% - Accent2 6 2 3 2" xfId="15749" xr:uid="{5FB37C3D-7AA8-49E2-9B59-640DBF8D6572}"/>
    <cellStyle name="60% - Accent2 6 2 3 2 2" xfId="32406" xr:uid="{860E16DC-8B14-4AD1-89A2-610E7D24E030}"/>
    <cellStyle name="60% - Accent2 6 2 3 3" xfId="24078" xr:uid="{79BDDAD5-8651-4442-8A9C-8F17A6B4DC75}"/>
    <cellStyle name="60% - Accent2 6 2 4" xfId="10197" xr:uid="{CC0AAD97-711A-4E24-8554-48AA960E209B}"/>
    <cellStyle name="60% - Accent2 6 2 4 2" xfId="26854" xr:uid="{4157A60B-9B8C-4360-8DCF-EC13808F1582}"/>
    <cellStyle name="60% - Accent2 6 2 5" xfId="18526" xr:uid="{01919922-8B10-422D-8087-A3842452FD29}"/>
    <cellStyle name="60% - Accent2 6 3" xfId="3316" xr:uid="{F798C89E-5101-4818-A13E-F392649C7960}"/>
    <cellStyle name="60% - Accent2 6 3 2" xfId="11646" xr:uid="{808C649F-4CA2-4780-8212-D8BEBFE34C5D}"/>
    <cellStyle name="60% - Accent2 6 3 2 2" xfId="28303" xr:uid="{78F4A03C-102B-4044-9B37-62E5B21A0022}"/>
    <cellStyle name="60% - Accent2 6 3 3" xfId="19975" xr:uid="{39FDE6A8-C8EE-4E64-8548-FF4D233BD6B2}"/>
    <cellStyle name="60% - Accent2 6 4" xfId="6092" xr:uid="{9526A815-70F6-41D0-AD00-77AC446ECE39}"/>
    <cellStyle name="60% - Accent2 6 4 2" xfId="14422" xr:uid="{A60574E1-08DF-4CE0-A73E-ECCF603A63BB}"/>
    <cellStyle name="60% - Accent2 6 4 2 2" xfId="31079" xr:uid="{9926AE1F-3370-4731-93A2-EAD07211DCC3}"/>
    <cellStyle name="60% - Accent2 6 4 3" xfId="22751" xr:uid="{FD3D4696-75B9-46AE-9DA2-9112449ABD4D}"/>
    <cellStyle name="60% - Accent2 6 5" xfId="8870" xr:uid="{C945E5FD-E86F-40C9-BC73-18DA609FE6EA}"/>
    <cellStyle name="60% - Accent2 6 5 2" xfId="25527" xr:uid="{10D47D51-68BA-4099-B440-C0FE2FEDA08F}"/>
    <cellStyle name="60% - Accent2 6 6" xfId="17199" xr:uid="{1940B917-22DE-45F5-A07E-9E1C1DAB559B}"/>
    <cellStyle name="60% - Accent2 7" xfId="1000" xr:uid="{516A81B2-5905-4045-92A2-79C0559BFD0D}"/>
    <cellStyle name="60% - Accent2 7 2" xfId="2328" xr:uid="{D7E62E94-BA50-4BDC-A900-F74298503B8E}"/>
    <cellStyle name="60% - Accent2 7 2 2" xfId="5118" xr:uid="{E2DB808A-149D-4FD6-A42A-4DD6E35AB3B6}"/>
    <cellStyle name="60% - Accent2 7 2 2 2" xfId="13448" xr:uid="{E400FD9D-0277-4ECD-8B73-49228D29A1C6}"/>
    <cellStyle name="60% - Accent2 7 2 2 2 2" xfId="30105" xr:uid="{E3CE5DF3-6E98-4A7E-A44C-F1E929A6BCA5}"/>
    <cellStyle name="60% - Accent2 7 2 2 3" xfId="21777" xr:uid="{DB1E6599-6396-4207-8BA2-39ECF65A60EF}"/>
    <cellStyle name="60% - Accent2 7 2 3" xfId="7894" xr:uid="{1649B4F5-773B-4071-9801-F986692875E7}"/>
    <cellStyle name="60% - Accent2 7 2 3 2" xfId="16224" xr:uid="{EFAC9707-E557-49BB-B7D8-458AAF21B8E8}"/>
    <cellStyle name="60% - Accent2 7 2 3 2 2" xfId="32881" xr:uid="{E090E816-FCEF-4780-BC43-5FCCDB98E082}"/>
    <cellStyle name="60% - Accent2 7 2 3 3" xfId="24553" xr:uid="{38303FC3-590C-4757-8CF8-11677259BD78}"/>
    <cellStyle name="60% - Accent2 7 2 4" xfId="10672" xr:uid="{F51CA392-644A-4331-9B94-A0D15D59F69B}"/>
    <cellStyle name="60% - Accent2 7 2 4 2" xfId="27329" xr:uid="{23D61062-E03B-4DB1-840F-FF497EFF6F8B}"/>
    <cellStyle name="60% - Accent2 7 2 5" xfId="19001" xr:uid="{7DA94DAD-247D-4CA3-8ED7-DCB59241F616}"/>
    <cellStyle name="60% - Accent2 7 3" xfId="3791" xr:uid="{C7F22435-1547-45C8-AD12-AF47BB7E95CE}"/>
    <cellStyle name="60% - Accent2 7 3 2" xfId="12121" xr:uid="{64DA9D81-0254-406C-A13D-181C8EC30EC0}"/>
    <cellStyle name="60% - Accent2 7 3 2 2" xfId="28778" xr:uid="{B80EC2C1-ADA3-4B7F-8B30-7538EFB3B356}"/>
    <cellStyle name="60% - Accent2 7 3 3" xfId="20450" xr:uid="{62AB33BB-E339-4566-A8C7-8F600F29AF4F}"/>
    <cellStyle name="60% - Accent2 7 4" xfId="6567" xr:uid="{2E2B7CCB-6EBD-4A19-87F9-74BC622048A0}"/>
    <cellStyle name="60% - Accent2 7 4 2" xfId="14897" xr:uid="{14867F0A-AE06-48DD-B3FF-EC472B415524}"/>
    <cellStyle name="60% - Accent2 7 4 2 2" xfId="31554" xr:uid="{700A3BAA-9AE4-433A-90BC-425E35C68495}"/>
    <cellStyle name="60% - Accent2 7 4 3" xfId="23226" xr:uid="{432F988E-51FD-4006-8E28-07B95BD32AC4}"/>
    <cellStyle name="60% - Accent2 7 5" xfId="9345" xr:uid="{A405E914-BD88-4ABC-A62C-CBF7B8A84F33}"/>
    <cellStyle name="60% - Accent2 7 5 2" xfId="26002" xr:uid="{1B01C15F-37E5-4F02-9A43-C9C710279CC4}"/>
    <cellStyle name="60% - Accent2 7 6" xfId="17674" xr:uid="{3FF3FCD8-DCC8-46C2-B492-14B3E22D7BFD}"/>
    <cellStyle name="60% - Accent2 8" xfId="1235" xr:uid="{E99F4C19-A706-4B07-817B-4EA4F3F1B5C6}"/>
    <cellStyle name="60% - Accent2 8 2" xfId="2563" xr:uid="{CA912A3B-D80B-4261-A4A5-29E7134C6C6C}"/>
    <cellStyle name="60% - Accent2 8 2 2" xfId="5353" xr:uid="{25CA3F24-A277-4C06-9AAA-F64513CC6292}"/>
    <cellStyle name="60% - Accent2 8 2 2 2" xfId="13683" xr:uid="{B9921274-8385-4E10-8D73-CD2D206CB80B}"/>
    <cellStyle name="60% - Accent2 8 2 2 2 2" xfId="30340" xr:uid="{8FD99186-753A-43DC-A126-6D348A4990CB}"/>
    <cellStyle name="60% - Accent2 8 2 2 3" xfId="22012" xr:uid="{B5A315A1-8DF8-4FEA-8D7F-4F18BAB5580E}"/>
    <cellStyle name="60% - Accent2 8 2 3" xfId="8129" xr:uid="{4C2232E1-BF2B-4CBC-9867-38BE38C6FB7F}"/>
    <cellStyle name="60% - Accent2 8 2 3 2" xfId="16459" xr:uid="{9B982A2C-495F-41F1-A95D-8FAC1DF4EA40}"/>
    <cellStyle name="60% - Accent2 8 2 3 2 2" xfId="33116" xr:uid="{D89456B7-DD23-4762-BFF7-BF6A3BDE9485}"/>
    <cellStyle name="60% - Accent2 8 2 3 3" xfId="24788" xr:uid="{2E2379CA-202D-496F-AC39-D73A9C07DDA7}"/>
    <cellStyle name="60% - Accent2 8 2 4" xfId="10907" xr:uid="{7DF3A8EE-50EC-46C8-BED2-709B4CFAA7A4}"/>
    <cellStyle name="60% - Accent2 8 2 4 2" xfId="27564" xr:uid="{23970BB8-6589-4AAC-98F6-F9791BBA0104}"/>
    <cellStyle name="60% - Accent2 8 2 5" xfId="19236" xr:uid="{14AE8068-59EB-42CF-BD77-237A3DB3DC12}"/>
    <cellStyle name="60% - Accent2 8 3" xfId="4026" xr:uid="{43DCAECF-04F8-447B-83C0-92CBBAB3223E}"/>
    <cellStyle name="60% - Accent2 8 3 2" xfId="12356" xr:uid="{884BCFD5-FED4-406F-A0D3-684FDFB5A805}"/>
    <cellStyle name="60% - Accent2 8 3 2 2" xfId="29013" xr:uid="{49D533A4-1FF5-445C-ACA4-06C840553EAE}"/>
    <cellStyle name="60% - Accent2 8 3 3" xfId="20685" xr:uid="{19CE23EF-6F06-45A8-A42E-21467A684A56}"/>
    <cellStyle name="60% - Accent2 8 4" xfId="6802" xr:uid="{C9456ACF-62B8-45E0-8E5F-B82CCC31ABE9}"/>
    <cellStyle name="60% - Accent2 8 4 2" xfId="15132" xr:uid="{B4CA0C5B-12D4-4C1C-9D82-CC8FBE8C1717}"/>
    <cellStyle name="60% - Accent2 8 4 2 2" xfId="31789" xr:uid="{C05A34D6-919E-4AF8-A80B-A2AE7A5F1BD2}"/>
    <cellStyle name="60% - Accent2 8 4 3" xfId="23461" xr:uid="{0BCCC9D7-F297-4C01-8B09-7C3E37F6ACB4}"/>
    <cellStyle name="60% - Accent2 8 5" xfId="9580" xr:uid="{F70AA2A4-5CBF-4C93-9281-99562F5DA236}"/>
    <cellStyle name="60% - Accent2 8 5 2" xfId="26237" xr:uid="{64C05C7E-351F-4F6E-9AEE-BE178A2AF9A8}"/>
    <cellStyle name="60% - Accent2 8 6" xfId="17909" xr:uid="{90F458AA-2ED6-483B-95A9-2BAFF6413705}"/>
    <cellStyle name="60% - Accent2 9" xfId="1257" xr:uid="{6631A403-7A90-431E-9981-DE3155AB391D}"/>
    <cellStyle name="60% - Accent2 9 2" xfId="2585" xr:uid="{2A438300-24D5-4119-9192-AC5F1DB970DD}"/>
    <cellStyle name="60% - Accent2 9 2 2" xfId="5375" xr:uid="{6AEE04A6-6B54-4EC3-8E8A-14FFF90900F1}"/>
    <cellStyle name="60% - Accent2 9 2 2 2" xfId="13705" xr:uid="{2FE16847-CFD3-48C3-B316-E6B14C3B9237}"/>
    <cellStyle name="60% - Accent2 9 2 2 2 2" xfId="30362" xr:uid="{43778931-E293-44B9-9C9C-CDACE22EB7A5}"/>
    <cellStyle name="60% - Accent2 9 2 2 3" xfId="22034" xr:uid="{3C7263AC-94B5-495D-89ED-A98F45937894}"/>
    <cellStyle name="60% - Accent2 9 2 3" xfId="8151" xr:uid="{0944AA14-FE44-4317-9D24-0F2757732FD4}"/>
    <cellStyle name="60% - Accent2 9 2 3 2" xfId="16481" xr:uid="{43AA1214-38DC-4481-A236-5B9E43E081A0}"/>
    <cellStyle name="60% - Accent2 9 2 3 2 2" xfId="33138" xr:uid="{A440D54F-67DF-48B3-A978-C75F219BE46A}"/>
    <cellStyle name="60% - Accent2 9 2 3 3" xfId="24810" xr:uid="{D89A5778-AC2C-4AFC-8197-63B4CBAB564B}"/>
    <cellStyle name="60% - Accent2 9 2 4" xfId="10929" xr:uid="{C749E5B6-BA33-4A13-9FDE-FBFF7CCE389F}"/>
    <cellStyle name="60% - Accent2 9 2 4 2" xfId="27586" xr:uid="{A024DBF4-0E8C-4629-B4E2-F08927209233}"/>
    <cellStyle name="60% - Accent2 9 2 5" xfId="19258" xr:uid="{57446D94-50B3-4C4A-A4DF-772BE9D8F3A6}"/>
    <cellStyle name="60% - Accent2 9 3" xfId="4048" xr:uid="{5B41A28C-B0B0-4228-9695-DFA8452A62FD}"/>
    <cellStyle name="60% - Accent2 9 3 2" xfId="12378" xr:uid="{6F5CA9E4-9342-49A4-AF2B-C976148EC979}"/>
    <cellStyle name="60% - Accent2 9 3 2 2" xfId="29035" xr:uid="{81332F43-5A80-4824-9256-39648C67A8E8}"/>
    <cellStyle name="60% - Accent2 9 3 3" xfId="20707" xr:uid="{F45CC862-0514-4F1E-9450-53A22EA9B6BA}"/>
    <cellStyle name="60% - Accent2 9 4" xfId="6824" xr:uid="{C2EAB019-27F5-42F6-BE85-8500ED67093F}"/>
    <cellStyle name="60% - Accent2 9 4 2" xfId="15154" xr:uid="{ADBD61DE-0B83-412B-B07B-D85ABCA48898}"/>
    <cellStyle name="60% - Accent2 9 4 2 2" xfId="31811" xr:uid="{D5CD06AF-987F-49E6-B92E-25B5D2BC617B}"/>
    <cellStyle name="60% - Accent2 9 4 3" xfId="23483" xr:uid="{E85A4186-B86A-4BE4-9C89-1F03F8D74BD8}"/>
    <cellStyle name="60% - Accent2 9 5" xfId="9602" xr:uid="{61C21DBD-694C-48C5-9DB1-A23DD87A41B8}"/>
    <cellStyle name="60% - Accent2 9 5 2" xfId="26259" xr:uid="{09D395BF-4928-4DEA-97C1-0ED5C506F11B}"/>
    <cellStyle name="60% - Accent2 9 6" xfId="17931" xr:uid="{E962CB9E-C57B-41A4-87A3-8848736DCB6B}"/>
    <cellStyle name="60% - Accent3" xfId="39" builtinId="40" customBuiltin="1"/>
    <cellStyle name="60% - Accent3 10" xfId="1378" xr:uid="{91350115-5216-4CD0-A427-F4820C81B850}"/>
    <cellStyle name="60% - Accent3 10 2" xfId="4169" xr:uid="{A89E1127-6FE9-4B2D-9C20-DA4E4096288B}"/>
    <cellStyle name="60% - Accent3 10 2 2" xfId="12499" xr:uid="{89173485-E87D-4DAE-88AA-C5C118DB4F88}"/>
    <cellStyle name="60% - Accent3 10 2 2 2" xfId="29156" xr:uid="{2519108C-F2D9-4ED7-B683-247CF0F1C2AE}"/>
    <cellStyle name="60% - Accent3 10 2 3" xfId="20828" xr:uid="{C1B895E3-2B27-4A3D-990B-D5EB97FC9CE3}"/>
    <cellStyle name="60% - Accent3 10 3" xfId="6945" xr:uid="{CFBF0FB5-2F5D-4E0C-96C9-CF82E55D02CC}"/>
    <cellStyle name="60% - Accent3 10 3 2" xfId="15275" xr:uid="{03D66B6B-241B-4F84-8CF7-AB9A40DCE86E}"/>
    <cellStyle name="60% - Accent3 10 3 2 2" xfId="31932" xr:uid="{DEB74F2C-4427-47D8-B989-AFD4EA74A5BF}"/>
    <cellStyle name="60% - Accent3 10 3 3" xfId="23604" xr:uid="{5A510789-7D1E-40E0-BE34-DD6B1EC28352}"/>
    <cellStyle name="60% - Accent3 10 4" xfId="9723" xr:uid="{1B4010BE-8072-43DA-94DC-80A8AE569E59}"/>
    <cellStyle name="60% - Accent3 10 4 2" xfId="26380" xr:uid="{D3A3C51D-043A-463F-B62E-5E52FA837900}"/>
    <cellStyle name="60% - Accent3 10 5" xfId="18052" xr:uid="{2AFEE81A-7BF1-4A46-BA26-E35193D3189A}"/>
    <cellStyle name="60% - Accent3 11" xfId="2840" xr:uid="{16ACDE95-AB0E-4FA4-BDA7-BE6F345878A4}"/>
    <cellStyle name="60% - Accent3 11 2" xfId="11172" xr:uid="{D1BEA42D-E07C-432A-86B5-5F4A937BFBC8}"/>
    <cellStyle name="60% - Accent3 11 2 2" xfId="27829" xr:uid="{0AD7F6B9-7AE2-4CD5-86CE-8B06379BA923}"/>
    <cellStyle name="60% - Accent3 11 3" xfId="19501" xr:uid="{FD063E05-59D5-44F3-99C4-3CBD00544FBE}"/>
    <cellStyle name="60% - Accent3 12" xfId="5618" xr:uid="{8C9DE454-4318-4413-BEB6-EADE194DCABE}"/>
    <cellStyle name="60% - Accent3 12 2" xfId="13948" xr:uid="{93692FD2-2746-4141-86A5-F747A1BAD46E}"/>
    <cellStyle name="60% - Accent3 12 2 2" xfId="30605" xr:uid="{C5A0CAB9-C7BD-44BE-AB55-FD0914F2D04E}"/>
    <cellStyle name="60% - Accent3 12 3" xfId="22277" xr:uid="{8642AC22-C3AA-48B1-B843-F2766AF6AE66}"/>
    <cellStyle name="60% - Accent3 13" xfId="8394" xr:uid="{CDCEE48D-4CA7-46B6-9BFD-D5EF8558A057}"/>
    <cellStyle name="60% - Accent3 13 2" xfId="25053" xr:uid="{AB6FFA5A-2E82-4BF4-8F7E-85E22B251387}"/>
    <cellStyle name="60% - Accent3 14" xfId="16723" xr:uid="{E4CCECBD-A560-4719-9202-478AEE78481D}"/>
    <cellStyle name="60% - Accent3 15" xfId="34676" xr:uid="{CD5CB7FD-3DA0-4BD8-9C04-5B763CCF2002}"/>
    <cellStyle name="60% - Accent3 2" xfId="74" xr:uid="{4A38FF6C-A902-472B-8DE2-405DBB677566}"/>
    <cellStyle name="60% - Accent3 2 10" xfId="5653" xr:uid="{FF3EF93F-8A17-439D-B91F-90C2BE15E428}"/>
    <cellStyle name="60% - Accent3 2 10 2" xfId="13983" xr:uid="{2755CAC6-B66A-4DCE-B02B-5FE04C001B20}"/>
    <cellStyle name="60% - Accent3 2 10 2 2" xfId="30640" xr:uid="{6BB160C1-E6F6-4E53-AB9C-2374FD32F689}"/>
    <cellStyle name="60% - Accent3 2 10 3" xfId="22312" xr:uid="{146A0923-F504-4AE5-A97B-19C6FDC0FC18}"/>
    <cellStyle name="60% - Accent3 2 11" xfId="8430" xr:uid="{4A520584-01AB-4E28-8664-298DFD106D7C}"/>
    <cellStyle name="60% - Accent3 2 11 2" xfId="25088" xr:uid="{F2DEE1D4-9DD8-42AB-9AE3-D4FC8C5A2898}"/>
    <cellStyle name="60% - Accent3 2 12" xfId="16760" xr:uid="{22FB0DCE-3A9B-4919-A970-C673697EFDA0}"/>
    <cellStyle name="60% - Accent3 2 13" xfId="33871" xr:uid="{E09B847E-4290-4D50-A3DC-4007C56871B7}"/>
    <cellStyle name="60% - Accent3 2 2" xfId="135" xr:uid="{A762A265-6339-41F8-BDD2-58F759BAEADD}"/>
    <cellStyle name="60% - Accent3 2 2 10" xfId="8489" xr:uid="{802142B2-2CA4-4F05-BF00-94218B390716}"/>
    <cellStyle name="60% - Accent3 2 2 10 2" xfId="25146" xr:uid="{0AEF207E-E821-4AA5-8C83-E94E7F16AE1F}"/>
    <cellStyle name="60% - Accent3 2 2 11" xfId="16818" xr:uid="{AA46CD14-9ABD-4B33-9869-4E54FEE6AACE}"/>
    <cellStyle name="60% - Accent3 2 2 2" xfId="256" xr:uid="{0081BA75-FE4B-48D2-A5D1-81DD8F8F979C}"/>
    <cellStyle name="60% - Accent3 2 2 2 2" xfId="499" xr:uid="{A2E15CF1-48C7-425E-85F6-EB623B35E041}"/>
    <cellStyle name="60% - Accent3 2 2 2 2 2" xfId="975" xr:uid="{50EF99F3-383F-4A7A-AD12-2FB870450A80}"/>
    <cellStyle name="60% - Accent3 2 2 2 2 2 2" xfId="2303" xr:uid="{E8EE48A5-35BC-429C-A094-3488F43F0677}"/>
    <cellStyle name="60% - Accent3 2 2 2 2 2 2 2" xfId="5093" xr:uid="{B7C8C973-185F-4233-A3E9-CB56BD5DAF70}"/>
    <cellStyle name="60% - Accent3 2 2 2 2 2 2 2 2" xfId="13423" xr:uid="{4594229C-DE3C-4F60-9B6E-C50B781011A9}"/>
    <cellStyle name="60% - Accent3 2 2 2 2 2 2 2 2 2" xfId="30080" xr:uid="{457EB19D-4D7B-4B5F-89AD-ED7750A3C899}"/>
    <cellStyle name="60% - Accent3 2 2 2 2 2 2 2 3" xfId="21752" xr:uid="{E709585C-5A9D-4D87-89AE-D2808A76726E}"/>
    <cellStyle name="60% - Accent3 2 2 2 2 2 2 3" xfId="7869" xr:uid="{AE3019F6-9E0D-4CA1-9CCE-B70056D1EFBA}"/>
    <cellStyle name="60% - Accent3 2 2 2 2 2 2 3 2" xfId="16199" xr:uid="{9E0BD3B3-D27A-4F7E-84AB-71C30FDDFFC0}"/>
    <cellStyle name="60% - Accent3 2 2 2 2 2 2 3 2 2" xfId="32856" xr:uid="{3056CE75-1014-451B-BD84-B285613E9588}"/>
    <cellStyle name="60% - Accent3 2 2 2 2 2 2 3 3" xfId="24528" xr:uid="{38736F53-224E-413B-A04B-549B0C7C7DA5}"/>
    <cellStyle name="60% - Accent3 2 2 2 2 2 2 4" xfId="10647" xr:uid="{5334A574-A334-402C-9EF0-1A88D94731FF}"/>
    <cellStyle name="60% - Accent3 2 2 2 2 2 2 4 2" xfId="27304" xr:uid="{49ED7FD9-6AC5-46FC-9B90-1A451D08B5BD}"/>
    <cellStyle name="60% - Accent3 2 2 2 2 2 2 5" xfId="18976" xr:uid="{E2064B4E-FEB3-4117-A2BC-A5803275B1DB}"/>
    <cellStyle name="60% - Accent3 2 2 2 2 2 3" xfId="3766" xr:uid="{FA162CDE-D3EE-4B84-ADCA-EAA0A32994E6}"/>
    <cellStyle name="60% - Accent3 2 2 2 2 2 3 2" xfId="12096" xr:uid="{875FE3E0-5101-4277-A03E-D159FB512CDF}"/>
    <cellStyle name="60% - Accent3 2 2 2 2 2 3 2 2" xfId="28753" xr:uid="{28AF0551-F5B1-4C5D-9A37-5AE5B740EC1D}"/>
    <cellStyle name="60% - Accent3 2 2 2 2 2 3 3" xfId="20425" xr:uid="{426BCC4F-BAE8-494B-AAC3-6F52817BF681}"/>
    <cellStyle name="60% - Accent3 2 2 2 2 2 4" xfId="6542" xr:uid="{D8B01403-F0ED-4D7A-AFD7-4EF55756D060}"/>
    <cellStyle name="60% - Accent3 2 2 2 2 2 4 2" xfId="14872" xr:uid="{D6A01A20-CC77-473C-AA93-AF350922CCFA}"/>
    <cellStyle name="60% - Accent3 2 2 2 2 2 4 2 2" xfId="31529" xr:uid="{960701E3-7C00-4467-975D-82D9C638F306}"/>
    <cellStyle name="60% - Accent3 2 2 2 2 2 4 3" xfId="23201" xr:uid="{8CE698D7-494C-483F-86B5-61BF25ECFDE9}"/>
    <cellStyle name="60% - Accent3 2 2 2 2 2 5" xfId="9320" xr:uid="{C0CDA1C5-088B-47CE-A9DF-1E385B995676}"/>
    <cellStyle name="60% - Accent3 2 2 2 2 2 5 2" xfId="25977" xr:uid="{F8DCBE15-691D-411F-83B3-4733A1B78A7D}"/>
    <cellStyle name="60% - Accent3 2 2 2 2 2 6" xfId="17649" xr:uid="{F398321D-53FE-4535-AA67-1247E96217BE}"/>
    <cellStyle name="60% - Accent3 2 2 2 2 3" xfId="1829" xr:uid="{4BF57719-A943-4FF7-94FF-5028426FD287}"/>
    <cellStyle name="60% - Accent3 2 2 2 2 3 2" xfId="4619" xr:uid="{7DA8B971-081E-430C-A8F3-D80F4A38B0B8}"/>
    <cellStyle name="60% - Accent3 2 2 2 2 3 2 2" xfId="12949" xr:uid="{C36E468B-8831-4F5C-B3DD-7E2889692FC6}"/>
    <cellStyle name="60% - Accent3 2 2 2 2 3 2 2 2" xfId="29606" xr:uid="{AA40651E-C60F-4BF5-B660-673918FFB116}"/>
    <cellStyle name="60% - Accent3 2 2 2 2 3 2 3" xfId="21278" xr:uid="{790E7EAD-6491-4301-8AFD-5C7F55D8B7DB}"/>
    <cellStyle name="60% - Accent3 2 2 2 2 3 3" xfId="7395" xr:uid="{B99E0BF7-CD21-4168-8EA9-A25B27B272EF}"/>
    <cellStyle name="60% - Accent3 2 2 2 2 3 3 2" xfId="15725" xr:uid="{690ECFBF-0B79-4D50-B0F8-9379B1D655DA}"/>
    <cellStyle name="60% - Accent3 2 2 2 2 3 3 2 2" xfId="32382" xr:uid="{7F3F1FAD-1CCF-4504-8785-1D5D9842076A}"/>
    <cellStyle name="60% - Accent3 2 2 2 2 3 3 3" xfId="24054" xr:uid="{6948ABB4-0149-4D0C-B862-BB208C945257}"/>
    <cellStyle name="60% - Accent3 2 2 2 2 3 4" xfId="10173" xr:uid="{D54BF258-BD0C-4BC0-B18C-7683C8ED8701}"/>
    <cellStyle name="60% - Accent3 2 2 2 2 3 4 2" xfId="26830" xr:uid="{39AC33C3-AAE0-450B-8706-3A4DBBB30BC1}"/>
    <cellStyle name="60% - Accent3 2 2 2 2 3 5" xfId="18502" xr:uid="{0D793C8C-6C22-49DC-A1FF-D5E21A206DB9}"/>
    <cellStyle name="60% - Accent3 2 2 2 2 4" xfId="3292" xr:uid="{B78FA533-89D1-46AC-8B10-1E45B776C28E}"/>
    <cellStyle name="60% - Accent3 2 2 2 2 4 2" xfId="11622" xr:uid="{33967977-8CA6-415F-985B-94680DCFD1A2}"/>
    <cellStyle name="60% - Accent3 2 2 2 2 4 2 2" xfId="28279" xr:uid="{3FEAAF09-FD4A-4FDD-9127-BD0B2458044D}"/>
    <cellStyle name="60% - Accent3 2 2 2 2 4 3" xfId="19951" xr:uid="{97E5CD0F-522B-41BC-9894-60F12F83F416}"/>
    <cellStyle name="60% - Accent3 2 2 2 2 5" xfId="6068" xr:uid="{43E9F9B0-C776-4ABB-AE86-145BFA7F5DFF}"/>
    <cellStyle name="60% - Accent3 2 2 2 2 5 2" xfId="14398" xr:uid="{6DACCC23-608C-4D61-BC3A-DC99177CEAD0}"/>
    <cellStyle name="60% - Accent3 2 2 2 2 5 2 2" xfId="31055" xr:uid="{8085D7E3-DF25-478D-895A-023F48E17D35}"/>
    <cellStyle name="60% - Accent3 2 2 2 2 5 3" xfId="22727" xr:uid="{76C88691-50DB-436A-89C1-1112CC8451A4}"/>
    <cellStyle name="60% - Accent3 2 2 2 2 6" xfId="8846" xr:uid="{D125728A-D52B-44E5-B023-335A5E8915E1}"/>
    <cellStyle name="60% - Accent3 2 2 2 2 6 2" xfId="25503" xr:uid="{A7ACD8C1-F15B-428C-88D0-D13CEEBD6010}"/>
    <cellStyle name="60% - Accent3 2 2 2 2 7" xfId="17175" xr:uid="{6CDEF1D5-EFDC-4E61-8F02-D0477EDFC04F}"/>
    <cellStyle name="60% - Accent3 2 2 2 3" xfId="735" xr:uid="{DC0A03CC-DDF7-4F54-97E7-86704DDEA397}"/>
    <cellStyle name="60% - Accent3 2 2 2 3 2" xfId="2065" xr:uid="{FD75A3FB-D050-4FC0-AA51-236027F2FEEF}"/>
    <cellStyle name="60% - Accent3 2 2 2 3 2 2" xfId="4855" xr:uid="{8B6C69B7-8490-4FCB-938B-4EE785358A6E}"/>
    <cellStyle name="60% - Accent3 2 2 2 3 2 2 2" xfId="13185" xr:uid="{8422E8AE-9D34-4A12-9249-596006ED3210}"/>
    <cellStyle name="60% - Accent3 2 2 2 3 2 2 2 2" xfId="29842" xr:uid="{40EA134B-8B1F-4E1A-933C-A70B534C19E5}"/>
    <cellStyle name="60% - Accent3 2 2 2 3 2 2 3" xfId="21514" xr:uid="{F9538A78-4F41-4B2C-8362-7B59CA6079BE}"/>
    <cellStyle name="60% - Accent3 2 2 2 3 2 3" xfId="7631" xr:uid="{71CFEC7E-E03C-48AD-AA6F-BE5E0BA3BC2D}"/>
    <cellStyle name="60% - Accent3 2 2 2 3 2 3 2" xfId="15961" xr:uid="{A0C7A8E2-6792-4F50-AE1B-5A8045B439B7}"/>
    <cellStyle name="60% - Accent3 2 2 2 3 2 3 2 2" xfId="32618" xr:uid="{6A871F3A-FBE1-46C2-9396-6C1BDC03E7CE}"/>
    <cellStyle name="60% - Accent3 2 2 2 3 2 3 3" xfId="24290" xr:uid="{11B27242-5CBF-4E8C-9EC4-318E1152B513}"/>
    <cellStyle name="60% - Accent3 2 2 2 3 2 4" xfId="10409" xr:uid="{D439EFE7-76E2-4210-9C6C-6C56336F75D4}"/>
    <cellStyle name="60% - Accent3 2 2 2 3 2 4 2" xfId="27066" xr:uid="{8A3BDEF3-CC33-42EE-8FE5-7C6AEAAAD9D6}"/>
    <cellStyle name="60% - Accent3 2 2 2 3 2 5" xfId="18738" xr:uid="{77516B5C-A844-4746-854F-90578C6FEFED}"/>
    <cellStyle name="60% - Accent3 2 2 2 3 3" xfId="3528" xr:uid="{664C7322-DAC4-406C-9628-7F5E603FEA80}"/>
    <cellStyle name="60% - Accent3 2 2 2 3 3 2" xfId="11858" xr:uid="{BCA2B6F2-B6D8-4A5A-AF04-A939EBF2E377}"/>
    <cellStyle name="60% - Accent3 2 2 2 3 3 2 2" xfId="28515" xr:uid="{560BD4CD-00A1-47C6-9D4C-BCCE62D4E3CB}"/>
    <cellStyle name="60% - Accent3 2 2 2 3 3 3" xfId="20187" xr:uid="{371CE445-BBED-46D4-AC40-EC9F67C8970D}"/>
    <cellStyle name="60% - Accent3 2 2 2 3 4" xfId="6304" xr:uid="{832215BD-C6B5-4E1B-9B7B-4B41116BBAF8}"/>
    <cellStyle name="60% - Accent3 2 2 2 3 4 2" xfId="14634" xr:uid="{FA59B680-0E90-4958-B8AC-09C207AC0180}"/>
    <cellStyle name="60% - Accent3 2 2 2 3 4 2 2" xfId="31291" xr:uid="{BE000115-2460-49C7-A63C-C93A4BC8E019}"/>
    <cellStyle name="60% - Accent3 2 2 2 3 4 3" xfId="22963" xr:uid="{8B0F8F8B-8999-4E31-9D13-060BC011577E}"/>
    <cellStyle name="60% - Accent3 2 2 2 3 5" xfId="9082" xr:uid="{44498335-2A7B-4089-BEC3-B03EF34F5C62}"/>
    <cellStyle name="60% - Accent3 2 2 2 3 5 2" xfId="25739" xr:uid="{BCD1F5ED-A35B-489A-97F2-B5CD45E5E3B6}"/>
    <cellStyle name="60% - Accent3 2 2 2 3 6" xfId="17411" xr:uid="{9A87382F-316E-4BC4-B8F4-38654FAC1355}"/>
    <cellStyle name="60% - Accent3 2 2 2 4" xfId="1212" xr:uid="{2E7E5FA8-CE50-4383-B35D-31F0CFD1782D}"/>
    <cellStyle name="60% - Accent3 2 2 2 4 2" xfId="2540" xr:uid="{526BF913-7FD1-4326-9127-138359816682}"/>
    <cellStyle name="60% - Accent3 2 2 2 4 2 2" xfId="5330" xr:uid="{89D0C5C0-C190-4595-8AA4-D55DBE9C6971}"/>
    <cellStyle name="60% - Accent3 2 2 2 4 2 2 2" xfId="13660" xr:uid="{53D0EF12-88B5-4BC1-BAA1-38F6CEA6A0AE}"/>
    <cellStyle name="60% - Accent3 2 2 2 4 2 2 2 2" xfId="30317" xr:uid="{897978D0-B2B7-41A5-8479-368CA7CFAB8A}"/>
    <cellStyle name="60% - Accent3 2 2 2 4 2 2 3" xfId="21989" xr:uid="{64C00040-3283-482F-B78F-1E7D32E1BAEA}"/>
    <cellStyle name="60% - Accent3 2 2 2 4 2 3" xfId="8106" xr:uid="{BEC03A4D-D3BF-44D9-AAB2-0F17DFD47D8B}"/>
    <cellStyle name="60% - Accent3 2 2 2 4 2 3 2" xfId="16436" xr:uid="{64F5C7EB-C734-492F-AD64-D204AEA4D8AF}"/>
    <cellStyle name="60% - Accent3 2 2 2 4 2 3 2 2" xfId="33093" xr:uid="{CBA56325-B328-4216-A5FF-8F323C699C87}"/>
    <cellStyle name="60% - Accent3 2 2 2 4 2 3 3" xfId="24765" xr:uid="{80E35147-0FCC-450E-AFD3-62E34005AC69}"/>
    <cellStyle name="60% - Accent3 2 2 2 4 2 4" xfId="10884" xr:uid="{BF080506-CBA3-46DD-8030-9E6F8FFFA474}"/>
    <cellStyle name="60% - Accent3 2 2 2 4 2 4 2" xfId="27541" xr:uid="{C8B1E2EB-A9A1-4E72-9DD1-3494EE2DD19E}"/>
    <cellStyle name="60% - Accent3 2 2 2 4 2 5" xfId="19213" xr:uid="{6AA7218B-518E-4AF2-B230-6B61194F5052}"/>
    <cellStyle name="60% - Accent3 2 2 2 4 3" xfId="4003" xr:uid="{EDCF3C0F-6D51-43A6-A207-DBADD706B494}"/>
    <cellStyle name="60% - Accent3 2 2 2 4 3 2" xfId="12333" xr:uid="{10687F21-94C7-40B1-80DE-C526720277E6}"/>
    <cellStyle name="60% - Accent3 2 2 2 4 3 2 2" xfId="28990" xr:uid="{B0051488-5EE0-4AE3-8513-900BE9D93B97}"/>
    <cellStyle name="60% - Accent3 2 2 2 4 3 3" xfId="20662" xr:uid="{ECFA97E2-633C-4FA9-BF8B-8ED5FA7628BA}"/>
    <cellStyle name="60% - Accent3 2 2 2 4 4" xfId="6779" xr:uid="{E495AA69-45D5-486F-A9BE-29987CDCB2F2}"/>
    <cellStyle name="60% - Accent3 2 2 2 4 4 2" xfId="15109" xr:uid="{31653A27-4DB5-4257-AE96-8F3B80B05D1E}"/>
    <cellStyle name="60% - Accent3 2 2 2 4 4 2 2" xfId="31766" xr:uid="{40D7062F-6327-4239-AAF7-70A9609944B7}"/>
    <cellStyle name="60% - Accent3 2 2 2 4 4 3" xfId="23438" xr:uid="{8F2EBFAE-64B8-4459-9AE2-8A2F635C7A3F}"/>
    <cellStyle name="60% - Accent3 2 2 2 4 5" xfId="9557" xr:uid="{2C8C164B-B319-46D5-99CF-643C2347AD78}"/>
    <cellStyle name="60% - Accent3 2 2 2 4 5 2" xfId="26214" xr:uid="{AF104E45-D202-4E81-9AAB-44D8172C28CD}"/>
    <cellStyle name="60% - Accent3 2 2 2 4 6" xfId="17886" xr:uid="{B426ED25-0F5F-4799-8167-53BFA91ACDAC}"/>
    <cellStyle name="60% - Accent3 2 2 2 5" xfId="1592" xr:uid="{AE6E8051-9386-4012-B066-89E079527B80}"/>
    <cellStyle name="60% - Accent3 2 2 2 5 2" xfId="4382" xr:uid="{AB4E9550-445D-4CD5-AA2D-198D928DED9C}"/>
    <cellStyle name="60% - Accent3 2 2 2 5 2 2" xfId="12712" xr:uid="{361B0D28-D66C-43B6-ADBB-2990E87F0AB8}"/>
    <cellStyle name="60% - Accent3 2 2 2 5 2 2 2" xfId="29369" xr:uid="{324B2538-78FE-48B4-A3BD-B87EF929BE11}"/>
    <cellStyle name="60% - Accent3 2 2 2 5 2 3" xfId="21041" xr:uid="{5DDFBECC-2B7A-4D3B-9072-10206E203165}"/>
    <cellStyle name="60% - Accent3 2 2 2 5 3" xfId="7158" xr:uid="{968BBEBD-CE95-4FEA-87F2-2643FAEEECD5}"/>
    <cellStyle name="60% - Accent3 2 2 2 5 3 2" xfId="15488" xr:uid="{DB1E51BE-83CD-4F56-8E22-2BC2A46A3C83}"/>
    <cellStyle name="60% - Accent3 2 2 2 5 3 2 2" xfId="32145" xr:uid="{15CEEF1C-CCA1-4235-87A4-ACC3B81791CF}"/>
    <cellStyle name="60% - Accent3 2 2 2 5 3 3" xfId="23817" xr:uid="{096B16D7-7500-499F-8F03-7F36F8A0C1AA}"/>
    <cellStyle name="60% - Accent3 2 2 2 5 4" xfId="9936" xr:uid="{B7C45E6B-F6DB-4DA1-BD10-AFE7D83E94E1}"/>
    <cellStyle name="60% - Accent3 2 2 2 5 4 2" xfId="26593" xr:uid="{B23D4E1F-903B-45A1-AD32-A4A7457F7BFE}"/>
    <cellStyle name="60% - Accent3 2 2 2 5 5" xfId="18265" xr:uid="{88B798E2-4DF8-44F1-B09D-41D9FD00518A}"/>
    <cellStyle name="60% - Accent3 2 2 2 6" xfId="3055" xr:uid="{56000A13-B9B5-4A6D-A61A-BBCF838F48B1}"/>
    <cellStyle name="60% - Accent3 2 2 2 6 2" xfId="11385" xr:uid="{42A77777-FBCE-443F-AABF-7D3109494CB1}"/>
    <cellStyle name="60% - Accent3 2 2 2 6 2 2" xfId="28042" xr:uid="{5886C516-5A46-40DB-91BA-658157E9CE85}"/>
    <cellStyle name="60% - Accent3 2 2 2 6 3" xfId="19714" xr:uid="{78328F49-9B05-45E4-8FBB-930AD385FCD4}"/>
    <cellStyle name="60% - Accent3 2 2 2 7" xfId="5831" xr:uid="{AED84E83-2F62-402E-A2FD-7C699EEA906D}"/>
    <cellStyle name="60% - Accent3 2 2 2 7 2" xfId="14161" xr:uid="{86102AA6-6927-4A64-97FA-36AAF833520B}"/>
    <cellStyle name="60% - Accent3 2 2 2 7 2 2" xfId="30818" xr:uid="{99DAC84D-3482-4560-A89A-71695839F1F6}"/>
    <cellStyle name="60% - Accent3 2 2 2 7 3" xfId="22490" xr:uid="{BDC4BE20-600F-40B5-B64B-11EE91376F3D}"/>
    <cellStyle name="60% - Accent3 2 2 2 8" xfId="8609" xr:uid="{169DC61D-C055-4F1E-AE14-25EA03A65C62}"/>
    <cellStyle name="60% - Accent3 2 2 2 8 2" xfId="25266" xr:uid="{840F08C1-8D49-4108-B55D-E1B3782F0C3F}"/>
    <cellStyle name="60% - Accent3 2 2 2 9" xfId="16938" xr:uid="{5C5352DC-0F17-46CC-9511-06331571E5E2}"/>
    <cellStyle name="60% - Accent3 2 2 3" xfId="379" xr:uid="{7CEA600B-F427-48E5-8CB4-7D39A6EC62E2}"/>
    <cellStyle name="60% - Accent3 2 2 3 2" xfId="857" xr:uid="{1BF382BC-798E-43B1-80B0-A6A0EC4DB8EB}"/>
    <cellStyle name="60% - Accent3 2 2 3 2 2" xfId="2185" xr:uid="{C9EE135F-6EC3-4700-AAA7-BB6BD704CB54}"/>
    <cellStyle name="60% - Accent3 2 2 3 2 2 2" xfId="4975" xr:uid="{CB817E6B-675D-47B6-BC74-264E1B66DA36}"/>
    <cellStyle name="60% - Accent3 2 2 3 2 2 2 2" xfId="13305" xr:uid="{E57B2312-687F-4338-A9BA-DA728EF13204}"/>
    <cellStyle name="60% - Accent3 2 2 3 2 2 2 2 2" xfId="29962" xr:uid="{E355332B-5CFC-421F-B219-6AE8DD494F52}"/>
    <cellStyle name="60% - Accent3 2 2 3 2 2 2 3" xfId="21634" xr:uid="{88829643-84B1-48C8-A2A6-B0E6B081FC34}"/>
    <cellStyle name="60% - Accent3 2 2 3 2 2 3" xfId="7751" xr:uid="{1322E0CD-563D-4930-B97E-668FA8F93CAE}"/>
    <cellStyle name="60% - Accent3 2 2 3 2 2 3 2" xfId="16081" xr:uid="{95EA106E-4096-4BE3-B465-AEC6B5EBA24D}"/>
    <cellStyle name="60% - Accent3 2 2 3 2 2 3 2 2" xfId="32738" xr:uid="{04A77183-2EAE-4CCA-888A-B6D7110EF93E}"/>
    <cellStyle name="60% - Accent3 2 2 3 2 2 3 3" xfId="24410" xr:uid="{03537544-5EC4-4DC5-91EF-6276EC9233B2}"/>
    <cellStyle name="60% - Accent3 2 2 3 2 2 4" xfId="10529" xr:uid="{3ACA6D47-389D-49D4-BEF4-FE4D178E7548}"/>
    <cellStyle name="60% - Accent3 2 2 3 2 2 4 2" xfId="27186" xr:uid="{9BF4F43A-6BB2-4614-90A6-06724A4FE3E6}"/>
    <cellStyle name="60% - Accent3 2 2 3 2 2 5" xfId="18858" xr:uid="{3628595E-AB85-4F4E-B4AA-7A44F5DBC103}"/>
    <cellStyle name="60% - Accent3 2 2 3 2 3" xfId="3648" xr:uid="{B663AA38-D89B-474F-9235-94D75BCC33B9}"/>
    <cellStyle name="60% - Accent3 2 2 3 2 3 2" xfId="11978" xr:uid="{F46A12A0-8483-4657-8844-2CD69083B1B4}"/>
    <cellStyle name="60% - Accent3 2 2 3 2 3 2 2" xfId="28635" xr:uid="{34BD46F0-232E-42AE-8318-6169FD3D1979}"/>
    <cellStyle name="60% - Accent3 2 2 3 2 3 3" xfId="20307" xr:uid="{5E3F6884-329F-4950-A3FF-CA1BBBFACA11}"/>
    <cellStyle name="60% - Accent3 2 2 3 2 4" xfId="6424" xr:uid="{C248E608-0CA0-466A-AB3B-3E0195E753B3}"/>
    <cellStyle name="60% - Accent3 2 2 3 2 4 2" xfId="14754" xr:uid="{4C51FAA4-C4A8-43BB-A2E9-E1E81D475AFD}"/>
    <cellStyle name="60% - Accent3 2 2 3 2 4 2 2" xfId="31411" xr:uid="{B9859936-78C4-4004-BDA8-5E2D8FF02EA7}"/>
    <cellStyle name="60% - Accent3 2 2 3 2 4 3" xfId="23083" xr:uid="{58ED5264-7E6A-4317-8FD5-856E95A4BB0A}"/>
    <cellStyle name="60% - Accent3 2 2 3 2 5" xfId="9202" xr:uid="{EFDE2ECD-6F33-4272-8BC4-0C00DFCB1973}"/>
    <cellStyle name="60% - Accent3 2 2 3 2 5 2" xfId="25859" xr:uid="{58615512-ACAB-4DE1-A337-9C168CF70446}"/>
    <cellStyle name="60% - Accent3 2 2 3 2 6" xfId="17531" xr:uid="{ED1B9CC4-02B7-4328-86B7-B4B44BFB3396}"/>
    <cellStyle name="60% - Accent3 2 2 3 3" xfId="1709" xr:uid="{49FB6FD6-143D-4371-934D-3130AA772FE8}"/>
    <cellStyle name="60% - Accent3 2 2 3 3 2" xfId="4499" xr:uid="{ED6336A5-EBBE-4D4A-A8C0-24ADB045D209}"/>
    <cellStyle name="60% - Accent3 2 2 3 3 2 2" xfId="12829" xr:uid="{A1E92457-EA9E-4C75-A5D8-8CA8D74A01AA}"/>
    <cellStyle name="60% - Accent3 2 2 3 3 2 2 2" xfId="29486" xr:uid="{5FA23514-1B1B-4B76-A105-07A703873D79}"/>
    <cellStyle name="60% - Accent3 2 2 3 3 2 3" xfId="21158" xr:uid="{371A1553-F989-4884-B59F-B74BC9557E88}"/>
    <cellStyle name="60% - Accent3 2 2 3 3 3" xfId="7275" xr:uid="{090FDA8E-BDFE-4CE9-B84E-293AAC88CB00}"/>
    <cellStyle name="60% - Accent3 2 2 3 3 3 2" xfId="15605" xr:uid="{CAC16F80-BC2C-4C49-ABDF-B33E2C421A4A}"/>
    <cellStyle name="60% - Accent3 2 2 3 3 3 2 2" xfId="32262" xr:uid="{E167E6EB-D9EB-4969-8315-578C2B2DDA6F}"/>
    <cellStyle name="60% - Accent3 2 2 3 3 3 3" xfId="23934" xr:uid="{FDA2EA30-3693-4597-B8F2-75E41D02141B}"/>
    <cellStyle name="60% - Accent3 2 2 3 3 4" xfId="10053" xr:uid="{AC1D9361-F319-4270-842D-D64193DD373B}"/>
    <cellStyle name="60% - Accent3 2 2 3 3 4 2" xfId="26710" xr:uid="{188268C3-B8DA-45B3-9BE4-419857E8A647}"/>
    <cellStyle name="60% - Accent3 2 2 3 3 5" xfId="18382" xr:uid="{7D1B1545-96F2-4157-9BF7-B50709801B07}"/>
    <cellStyle name="60% - Accent3 2 2 3 4" xfId="3172" xr:uid="{C512E254-93C9-4CDC-B6CC-9B6917153E71}"/>
    <cellStyle name="60% - Accent3 2 2 3 4 2" xfId="11502" xr:uid="{87E9F305-7E01-4A11-A6A0-A48EC9D9602B}"/>
    <cellStyle name="60% - Accent3 2 2 3 4 2 2" xfId="28159" xr:uid="{3A9CF0DB-6337-4743-96FD-60B424158F4D}"/>
    <cellStyle name="60% - Accent3 2 2 3 4 3" xfId="19831" xr:uid="{B0ACEDD0-526E-4C03-9E87-BA5FAA4DE0B8}"/>
    <cellStyle name="60% - Accent3 2 2 3 5" xfId="5948" xr:uid="{641840D7-66FD-4A5C-8194-39D356F0E7DF}"/>
    <cellStyle name="60% - Accent3 2 2 3 5 2" xfId="14278" xr:uid="{174AD8CE-A330-4EEE-A4C1-B8B3A2065321}"/>
    <cellStyle name="60% - Accent3 2 2 3 5 2 2" xfId="30935" xr:uid="{88DA824B-B693-4555-B46C-2749195CFA97}"/>
    <cellStyle name="60% - Accent3 2 2 3 5 3" xfId="22607" xr:uid="{BA2E1C17-258D-4B8B-88D8-3615A8506EA2}"/>
    <cellStyle name="60% - Accent3 2 2 3 6" xfId="8726" xr:uid="{AE4765BC-643E-41C4-AB77-C225B551136E}"/>
    <cellStyle name="60% - Accent3 2 2 3 6 2" xfId="25383" xr:uid="{0DD4A8E2-E892-43D0-8745-03C42C5036B2}"/>
    <cellStyle name="60% - Accent3 2 2 3 7" xfId="17055" xr:uid="{4FD63A25-8858-42BB-A066-86D08A10E3E1}"/>
    <cellStyle name="60% - Accent3 2 2 4" xfId="615" xr:uid="{F23770A3-F9BF-48F0-A8BB-E25998BD3B4B}"/>
    <cellStyle name="60% - Accent3 2 2 4 2" xfId="1945" xr:uid="{53F81418-A607-4080-B058-4005C1EA3353}"/>
    <cellStyle name="60% - Accent3 2 2 4 2 2" xfId="4735" xr:uid="{789ABD82-B2A8-4C4B-BBE5-49115DCEC1F8}"/>
    <cellStyle name="60% - Accent3 2 2 4 2 2 2" xfId="13065" xr:uid="{E7855BE6-CD54-4CAB-BC96-F070597AA98B}"/>
    <cellStyle name="60% - Accent3 2 2 4 2 2 2 2" xfId="29722" xr:uid="{3894A0E9-1170-4866-BF96-4367D2ED99D7}"/>
    <cellStyle name="60% - Accent3 2 2 4 2 2 3" xfId="21394" xr:uid="{AED815D5-01C4-4A71-908B-BCE942574AD9}"/>
    <cellStyle name="60% - Accent3 2 2 4 2 3" xfId="7511" xr:uid="{982A70AA-ABCF-4BAE-9362-CB5EAF5ACBF9}"/>
    <cellStyle name="60% - Accent3 2 2 4 2 3 2" xfId="15841" xr:uid="{DFAFDC5D-2934-4770-A712-55E71DF810B1}"/>
    <cellStyle name="60% - Accent3 2 2 4 2 3 2 2" xfId="32498" xr:uid="{B6B0621D-E3DC-4286-A7AE-8D2E657A92DD}"/>
    <cellStyle name="60% - Accent3 2 2 4 2 3 3" xfId="24170" xr:uid="{3C06B03E-D52E-45B6-9778-12B27972AEBF}"/>
    <cellStyle name="60% - Accent3 2 2 4 2 4" xfId="10289" xr:uid="{5D5DA7BF-C2CF-46E4-B462-7CA4033C069C}"/>
    <cellStyle name="60% - Accent3 2 2 4 2 4 2" xfId="26946" xr:uid="{25FCAA45-01BB-445A-BE1E-DE4F60B1581D}"/>
    <cellStyle name="60% - Accent3 2 2 4 2 5" xfId="18618" xr:uid="{1FBDC4BD-AF9E-4D7D-A60E-E5D3D463F44F}"/>
    <cellStyle name="60% - Accent3 2 2 4 3" xfId="3408" xr:uid="{EF04D507-EFA7-4DFF-89F6-63FC92B3C1B0}"/>
    <cellStyle name="60% - Accent3 2 2 4 3 2" xfId="11738" xr:uid="{735900DC-63CB-4FED-A020-C7133566251D}"/>
    <cellStyle name="60% - Accent3 2 2 4 3 2 2" xfId="28395" xr:uid="{8A721E90-9FAD-40A0-9D67-1344F070E91A}"/>
    <cellStyle name="60% - Accent3 2 2 4 3 3" xfId="20067" xr:uid="{520D5926-BFDF-438B-933C-6D80214A3FF7}"/>
    <cellStyle name="60% - Accent3 2 2 4 4" xfId="6184" xr:uid="{F17F18A7-9468-4306-AA98-45D1B5D587B8}"/>
    <cellStyle name="60% - Accent3 2 2 4 4 2" xfId="14514" xr:uid="{208647F7-C10E-4F63-98E1-8FEABB2D21F1}"/>
    <cellStyle name="60% - Accent3 2 2 4 4 2 2" xfId="31171" xr:uid="{86994859-7518-4EDD-B6C8-3A45C237B865}"/>
    <cellStyle name="60% - Accent3 2 2 4 4 3" xfId="22843" xr:uid="{F9538039-1286-4AC8-B250-B02FA310F6FE}"/>
    <cellStyle name="60% - Accent3 2 2 4 5" xfId="8962" xr:uid="{08F27F60-93C9-4569-9B38-02BB4231BF75}"/>
    <cellStyle name="60% - Accent3 2 2 4 5 2" xfId="25619" xr:uid="{C8FAE99E-FE2E-40A8-AA2D-49D636F82644}"/>
    <cellStyle name="60% - Accent3 2 2 4 6" xfId="17291" xr:uid="{B27F566C-69C2-4B06-B0A3-D1C89651E371}"/>
    <cellStyle name="60% - Accent3 2 2 5" xfId="1092" xr:uid="{DBD20BAC-7F5B-4ADE-9213-F85B11556CC3}"/>
    <cellStyle name="60% - Accent3 2 2 5 2" xfId="2420" xr:uid="{E9E52E87-0AE4-4699-8E60-87726F1FB44C}"/>
    <cellStyle name="60% - Accent3 2 2 5 2 2" xfId="5210" xr:uid="{D52DE264-AF61-446E-A87E-5C51958DD233}"/>
    <cellStyle name="60% - Accent3 2 2 5 2 2 2" xfId="13540" xr:uid="{DC26DF24-7214-4893-8868-14CAB720E4F3}"/>
    <cellStyle name="60% - Accent3 2 2 5 2 2 2 2" xfId="30197" xr:uid="{A54B12EE-D1BC-4DA5-9FD6-8DCD2421700D}"/>
    <cellStyle name="60% - Accent3 2 2 5 2 2 3" xfId="21869" xr:uid="{7FA6D355-7884-4C89-84FF-B5F2F3FC5ED0}"/>
    <cellStyle name="60% - Accent3 2 2 5 2 3" xfId="7986" xr:uid="{F965D0BA-6CCC-4C4F-B591-7D61B877E62F}"/>
    <cellStyle name="60% - Accent3 2 2 5 2 3 2" xfId="16316" xr:uid="{299D33A3-E75D-456B-8DFA-E1DC4360DD46}"/>
    <cellStyle name="60% - Accent3 2 2 5 2 3 2 2" xfId="32973" xr:uid="{F4B8ED45-1E6C-474A-AE8C-D5F6FD4EF736}"/>
    <cellStyle name="60% - Accent3 2 2 5 2 3 3" xfId="24645" xr:uid="{413338E7-B1C9-410C-9158-006C8C81AF2A}"/>
    <cellStyle name="60% - Accent3 2 2 5 2 4" xfId="10764" xr:uid="{E420C0C1-0A09-4EA9-B99A-04596323477F}"/>
    <cellStyle name="60% - Accent3 2 2 5 2 4 2" xfId="27421" xr:uid="{F9342184-173B-4C4E-B96E-3002C29CA5BE}"/>
    <cellStyle name="60% - Accent3 2 2 5 2 5" xfId="19093" xr:uid="{2D118A8A-8EAA-4E37-B0B5-607938AAB330}"/>
    <cellStyle name="60% - Accent3 2 2 5 3" xfId="3883" xr:uid="{6D0CDB5F-6728-406E-A5D4-5A4031E2EBE9}"/>
    <cellStyle name="60% - Accent3 2 2 5 3 2" xfId="12213" xr:uid="{0A337989-AF15-4CFF-9D4D-790DFE2F7115}"/>
    <cellStyle name="60% - Accent3 2 2 5 3 2 2" xfId="28870" xr:uid="{B338DCBB-15E5-4547-84B3-D3714CA7011E}"/>
    <cellStyle name="60% - Accent3 2 2 5 3 3" xfId="20542" xr:uid="{88251BA7-5671-411D-91B6-C73EA7EC2EFA}"/>
    <cellStyle name="60% - Accent3 2 2 5 4" xfId="6659" xr:uid="{0A1DBC74-63D6-4FC8-8442-AFFF298B3A30}"/>
    <cellStyle name="60% - Accent3 2 2 5 4 2" xfId="14989" xr:uid="{60FFA7D2-332E-4B0A-B301-0FB34679263A}"/>
    <cellStyle name="60% - Accent3 2 2 5 4 2 2" xfId="31646" xr:uid="{21FB3B7D-371D-4FA7-B247-D70766E53D99}"/>
    <cellStyle name="60% - Accent3 2 2 5 4 3" xfId="23318" xr:uid="{7E65E564-91C2-4A8D-9B5A-2F7B3014D25C}"/>
    <cellStyle name="60% - Accent3 2 2 5 5" xfId="9437" xr:uid="{6629D38F-0E4A-4EC1-B45D-B1A8F926CF9B}"/>
    <cellStyle name="60% - Accent3 2 2 5 5 2" xfId="26094" xr:uid="{62729BA2-829E-4996-BE21-A2993F39DAC9}"/>
    <cellStyle name="60% - Accent3 2 2 5 6" xfId="17766" xr:uid="{E8CF942F-7B05-4CA0-8365-828D669997A1}"/>
    <cellStyle name="60% - Accent3 2 2 6" xfId="1357" xr:uid="{FE2F05E5-AC32-4EED-80F0-6EFBA5E6DC9F}"/>
    <cellStyle name="60% - Accent3 2 2 6 2" xfId="2685" xr:uid="{771BF850-9677-4431-B400-619820581469}"/>
    <cellStyle name="60% - Accent3 2 2 6 2 2" xfId="5475" xr:uid="{021A553B-B696-4407-9484-44BCDE18D6FD}"/>
    <cellStyle name="60% - Accent3 2 2 6 2 2 2" xfId="13805" xr:uid="{9AF7CEE4-102C-4BC9-84DE-065658DEC60D}"/>
    <cellStyle name="60% - Accent3 2 2 6 2 2 2 2" xfId="30462" xr:uid="{D95D3A83-A945-4DED-A8EA-C868E64D330A}"/>
    <cellStyle name="60% - Accent3 2 2 6 2 2 3" xfId="22134" xr:uid="{B403F071-0E16-468C-875F-B8D04601E69C}"/>
    <cellStyle name="60% - Accent3 2 2 6 2 3" xfId="8251" xr:uid="{45BB1DE8-8449-4259-89D5-2AC10845CDD4}"/>
    <cellStyle name="60% - Accent3 2 2 6 2 3 2" xfId="16581" xr:uid="{CB0C5254-2ACA-4B99-8FA2-A47698CA8AAF}"/>
    <cellStyle name="60% - Accent3 2 2 6 2 3 2 2" xfId="33238" xr:uid="{096B1977-3337-4DF7-850A-00F610053D9F}"/>
    <cellStyle name="60% - Accent3 2 2 6 2 3 3" xfId="24910" xr:uid="{B52861C2-5CD3-43D4-827F-531F1EE2794B}"/>
    <cellStyle name="60% - Accent3 2 2 6 2 4" xfId="11029" xr:uid="{1F9E15EA-FAB0-4B97-9576-C16C673B385A}"/>
    <cellStyle name="60% - Accent3 2 2 6 2 4 2" xfId="27686" xr:uid="{833BA937-A09D-48D6-9D31-CB07A3AAD605}"/>
    <cellStyle name="60% - Accent3 2 2 6 2 5" xfId="19358" xr:uid="{2CAD8D7B-5B5F-4E4E-A265-95B01D5A9743}"/>
    <cellStyle name="60% - Accent3 2 2 6 3" xfId="4148" xr:uid="{41C2E1F5-1EA8-4172-BB81-E6619E85636C}"/>
    <cellStyle name="60% - Accent3 2 2 6 3 2" xfId="12478" xr:uid="{2963D2D2-95C6-48D7-A5F5-D096120FC3F3}"/>
    <cellStyle name="60% - Accent3 2 2 6 3 2 2" xfId="29135" xr:uid="{79AA5890-BD97-4360-BE7F-3B94AB7FB5A8}"/>
    <cellStyle name="60% - Accent3 2 2 6 3 3" xfId="20807" xr:uid="{DE935470-21AE-483A-8CCF-E0DA798C6BA0}"/>
    <cellStyle name="60% - Accent3 2 2 6 4" xfId="6924" xr:uid="{4640AD72-0A25-4A05-BFEB-6A626D890750}"/>
    <cellStyle name="60% - Accent3 2 2 6 4 2" xfId="15254" xr:uid="{340EA549-3438-402E-9E51-135C0BF05816}"/>
    <cellStyle name="60% - Accent3 2 2 6 4 2 2" xfId="31911" xr:uid="{55C07E3B-ECD5-449F-B4EE-D648B32E61CF}"/>
    <cellStyle name="60% - Accent3 2 2 6 4 3" xfId="23583" xr:uid="{18A51462-9E3E-4A67-8830-A4446BD2E84F}"/>
    <cellStyle name="60% - Accent3 2 2 6 5" xfId="9702" xr:uid="{D8A34CBB-06F1-4ECD-A3D7-C13641FBE2F4}"/>
    <cellStyle name="60% - Accent3 2 2 6 5 2" xfId="26359" xr:uid="{C801AF98-994E-42CB-B198-FBC9D6A797B4}"/>
    <cellStyle name="60% - Accent3 2 2 6 6" xfId="18031" xr:uid="{FDCB5093-B405-40FD-8C45-70BFA1AAE57D}"/>
    <cellStyle name="60% - Accent3 2 2 7" xfId="1472" xr:uid="{45504336-434E-4510-9C16-41ED20F3D295}"/>
    <cellStyle name="60% - Accent3 2 2 7 2" xfId="4262" xr:uid="{AF900C8A-9FE3-434B-A9D9-86A3DE4BDA71}"/>
    <cellStyle name="60% - Accent3 2 2 7 2 2" xfId="12592" xr:uid="{448D2227-488F-426B-BD7E-63AD1CC2A818}"/>
    <cellStyle name="60% - Accent3 2 2 7 2 2 2" xfId="29249" xr:uid="{4294562F-72B4-49E3-8502-88E00CF53539}"/>
    <cellStyle name="60% - Accent3 2 2 7 2 3" xfId="20921" xr:uid="{5E370871-873C-46E9-9DEE-1860AA9A2A48}"/>
    <cellStyle name="60% - Accent3 2 2 7 3" xfId="7038" xr:uid="{792BDC87-E567-4000-B55F-7F83A33C01B4}"/>
    <cellStyle name="60% - Accent3 2 2 7 3 2" xfId="15368" xr:uid="{2BD5B17F-9767-4B72-9418-DCACEFD7B867}"/>
    <cellStyle name="60% - Accent3 2 2 7 3 2 2" xfId="32025" xr:uid="{6FA461DE-CAB2-4111-99E1-410DF5843FE3}"/>
    <cellStyle name="60% - Accent3 2 2 7 3 3" xfId="23697" xr:uid="{059E33ED-EFB8-414D-81AA-AB333F19C3BD}"/>
    <cellStyle name="60% - Accent3 2 2 7 4" xfId="9816" xr:uid="{A8EE0927-9374-4E55-9F27-1E4A388871CB}"/>
    <cellStyle name="60% - Accent3 2 2 7 4 2" xfId="26473" xr:uid="{D89B50F8-A3A7-43FA-A3BF-62FF76BC51DF}"/>
    <cellStyle name="60% - Accent3 2 2 7 5" xfId="18145" xr:uid="{A40D7A9E-2014-4857-BB61-DF3F5E9397FC}"/>
    <cellStyle name="60% - Accent3 2 2 8" xfId="2935" xr:uid="{E1FE10AC-2234-4BEF-9DB0-149E81670089}"/>
    <cellStyle name="60% - Accent3 2 2 8 2" xfId="11265" xr:uid="{F6CBDD82-6176-4C85-9E1D-AB3BCFA4E457}"/>
    <cellStyle name="60% - Accent3 2 2 8 2 2" xfId="27922" xr:uid="{98A57D83-A28A-4D54-9E6D-AA144C254D8A}"/>
    <cellStyle name="60% - Accent3 2 2 8 3" xfId="19594" xr:uid="{FA1A7539-745D-4229-AF19-79D9A6E0C804}"/>
    <cellStyle name="60% - Accent3 2 2 9" xfId="5711" xr:uid="{1BA27D0C-A152-4C9A-B1D8-0323B672D43D}"/>
    <cellStyle name="60% - Accent3 2 2 9 2" xfId="14041" xr:uid="{7DEADD3A-22EA-48F2-B347-FD6BCD7DDDF0}"/>
    <cellStyle name="60% - Accent3 2 2 9 2 2" xfId="30698" xr:uid="{8E19C4BF-4F17-4AC3-843F-1797784B1DD6}"/>
    <cellStyle name="60% - Accent3 2 2 9 3" xfId="22370" xr:uid="{FAD3065D-BA80-4BAF-871B-4D5B1A64D177}"/>
    <cellStyle name="60% - Accent3 2 3" xfId="194" xr:uid="{2CEE5C46-85B8-40DE-ADDC-A71C4239CC18}"/>
    <cellStyle name="60% - Accent3 2 3 2" xfId="437" xr:uid="{F3AFA61B-3EE6-4FF6-BD33-AF704512FE1F}"/>
    <cellStyle name="60% - Accent3 2 3 2 2" xfId="914" xr:uid="{F576E923-FEB5-4D3C-B0C4-AC45F6FD8CFF}"/>
    <cellStyle name="60% - Accent3 2 3 2 2 2" xfId="2242" xr:uid="{CA2F17DB-0541-4827-899A-D41FB743FA0E}"/>
    <cellStyle name="60% - Accent3 2 3 2 2 2 2" xfId="5032" xr:uid="{926B33DB-3BE2-4C57-87A4-F9B4F61C58C3}"/>
    <cellStyle name="60% - Accent3 2 3 2 2 2 2 2" xfId="13362" xr:uid="{9AED7B42-D41D-4454-AFBE-6658F1EE35CE}"/>
    <cellStyle name="60% - Accent3 2 3 2 2 2 2 2 2" xfId="30019" xr:uid="{EE89F69F-DA7B-4529-BEFE-6241480C5E35}"/>
    <cellStyle name="60% - Accent3 2 3 2 2 2 2 3" xfId="21691" xr:uid="{22D69A49-1F99-42E7-9149-A120E2801CBE}"/>
    <cellStyle name="60% - Accent3 2 3 2 2 2 3" xfId="7808" xr:uid="{3289E40A-428B-4670-A2BF-066053CA3CFD}"/>
    <cellStyle name="60% - Accent3 2 3 2 2 2 3 2" xfId="16138" xr:uid="{0DF4F89D-DB80-497B-B72F-2A63CA3C9791}"/>
    <cellStyle name="60% - Accent3 2 3 2 2 2 3 2 2" xfId="32795" xr:uid="{491F8FE8-F579-4F2A-B903-93E312E0EEBE}"/>
    <cellStyle name="60% - Accent3 2 3 2 2 2 3 3" xfId="24467" xr:uid="{5F98003A-36C5-4AAE-ABD3-FBB6BB3D0723}"/>
    <cellStyle name="60% - Accent3 2 3 2 2 2 4" xfId="10586" xr:uid="{42DFF37B-1A63-4ED0-964D-44232083AB00}"/>
    <cellStyle name="60% - Accent3 2 3 2 2 2 4 2" xfId="27243" xr:uid="{9BB28D92-BFAD-4119-BCBB-5AB53DE981F2}"/>
    <cellStyle name="60% - Accent3 2 3 2 2 2 5" xfId="18915" xr:uid="{E62C34B7-4304-4C73-90E1-8A70795C83E5}"/>
    <cellStyle name="60% - Accent3 2 3 2 2 3" xfId="3705" xr:uid="{EDCF718C-B147-45F0-AC47-1CFDF90F6494}"/>
    <cellStyle name="60% - Accent3 2 3 2 2 3 2" xfId="12035" xr:uid="{0A1BA068-9D3C-47BE-833F-F3861A8655AB}"/>
    <cellStyle name="60% - Accent3 2 3 2 2 3 2 2" xfId="28692" xr:uid="{4C6BDDF4-7A44-4598-AB7A-BDAA0EE7377F}"/>
    <cellStyle name="60% - Accent3 2 3 2 2 3 3" xfId="20364" xr:uid="{6AE5AD62-404D-4BA3-B338-1877E154603B}"/>
    <cellStyle name="60% - Accent3 2 3 2 2 4" xfId="6481" xr:uid="{86F0E92E-0617-4BD6-BEAF-8914446C2315}"/>
    <cellStyle name="60% - Accent3 2 3 2 2 4 2" xfId="14811" xr:uid="{A9B8918F-159E-46F9-B5A2-FBCC5F6F08AC}"/>
    <cellStyle name="60% - Accent3 2 3 2 2 4 2 2" xfId="31468" xr:uid="{F246C34D-6EBB-4E60-88D2-90215A775DE9}"/>
    <cellStyle name="60% - Accent3 2 3 2 2 4 3" xfId="23140" xr:uid="{197DDE06-082D-4DCB-ADAA-30883390AA92}"/>
    <cellStyle name="60% - Accent3 2 3 2 2 5" xfId="9259" xr:uid="{D888564D-5571-4CCE-B158-18F66F9A8D93}"/>
    <cellStyle name="60% - Accent3 2 3 2 2 5 2" xfId="25916" xr:uid="{5C72E103-6B73-4308-B1CA-9F327C47A3CF}"/>
    <cellStyle name="60% - Accent3 2 3 2 2 6" xfId="17588" xr:uid="{008F7CA1-C29B-4803-B197-90C8B4810559}"/>
    <cellStyle name="60% - Accent3 2 3 2 3" xfId="1767" xr:uid="{C80B00C6-C62F-48C5-8120-19F9ED2CF2F1}"/>
    <cellStyle name="60% - Accent3 2 3 2 3 2" xfId="4557" xr:uid="{842C8A1A-0D1F-4DF0-A47B-B2E4BD86B470}"/>
    <cellStyle name="60% - Accent3 2 3 2 3 2 2" xfId="12887" xr:uid="{9F535E9D-AA41-423D-8096-D3141CF3CD40}"/>
    <cellStyle name="60% - Accent3 2 3 2 3 2 2 2" xfId="29544" xr:uid="{737352A2-1125-4660-A110-63B90FA8F000}"/>
    <cellStyle name="60% - Accent3 2 3 2 3 2 3" xfId="21216" xr:uid="{BECD4B19-9434-45CC-BF18-A7A57FF24A09}"/>
    <cellStyle name="60% - Accent3 2 3 2 3 3" xfId="7333" xr:uid="{D0BB81BF-469D-4939-8CC2-A1E02DCCB311}"/>
    <cellStyle name="60% - Accent3 2 3 2 3 3 2" xfId="15663" xr:uid="{6A0A44B0-9E5F-4466-ACFA-1358E9A46449}"/>
    <cellStyle name="60% - Accent3 2 3 2 3 3 2 2" xfId="32320" xr:uid="{89B51115-3FAB-4187-B5C0-313FBA410C73}"/>
    <cellStyle name="60% - Accent3 2 3 2 3 3 3" xfId="23992" xr:uid="{ADB93299-4287-4883-BC9F-CC394CD781F7}"/>
    <cellStyle name="60% - Accent3 2 3 2 3 4" xfId="10111" xr:uid="{DCF260C2-ACB3-40FA-8FB1-04AF07FD7FAF}"/>
    <cellStyle name="60% - Accent3 2 3 2 3 4 2" xfId="26768" xr:uid="{5C0BBB7D-B0BD-487A-8C62-4CD97C7807DF}"/>
    <cellStyle name="60% - Accent3 2 3 2 3 5" xfId="18440" xr:uid="{3747B684-BBF9-46F6-AD2E-C88A45A2FE4B}"/>
    <cellStyle name="60% - Accent3 2 3 2 4" xfId="3230" xr:uid="{F264DBDD-72A9-4D80-A0F0-B1D57C1EA9C3}"/>
    <cellStyle name="60% - Accent3 2 3 2 4 2" xfId="11560" xr:uid="{8770EBCC-2E26-419D-8E23-2D6106161D20}"/>
    <cellStyle name="60% - Accent3 2 3 2 4 2 2" xfId="28217" xr:uid="{99EBBC45-3899-4E97-93F5-E10DE721CD20}"/>
    <cellStyle name="60% - Accent3 2 3 2 4 3" xfId="19889" xr:uid="{C854746D-6F97-4987-AE2E-A2546020DAE1}"/>
    <cellStyle name="60% - Accent3 2 3 2 5" xfId="6006" xr:uid="{DA7C7271-59F8-4A0D-902C-5C1D69301BDE}"/>
    <cellStyle name="60% - Accent3 2 3 2 5 2" xfId="14336" xr:uid="{A8E1C464-E33E-452F-9084-0AA3071B1F82}"/>
    <cellStyle name="60% - Accent3 2 3 2 5 2 2" xfId="30993" xr:uid="{6748F4E1-EA1D-4363-B98E-14ABCB5B4689}"/>
    <cellStyle name="60% - Accent3 2 3 2 5 3" xfId="22665" xr:uid="{31B6AE13-E5ED-4806-AFBD-FE4E85E204E5}"/>
    <cellStyle name="60% - Accent3 2 3 2 6" xfId="8784" xr:uid="{074D952D-E451-434B-B391-C0E3AF6BBD8D}"/>
    <cellStyle name="60% - Accent3 2 3 2 6 2" xfId="25441" xr:uid="{7D9996CE-08C5-434F-9450-77265D819ECF}"/>
    <cellStyle name="60% - Accent3 2 3 2 7" xfId="17113" xr:uid="{1ACA9A7E-4CCD-4966-99C5-0299F6A5DF14}"/>
    <cellStyle name="60% - Accent3 2 3 3" xfId="673" xr:uid="{19A9028E-8100-45A7-93FA-F8D08A948BF0}"/>
    <cellStyle name="60% - Accent3 2 3 3 2" xfId="2003" xr:uid="{9BE57622-F211-4F34-B504-81E283FDF4C6}"/>
    <cellStyle name="60% - Accent3 2 3 3 2 2" xfId="4793" xr:uid="{EBB3FF19-30CF-4CEA-97FB-258EE8D8BD38}"/>
    <cellStyle name="60% - Accent3 2 3 3 2 2 2" xfId="13123" xr:uid="{596A43CB-63E9-44EC-8A49-3B521E72A65F}"/>
    <cellStyle name="60% - Accent3 2 3 3 2 2 2 2" xfId="29780" xr:uid="{957C8A2D-B4FE-424D-BB8D-9E797CE37DED}"/>
    <cellStyle name="60% - Accent3 2 3 3 2 2 3" xfId="21452" xr:uid="{1E003922-4370-4EF9-BE1D-B9B768A6B08E}"/>
    <cellStyle name="60% - Accent3 2 3 3 2 3" xfId="7569" xr:uid="{3A80780F-DFB4-427A-857E-F035DDD01CC4}"/>
    <cellStyle name="60% - Accent3 2 3 3 2 3 2" xfId="15899" xr:uid="{E0D3C91B-D606-4271-BE78-71E339388D41}"/>
    <cellStyle name="60% - Accent3 2 3 3 2 3 2 2" xfId="32556" xr:uid="{8FD336E9-D62E-4D3B-90B4-D4C88CF0A20D}"/>
    <cellStyle name="60% - Accent3 2 3 3 2 3 3" xfId="24228" xr:uid="{7DC12555-951B-46A9-A69B-32D0DD9D787E}"/>
    <cellStyle name="60% - Accent3 2 3 3 2 4" xfId="10347" xr:uid="{291F8476-F013-4E5D-B6E2-0BF0BAC52FB1}"/>
    <cellStyle name="60% - Accent3 2 3 3 2 4 2" xfId="27004" xr:uid="{78995482-90BD-462C-B707-906E062E2DBA}"/>
    <cellStyle name="60% - Accent3 2 3 3 2 5" xfId="18676" xr:uid="{0B159F98-DB3F-4CA3-9602-D4FCE161B852}"/>
    <cellStyle name="60% - Accent3 2 3 3 3" xfId="3466" xr:uid="{6A3598E6-57EB-4280-8845-4D04CC198FA0}"/>
    <cellStyle name="60% - Accent3 2 3 3 3 2" xfId="11796" xr:uid="{7E7C2CCB-9B89-4EFA-AF02-F9B168FCED28}"/>
    <cellStyle name="60% - Accent3 2 3 3 3 2 2" xfId="28453" xr:uid="{2F8E18E5-8FE3-4BCE-A5E5-1871C247E363}"/>
    <cellStyle name="60% - Accent3 2 3 3 3 3" xfId="20125" xr:uid="{CC5F7CB4-6806-4309-89BC-51A1B7EB257A}"/>
    <cellStyle name="60% - Accent3 2 3 3 4" xfId="6242" xr:uid="{BA39E1DF-4DB7-4A39-A85D-3B72805C9723}"/>
    <cellStyle name="60% - Accent3 2 3 3 4 2" xfId="14572" xr:uid="{0CA47A7D-2B3D-4BFC-B2ED-29B920931711}"/>
    <cellStyle name="60% - Accent3 2 3 3 4 2 2" xfId="31229" xr:uid="{C1CEFD82-A484-4A7E-9E75-E9F0C597289E}"/>
    <cellStyle name="60% - Accent3 2 3 3 4 3" xfId="22901" xr:uid="{2D81AD02-DE6B-4BA9-8F45-9CDD79681CA9}"/>
    <cellStyle name="60% - Accent3 2 3 3 5" xfId="9020" xr:uid="{B54D6519-C920-41F6-A6A6-2713B6BC3DE9}"/>
    <cellStyle name="60% - Accent3 2 3 3 5 2" xfId="25677" xr:uid="{B0BE41AA-F3A3-4EEE-AE1B-998E67870826}"/>
    <cellStyle name="60% - Accent3 2 3 3 6" xfId="17349" xr:uid="{1AE5F7C7-FC50-40CD-AB68-C8F9FC7BECA8}"/>
    <cellStyle name="60% - Accent3 2 3 4" xfId="1150" xr:uid="{54494875-F169-443F-BFA3-7BA7CFC8BA32}"/>
    <cellStyle name="60% - Accent3 2 3 4 2" xfId="2478" xr:uid="{C63C267C-A3F5-4418-868F-D0D22969D1EE}"/>
    <cellStyle name="60% - Accent3 2 3 4 2 2" xfId="5268" xr:uid="{BF8F8D4F-0E6B-4288-B060-23B177C4EBB0}"/>
    <cellStyle name="60% - Accent3 2 3 4 2 2 2" xfId="13598" xr:uid="{508558E6-E8A4-425E-B4A5-A769DA9B5746}"/>
    <cellStyle name="60% - Accent3 2 3 4 2 2 2 2" xfId="30255" xr:uid="{99FBED60-FA13-494A-8FB8-B29325080266}"/>
    <cellStyle name="60% - Accent3 2 3 4 2 2 3" xfId="21927" xr:uid="{1CD62937-8B67-4E77-95BF-45D7B8767949}"/>
    <cellStyle name="60% - Accent3 2 3 4 2 3" xfId="8044" xr:uid="{00A59DCE-9276-4CB5-8CC9-2DE821301238}"/>
    <cellStyle name="60% - Accent3 2 3 4 2 3 2" xfId="16374" xr:uid="{A25F70C0-B196-4A1A-9292-694381227845}"/>
    <cellStyle name="60% - Accent3 2 3 4 2 3 2 2" xfId="33031" xr:uid="{C0FFCD6C-A965-4356-A597-FA157C47B936}"/>
    <cellStyle name="60% - Accent3 2 3 4 2 3 3" xfId="24703" xr:uid="{17B4DB9D-4810-454D-A265-1A08214909DD}"/>
    <cellStyle name="60% - Accent3 2 3 4 2 4" xfId="10822" xr:uid="{3ECF7979-7C9A-4FD8-96B8-C62535F43D70}"/>
    <cellStyle name="60% - Accent3 2 3 4 2 4 2" xfId="27479" xr:uid="{5ED7A405-B7A1-49EF-87E3-91B2200DE44A}"/>
    <cellStyle name="60% - Accent3 2 3 4 2 5" xfId="19151" xr:uid="{94832CD5-85E2-406E-BB00-8D16AA121B81}"/>
    <cellStyle name="60% - Accent3 2 3 4 3" xfId="3941" xr:uid="{7FEFA432-6E08-4663-B9ED-FF7172823320}"/>
    <cellStyle name="60% - Accent3 2 3 4 3 2" xfId="12271" xr:uid="{4D592C55-1A1F-4734-A6CF-BDB615E10A71}"/>
    <cellStyle name="60% - Accent3 2 3 4 3 2 2" xfId="28928" xr:uid="{725E0F22-4A7E-496F-B15B-854ABBD9D512}"/>
    <cellStyle name="60% - Accent3 2 3 4 3 3" xfId="20600" xr:uid="{78E678D8-4568-4EA7-8563-E30EBC565306}"/>
    <cellStyle name="60% - Accent3 2 3 4 4" xfId="6717" xr:uid="{A6E72612-8CBE-40B2-A81F-674A95F0EFBD}"/>
    <cellStyle name="60% - Accent3 2 3 4 4 2" xfId="15047" xr:uid="{4CDA674B-BC6E-4E92-83A6-6D8F4FCCE039}"/>
    <cellStyle name="60% - Accent3 2 3 4 4 2 2" xfId="31704" xr:uid="{64C98D30-CFA9-47D1-BC58-4BC1476668DF}"/>
    <cellStyle name="60% - Accent3 2 3 4 4 3" xfId="23376" xr:uid="{4DA5EF18-5F84-4B31-ACC2-05B7363D146D}"/>
    <cellStyle name="60% - Accent3 2 3 4 5" xfId="9495" xr:uid="{36BAA9F5-EE59-4DF0-AB07-D3838A3CB805}"/>
    <cellStyle name="60% - Accent3 2 3 4 5 2" xfId="26152" xr:uid="{7F76BB88-9686-4903-8511-FD7632EACE31}"/>
    <cellStyle name="60% - Accent3 2 3 4 6" xfId="17824" xr:uid="{D8E65F7D-D2F1-44C1-9C46-EAD3E5262243}"/>
    <cellStyle name="60% - Accent3 2 3 5" xfId="1530" xr:uid="{D78E9755-9803-47A5-8FD9-7FCAF0CC6F13}"/>
    <cellStyle name="60% - Accent3 2 3 5 2" xfId="4320" xr:uid="{DDC4CFC0-5510-4C55-B530-DD47B4BE0FA4}"/>
    <cellStyle name="60% - Accent3 2 3 5 2 2" xfId="12650" xr:uid="{94FD97D7-55EC-41E0-887E-FE38670D068D}"/>
    <cellStyle name="60% - Accent3 2 3 5 2 2 2" xfId="29307" xr:uid="{1838669D-7A48-4B15-B9EB-A8D62B04495D}"/>
    <cellStyle name="60% - Accent3 2 3 5 2 3" xfId="20979" xr:uid="{49740EAD-8B91-425E-867E-AD8DE3F4A54E}"/>
    <cellStyle name="60% - Accent3 2 3 5 3" xfId="7096" xr:uid="{FCFAAED2-AD60-4C10-9F5C-EA08AA0F8163}"/>
    <cellStyle name="60% - Accent3 2 3 5 3 2" xfId="15426" xr:uid="{51D7B7FF-62B4-4E1C-B203-E0C36B41FD9A}"/>
    <cellStyle name="60% - Accent3 2 3 5 3 2 2" xfId="32083" xr:uid="{422B476E-13E4-4651-8B13-C2C9EF3778CD}"/>
    <cellStyle name="60% - Accent3 2 3 5 3 3" xfId="23755" xr:uid="{6B5BE21D-7A15-4927-83E4-E5EC84B1122D}"/>
    <cellStyle name="60% - Accent3 2 3 5 4" xfId="9874" xr:uid="{FD0B8EBA-3780-4366-82F8-0449701479A1}"/>
    <cellStyle name="60% - Accent3 2 3 5 4 2" xfId="26531" xr:uid="{908484DB-18E5-49EE-A4D9-719A55E7E7ED}"/>
    <cellStyle name="60% - Accent3 2 3 5 5" xfId="18203" xr:uid="{1CA7A260-1F4A-41B1-867C-88984E589722}"/>
    <cellStyle name="60% - Accent3 2 3 6" xfId="2993" xr:uid="{B55B6163-E2EB-4E6E-A7CB-5200EEBE1C8F}"/>
    <cellStyle name="60% - Accent3 2 3 6 2" xfId="11323" xr:uid="{E8E6A897-CEE0-4A67-A8BB-FB8B57B5FA71}"/>
    <cellStyle name="60% - Accent3 2 3 6 2 2" xfId="27980" xr:uid="{E5FE57F0-F8B8-48A1-A5AF-DD5842D2B2D3}"/>
    <cellStyle name="60% - Accent3 2 3 6 3" xfId="19652" xr:uid="{1F96754D-6A39-4919-B8EA-506718F68A02}"/>
    <cellStyle name="60% - Accent3 2 3 7" xfId="5769" xr:uid="{511B8B26-A2EA-4EB5-9C7C-CB2C6B207E23}"/>
    <cellStyle name="60% - Accent3 2 3 7 2" xfId="14099" xr:uid="{4EB0425A-1F24-43AA-B6C1-D90BE3F11FB6}"/>
    <cellStyle name="60% - Accent3 2 3 7 2 2" xfId="30756" xr:uid="{796ABD44-5549-45BA-B663-72EC4BA97529}"/>
    <cellStyle name="60% - Accent3 2 3 7 3" xfId="22428" xr:uid="{86D822A7-DAA9-45FB-BAC3-6A4AF415F4A5}"/>
    <cellStyle name="60% - Accent3 2 3 8" xfId="8547" xr:uid="{E0A4E213-AD59-4F6D-B6AF-5B76050489FA}"/>
    <cellStyle name="60% - Accent3 2 3 8 2" xfId="25204" xr:uid="{13C4598D-12B0-4CDF-9C2A-3CC27BFA8000}"/>
    <cellStyle name="60% - Accent3 2 3 9" xfId="16876" xr:uid="{FC1E77CD-F93A-4AA6-A7BC-315BC900A86D}"/>
    <cellStyle name="60% - Accent3 2 4" xfId="321" xr:uid="{DBF281FD-461E-4BF2-91BB-4E30B12D951F}"/>
    <cellStyle name="60% - Accent3 2 4 2" xfId="801" xr:uid="{9A7FE8C5-0766-4C35-BB01-7668EF9F93F5}"/>
    <cellStyle name="60% - Accent3 2 4 2 2" xfId="2129" xr:uid="{D998B190-EED2-4FC2-ACD9-052A59A431C4}"/>
    <cellStyle name="60% - Accent3 2 4 2 2 2" xfId="4919" xr:uid="{7204AB7F-6FFF-4BB1-8F66-11A9084B741A}"/>
    <cellStyle name="60% - Accent3 2 4 2 2 2 2" xfId="13249" xr:uid="{79961E03-D13C-4FB3-8C55-DB17685EAFD6}"/>
    <cellStyle name="60% - Accent3 2 4 2 2 2 2 2" xfId="29906" xr:uid="{843A76EE-7A05-4827-AD95-1DF2E350E819}"/>
    <cellStyle name="60% - Accent3 2 4 2 2 2 3" xfId="21578" xr:uid="{1BFC2A4E-66E6-458A-BB8B-C2ADE637AAD0}"/>
    <cellStyle name="60% - Accent3 2 4 2 2 3" xfId="7695" xr:uid="{3D201D2C-B7B4-469D-B982-C084F5736AC1}"/>
    <cellStyle name="60% - Accent3 2 4 2 2 3 2" xfId="16025" xr:uid="{75502F09-B7AD-461B-B295-6E8EE13DD85D}"/>
    <cellStyle name="60% - Accent3 2 4 2 2 3 2 2" xfId="32682" xr:uid="{F281708F-FC3C-469F-B525-82F928EB85C2}"/>
    <cellStyle name="60% - Accent3 2 4 2 2 3 3" xfId="24354" xr:uid="{31571447-8363-40CE-A743-5F5678AEAD33}"/>
    <cellStyle name="60% - Accent3 2 4 2 2 4" xfId="10473" xr:uid="{A619FDA9-28F3-4F4B-83E9-5E69DB366489}"/>
    <cellStyle name="60% - Accent3 2 4 2 2 4 2" xfId="27130" xr:uid="{526E42D9-7A58-44E5-B3A9-E7EBC95D4A86}"/>
    <cellStyle name="60% - Accent3 2 4 2 2 5" xfId="18802" xr:uid="{33E56C10-8841-4FA5-B4E3-6BADB12BE882}"/>
    <cellStyle name="60% - Accent3 2 4 2 3" xfId="3592" xr:uid="{CFA1A091-53CE-429E-8452-D9855904F43B}"/>
    <cellStyle name="60% - Accent3 2 4 2 3 2" xfId="11922" xr:uid="{2726B2E2-E5A5-4453-B041-C7F1B9BF22A0}"/>
    <cellStyle name="60% - Accent3 2 4 2 3 2 2" xfId="28579" xr:uid="{A3C2138A-C0E1-44F6-809F-AB3F9C9A5A7C}"/>
    <cellStyle name="60% - Accent3 2 4 2 3 3" xfId="20251" xr:uid="{6DAB19CA-3564-433D-92A9-00856D8C42D0}"/>
    <cellStyle name="60% - Accent3 2 4 2 4" xfId="6368" xr:uid="{29F1FE5A-05BF-4372-8C7F-19957400E373}"/>
    <cellStyle name="60% - Accent3 2 4 2 4 2" xfId="14698" xr:uid="{DCD514C0-E1E0-4317-94A2-B0E581F53D1E}"/>
    <cellStyle name="60% - Accent3 2 4 2 4 2 2" xfId="31355" xr:uid="{131839B4-9E95-4350-BDD1-9EDCE6EDDD0A}"/>
    <cellStyle name="60% - Accent3 2 4 2 4 3" xfId="23027" xr:uid="{59CC0813-85A7-4546-911B-171D352B69FA}"/>
    <cellStyle name="60% - Accent3 2 4 2 5" xfId="9146" xr:uid="{95A7421D-5325-494F-A72B-50DD7D0981DA}"/>
    <cellStyle name="60% - Accent3 2 4 2 5 2" xfId="25803" xr:uid="{E5483348-DFBA-46E8-A6E6-08383764C479}"/>
    <cellStyle name="60% - Accent3 2 4 2 6" xfId="17475" xr:uid="{A483D8A6-B151-47C9-AC35-2726A92CAB8D}"/>
    <cellStyle name="60% - Accent3 2 4 3" xfId="1651" xr:uid="{4FB4A625-A82F-439E-9101-6AAE7DA4DDF5}"/>
    <cellStyle name="60% - Accent3 2 4 3 2" xfId="4441" xr:uid="{DC694D50-F3BE-480E-BC40-D0BF07B5C479}"/>
    <cellStyle name="60% - Accent3 2 4 3 2 2" xfId="12771" xr:uid="{B245BDE5-81A5-4DBB-A101-6B4680767BF6}"/>
    <cellStyle name="60% - Accent3 2 4 3 2 2 2" xfId="29428" xr:uid="{8BEAFDE1-73FD-4E51-BBD7-D2141D31E34A}"/>
    <cellStyle name="60% - Accent3 2 4 3 2 3" xfId="21100" xr:uid="{3E322BFC-9FCA-4FEE-B20A-744EDC783ABE}"/>
    <cellStyle name="60% - Accent3 2 4 3 3" xfId="7217" xr:uid="{D046A6ED-E069-4478-B3CC-B6AD213F44FD}"/>
    <cellStyle name="60% - Accent3 2 4 3 3 2" xfId="15547" xr:uid="{3CD1A10A-2AD7-41D0-9914-0D0CD5E87B0B}"/>
    <cellStyle name="60% - Accent3 2 4 3 3 2 2" xfId="32204" xr:uid="{DE1381F2-B15E-4AEE-A29C-722B089C2441}"/>
    <cellStyle name="60% - Accent3 2 4 3 3 3" xfId="23876" xr:uid="{4DB656ED-9CD6-4BFE-971B-57D06EDF2B42}"/>
    <cellStyle name="60% - Accent3 2 4 3 4" xfId="9995" xr:uid="{CECEA644-E5A4-405E-B4C9-3FA13A824FEE}"/>
    <cellStyle name="60% - Accent3 2 4 3 4 2" xfId="26652" xr:uid="{F2A5DE83-9483-4FBE-B83F-29D68F56F385}"/>
    <cellStyle name="60% - Accent3 2 4 3 5" xfId="18324" xr:uid="{01230A2A-E60C-4E10-BC2C-90170C9B9437}"/>
    <cellStyle name="60% - Accent3 2 4 4" xfId="3114" xr:uid="{657DB6AC-5DD5-4036-9DB0-9E2C910E8440}"/>
    <cellStyle name="60% - Accent3 2 4 4 2" xfId="11444" xr:uid="{B518393C-E928-4788-8A1C-4E63044B5251}"/>
    <cellStyle name="60% - Accent3 2 4 4 2 2" xfId="28101" xr:uid="{BF5E7B30-366D-4042-AD05-F3039AE7972A}"/>
    <cellStyle name="60% - Accent3 2 4 4 3" xfId="19773" xr:uid="{F2D4DA28-ADB2-411B-8919-1B353B5D005D}"/>
    <cellStyle name="60% - Accent3 2 4 5" xfId="5890" xr:uid="{E65957D2-A360-4270-91B8-852BBB11C12E}"/>
    <cellStyle name="60% - Accent3 2 4 5 2" xfId="14220" xr:uid="{30119F10-98B3-4AE7-B236-107CFC10F1D8}"/>
    <cellStyle name="60% - Accent3 2 4 5 2 2" xfId="30877" xr:uid="{E43F7186-436F-473F-BCDB-870DAB8880E3}"/>
    <cellStyle name="60% - Accent3 2 4 5 3" xfId="22549" xr:uid="{F6FC0625-2A82-4B30-AF07-849CB64D32ED}"/>
    <cellStyle name="60% - Accent3 2 4 6" xfId="8668" xr:uid="{D033721C-6949-47D4-883D-DA066C31E8A5}"/>
    <cellStyle name="60% - Accent3 2 4 6 2" xfId="25325" xr:uid="{CE8F88E2-5EC6-41C1-ACC7-FE72050C26EC}"/>
    <cellStyle name="60% - Accent3 2 4 7" xfId="16997" xr:uid="{5F9C2CAE-A161-49D9-8473-FCB7AA5576AB}"/>
    <cellStyle name="60% - Accent3 2 5" xfId="557" xr:uid="{AF24DAFF-C0BD-4C28-B656-97CEB80C6B23}"/>
    <cellStyle name="60% - Accent3 2 5 2" xfId="1887" xr:uid="{82568F0A-6ED5-47CA-B36E-14EB82799662}"/>
    <cellStyle name="60% - Accent3 2 5 2 2" xfId="4677" xr:uid="{C6F8CAC4-DF9D-4277-9510-0F00DC0AE565}"/>
    <cellStyle name="60% - Accent3 2 5 2 2 2" xfId="13007" xr:uid="{AC3CDA01-CD56-4DCA-AF7E-33DF8FEDE2C6}"/>
    <cellStyle name="60% - Accent3 2 5 2 2 2 2" xfId="29664" xr:uid="{71F22F7F-0A5E-4B1B-8F33-D25FD7F2E9AA}"/>
    <cellStyle name="60% - Accent3 2 5 2 2 3" xfId="21336" xr:uid="{37727E6A-1074-4CBD-AF82-1A392ABA4D78}"/>
    <cellStyle name="60% - Accent3 2 5 2 3" xfId="7453" xr:uid="{312A4937-F040-49E4-8D99-F8A6F514A0E1}"/>
    <cellStyle name="60% - Accent3 2 5 2 3 2" xfId="15783" xr:uid="{255D479D-1197-48F7-8C29-230252DEECA9}"/>
    <cellStyle name="60% - Accent3 2 5 2 3 2 2" xfId="32440" xr:uid="{66D0DB4A-1582-4EC9-93E2-7CB81B0352D8}"/>
    <cellStyle name="60% - Accent3 2 5 2 3 3" xfId="24112" xr:uid="{0668D055-5364-4B85-B579-0DD09AAD9E70}"/>
    <cellStyle name="60% - Accent3 2 5 2 4" xfId="10231" xr:uid="{48A0D8DF-B799-416B-85BA-71040C2BA2F5}"/>
    <cellStyle name="60% - Accent3 2 5 2 4 2" xfId="26888" xr:uid="{8E2756CB-3B59-4851-A220-0A7D002D0C5E}"/>
    <cellStyle name="60% - Accent3 2 5 2 5" xfId="18560" xr:uid="{0E68245A-9449-40AD-9C08-2CDEA6FCCCBB}"/>
    <cellStyle name="60% - Accent3 2 5 3" xfId="3350" xr:uid="{B1765F11-2FBD-4DD3-9A8F-1750CBB25AFC}"/>
    <cellStyle name="60% - Accent3 2 5 3 2" xfId="11680" xr:uid="{4C6D32FA-6BD9-4A33-BDC8-BBC2114CFBCF}"/>
    <cellStyle name="60% - Accent3 2 5 3 2 2" xfId="28337" xr:uid="{AC1B2266-0FD4-426D-8BEB-7F95A882CAAA}"/>
    <cellStyle name="60% - Accent3 2 5 3 3" xfId="20009" xr:uid="{896B198D-6164-4A14-A619-433ACA0FBE63}"/>
    <cellStyle name="60% - Accent3 2 5 4" xfId="6126" xr:uid="{70C57806-20EA-4003-BC12-1027205D0AC9}"/>
    <cellStyle name="60% - Accent3 2 5 4 2" xfId="14456" xr:uid="{ADECD369-60A3-40F5-99C8-C071CDA88D07}"/>
    <cellStyle name="60% - Accent3 2 5 4 2 2" xfId="31113" xr:uid="{1A593FC3-5AD5-46F2-96E0-A9C9EB16B60E}"/>
    <cellStyle name="60% - Accent3 2 5 4 3" xfId="22785" xr:uid="{1B0850CA-191A-4276-AD0C-DDF238555B68}"/>
    <cellStyle name="60% - Accent3 2 5 5" xfId="8904" xr:uid="{759E80C4-D41F-4BCE-BDCF-47113D89658E}"/>
    <cellStyle name="60% - Accent3 2 5 5 2" xfId="25561" xr:uid="{EB4CC4F7-1B8A-4AE2-AD38-34962CEB9C2C}"/>
    <cellStyle name="60% - Accent3 2 5 6" xfId="17233" xr:uid="{2C5EC1E5-966E-4D9A-8223-4C63664B2286}"/>
    <cellStyle name="60% - Accent3 2 6" xfId="1034" xr:uid="{AD67B8F4-B71B-4FF6-8F75-E69643C25253}"/>
    <cellStyle name="60% - Accent3 2 6 2" xfId="2362" xr:uid="{B3CCB8F4-9282-4EA5-9C2C-699A3C3289A4}"/>
    <cellStyle name="60% - Accent3 2 6 2 2" xfId="5152" xr:uid="{575F7448-3259-4489-BC95-70C205F0DDCB}"/>
    <cellStyle name="60% - Accent3 2 6 2 2 2" xfId="13482" xr:uid="{25A1DA69-8F1E-48B2-803E-D36A3CC35B5A}"/>
    <cellStyle name="60% - Accent3 2 6 2 2 2 2" xfId="30139" xr:uid="{C0FDC259-85BE-4B38-8CFC-C6443DBC3E5E}"/>
    <cellStyle name="60% - Accent3 2 6 2 2 3" xfId="21811" xr:uid="{37B9FBE5-C387-4B1F-A040-BDAAC61D4213}"/>
    <cellStyle name="60% - Accent3 2 6 2 3" xfId="7928" xr:uid="{95261C42-487D-45A3-9117-69D340D83DD5}"/>
    <cellStyle name="60% - Accent3 2 6 2 3 2" xfId="16258" xr:uid="{4113B3EE-4153-48AD-A00C-8CC5DEF7CCEB}"/>
    <cellStyle name="60% - Accent3 2 6 2 3 2 2" xfId="32915" xr:uid="{D7A8125B-B22F-4DAE-A84E-6D5F137D1B11}"/>
    <cellStyle name="60% - Accent3 2 6 2 3 3" xfId="24587" xr:uid="{6BD61ED6-7F07-4C21-A7F9-BD5239743449}"/>
    <cellStyle name="60% - Accent3 2 6 2 4" xfId="10706" xr:uid="{A6CFADD8-404F-4D19-9441-6381FF0DFA6C}"/>
    <cellStyle name="60% - Accent3 2 6 2 4 2" xfId="27363" xr:uid="{98C3E729-4D4A-43C9-A30D-29BCA36F0FF0}"/>
    <cellStyle name="60% - Accent3 2 6 2 5" xfId="19035" xr:uid="{26B87005-4583-48B5-B4C3-94B18D112A9C}"/>
    <cellStyle name="60% - Accent3 2 6 3" xfId="3825" xr:uid="{758BBB4F-FA5B-49DF-83A7-9F3107C562CD}"/>
    <cellStyle name="60% - Accent3 2 6 3 2" xfId="12155" xr:uid="{F4D21216-795B-4A59-8B9C-AAE6D9FD6B82}"/>
    <cellStyle name="60% - Accent3 2 6 3 2 2" xfId="28812" xr:uid="{1CA16506-8CEF-4BC5-87D7-335998674950}"/>
    <cellStyle name="60% - Accent3 2 6 3 3" xfId="20484" xr:uid="{1D550246-796C-4E34-A197-6FAA5CD19FDD}"/>
    <cellStyle name="60% - Accent3 2 6 4" xfId="6601" xr:uid="{5AAC011C-55F3-4402-8412-ABEFD3C75944}"/>
    <cellStyle name="60% - Accent3 2 6 4 2" xfId="14931" xr:uid="{C8DC3CAC-76D3-4DDA-9171-26F3CCDEB11B}"/>
    <cellStyle name="60% - Accent3 2 6 4 2 2" xfId="31588" xr:uid="{873DEE43-AEE2-471A-AF43-C8D0E6A93611}"/>
    <cellStyle name="60% - Accent3 2 6 4 3" xfId="23260" xr:uid="{BFCC733A-9667-4D5B-9D36-80C04A56FA92}"/>
    <cellStyle name="60% - Accent3 2 6 5" xfId="9379" xr:uid="{C9B8080A-A53D-4D82-B4ED-98142D7C181F}"/>
    <cellStyle name="60% - Accent3 2 6 5 2" xfId="26036" xr:uid="{BF23420D-1A07-49B3-B37E-23035FB82F71}"/>
    <cellStyle name="60% - Accent3 2 6 6" xfId="17708" xr:uid="{5A60B929-1838-4DD7-AF82-C03FE6E378F5}"/>
    <cellStyle name="60% - Accent3 2 7" xfId="1295" xr:uid="{59FB56D6-8F24-45E5-9F15-615F2DCB6179}"/>
    <cellStyle name="60% - Accent3 2 7 2" xfId="2623" xr:uid="{305FE250-9241-4443-A2CF-EBD03F66E308}"/>
    <cellStyle name="60% - Accent3 2 7 2 2" xfId="5413" xr:uid="{48D3B0E8-7210-4A5B-8AD2-55571899FB60}"/>
    <cellStyle name="60% - Accent3 2 7 2 2 2" xfId="13743" xr:uid="{3A603B99-531D-4F5E-AEA4-8F1134AD567C}"/>
    <cellStyle name="60% - Accent3 2 7 2 2 2 2" xfId="30400" xr:uid="{B9946C72-555B-4FAC-934E-973983A5ECAA}"/>
    <cellStyle name="60% - Accent3 2 7 2 2 3" xfId="22072" xr:uid="{B8843CDA-807A-4E08-91AF-CB37982C765B}"/>
    <cellStyle name="60% - Accent3 2 7 2 3" xfId="8189" xr:uid="{33908921-F625-451D-8002-BCB686C25515}"/>
    <cellStyle name="60% - Accent3 2 7 2 3 2" xfId="16519" xr:uid="{32F44036-1A3B-4911-BB95-479DC69CD9AB}"/>
    <cellStyle name="60% - Accent3 2 7 2 3 2 2" xfId="33176" xr:uid="{6246BE87-2FE9-4C84-8B5D-1DA28C2E5AB5}"/>
    <cellStyle name="60% - Accent3 2 7 2 3 3" xfId="24848" xr:uid="{A166E18A-B2B1-491C-B228-5F5179BBE2F8}"/>
    <cellStyle name="60% - Accent3 2 7 2 4" xfId="10967" xr:uid="{C5DE1E4A-F71B-464D-8DD8-735986B83FE2}"/>
    <cellStyle name="60% - Accent3 2 7 2 4 2" xfId="27624" xr:uid="{115483E7-8779-4A64-9573-90D6BE9475FA}"/>
    <cellStyle name="60% - Accent3 2 7 2 5" xfId="19296" xr:uid="{91E81426-6D03-4C73-8B0B-6175E39E233F}"/>
    <cellStyle name="60% - Accent3 2 7 3" xfId="4086" xr:uid="{AE1D7541-92FE-4B0B-B6D0-C2061CA3209B}"/>
    <cellStyle name="60% - Accent3 2 7 3 2" xfId="12416" xr:uid="{C92346F2-B102-41B5-989A-A26E9C26AA29}"/>
    <cellStyle name="60% - Accent3 2 7 3 2 2" xfId="29073" xr:uid="{5D724869-D7A2-47AF-A7F3-7CDE142E3A92}"/>
    <cellStyle name="60% - Accent3 2 7 3 3" xfId="20745" xr:uid="{EEF5C514-1233-481D-BE3C-0352946F1976}"/>
    <cellStyle name="60% - Accent3 2 7 4" xfId="6862" xr:uid="{0CFD5D65-0BD3-45F6-886F-296AF53CF1DD}"/>
    <cellStyle name="60% - Accent3 2 7 4 2" xfId="15192" xr:uid="{2D50693F-CE05-44EA-8A94-649272357B6A}"/>
    <cellStyle name="60% - Accent3 2 7 4 2 2" xfId="31849" xr:uid="{52BB6FB5-E686-4C38-A0CA-C948BAAE3CCA}"/>
    <cellStyle name="60% - Accent3 2 7 4 3" xfId="23521" xr:uid="{B0692AC1-2AD5-4748-97B4-67846EC07EEB}"/>
    <cellStyle name="60% - Accent3 2 7 5" xfId="9640" xr:uid="{70F86678-D2F5-428E-9509-EC06D7C536E0}"/>
    <cellStyle name="60% - Accent3 2 7 5 2" xfId="26297" xr:uid="{E5A91252-4FFA-4A44-87D4-F94562B291AC}"/>
    <cellStyle name="60% - Accent3 2 7 6" xfId="17969" xr:uid="{F773CBDA-CA49-4034-A3D3-87DB245B381A}"/>
    <cellStyle name="60% - Accent3 2 8" xfId="1413" xr:uid="{862DD69D-0514-4863-988C-6AE96D5F01C3}"/>
    <cellStyle name="60% - Accent3 2 8 2" xfId="4204" xr:uid="{9D2383CD-B29D-4338-AE4F-FD3D92E67B65}"/>
    <cellStyle name="60% - Accent3 2 8 2 2" xfId="12534" xr:uid="{5CB8300D-7952-489B-A645-96F7A3FBFED6}"/>
    <cellStyle name="60% - Accent3 2 8 2 2 2" xfId="29191" xr:uid="{94297722-B5B1-489D-BCCC-7CC5CF3C659C}"/>
    <cellStyle name="60% - Accent3 2 8 2 3" xfId="20863" xr:uid="{FCDE5BEA-1386-43C7-B5E6-0D6E55E335FA}"/>
    <cellStyle name="60% - Accent3 2 8 3" xfId="6980" xr:uid="{255FF891-5200-447F-BC3A-9C194C0524B2}"/>
    <cellStyle name="60% - Accent3 2 8 3 2" xfId="15310" xr:uid="{10FED06D-2D32-42FD-8A27-C8442B49A085}"/>
    <cellStyle name="60% - Accent3 2 8 3 2 2" xfId="31967" xr:uid="{41A26878-C838-4F78-8822-29FF537D9519}"/>
    <cellStyle name="60% - Accent3 2 8 3 3" xfId="23639" xr:uid="{91A48123-65EE-4B32-A33B-A3DF57C7C134}"/>
    <cellStyle name="60% - Accent3 2 8 4" xfId="9758" xr:uid="{9516D797-4CFB-4311-88FE-7F1C936FB6DA}"/>
    <cellStyle name="60% - Accent3 2 8 4 2" xfId="26415" xr:uid="{89D01146-9FD2-4A7B-AA04-89A626899714}"/>
    <cellStyle name="60% - Accent3 2 8 5" xfId="18087" xr:uid="{192EED5D-9175-488F-8A8A-3AED8782DA28}"/>
    <cellStyle name="60% - Accent3 2 9" xfId="2876" xr:uid="{5E06A525-C2C1-422B-AA7E-58C031F65FDD}"/>
    <cellStyle name="60% - Accent3 2 9 2" xfId="11207" xr:uid="{98A40A83-507D-48DE-A550-47F4EC933F27}"/>
    <cellStyle name="60% - Accent3 2 9 2 2" xfId="27864" xr:uid="{4431D011-E52B-43D8-8992-BFD75D66FD67}"/>
    <cellStyle name="60% - Accent3 2 9 3" xfId="19536" xr:uid="{D343AACB-B60D-4E65-86D7-8C9B3DD738C8}"/>
    <cellStyle name="60% - Accent3 3" xfId="98" xr:uid="{C9AE988C-93FE-49E2-8E8C-8C0DE5293CA4}"/>
    <cellStyle name="60% - Accent3 3 10" xfId="8454" xr:uid="{6F72A164-6EE6-418A-A3AA-6E617DA0BC0E}"/>
    <cellStyle name="60% - Accent3 3 10 2" xfId="25111" xr:uid="{09E554AD-6621-4244-B620-D1BF0FBDF9D3}"/>
    <cellStyle name="60% - Accent3 3 11" xfId="16783" xr:uid="{B7282429-B18A-4183-8F63-795D4F346E90}"/>
    <cellStyle name="60% - Accent3 3 12" xfId="33980" xr:uid="{F3721750-40D7-474A-9DFF-7ACA267ADBC2}"/>
    <cellStyle name="60% - Accent3 3 2" xfId="221" xr:uid="{8B17B489-848D-4ED6-8125-169B839D1B5F}"/>
    <cellStyle name="60% - Accent3 3 2 2" xfId="464" xr:uid="{F57CA985-EB3F-4148-A893-DCEE6A1FD99D}"/>
    <cellStyle name="60% - Accent3 3 2 2 2" xfId="941" xr:uid="{5FD39B57-8EB5-4D47-9F9D-5A1EAEF38786}"/>
    <cellStyle name="60% - Accent3 3 2 2 2 2" xfId="2269" xr:uid="{67CB86F2-9C7A-476E-B408-1C413B93DDC4}"/>
    <cellStyle name="60% - Accent3 3 2 2 2 2 2" xfId="5059" xr:uid="{5C1CAB06-123A-441B-BB08-E144FABADD68}"/>
    <cellStyle name="60% - Accent3 3 2 2 2 2 2 2" xfId="13389" xr:uid="{43F9A6AE-D224-4ED2-95D7-316EE97CF9E1}"/>
    <cellStyle name="60% - Accent3 3 2 2 2 2 2 2 2" xfId="30046" xr:uid="{BD275E73-7144-4AD8-BB95-B55908DE47E7}"/>
    <cellStyle name="60% - Accent3 3 2 2 2 2 2 3" xfId="21718" xr:uid="{395CBE5F-865A-40BD-A409-42F2359B57A8}"/>
    <cellStyle name="60% - Accent3 3 2 2 2 2 3" xfId="7835" xr:uid="{F9927AB8-D92C-4A0D-A1AA-6D69F17E868B}"/>
    <cellStyle name="60% - Accent3 3 2 2 2 2 3 2" xfId="16165" xr:uid="{08E94B0F-3BE6-4611-9A23-93968BF85301}"/>
    <cellStyle name="60% - Accent3 3 2 2 2 2 3 2 2" xfId="32822" xr:uid="{5FDA8C58-8065-48F3-8568-BB5649E6EF34}"/>
    <cellStyle name="60% - Accent3 3 2 2 2 2 3 3" xfId="24494" xr:uid="{DA7DD816-0C96-4915-886E-5CC98886723C}"/>
    <cellStyle name="60% - Accent3 3 2 2 2 2 4" xfId="10613" xr:uid="{28E60A0B-2336-4280-8F3A-5777A2BF42D7}"/>
    <cellStyle name="60% - Accent3 3 2 2 2 2 4 2" xfId="27270" xr:uid="{03F58A76-83A1-4553-80AC-95CF71CCF53A}"/>
    <cellStyle name="60% - Accent3 3 2 2 2 2 5" xfId="18942" xr:uid="{667DECD0-D2D9-4564-BF62-CD11FBF10DDD}"/>
    <cellStyle name="60% - Accent3 3 2 2 2 3" xfId="3732" xr:uid="{3F2FC558-41D8-4247-8BA7-7C7A5FAD2E47}"/>
    <cellStyle name="60% - Accent3 3 2 2 2 3 2" xfId="12062" xr:uid="{EB3972BE-1CCE-43D9-A47B-9BDC65DA6B7F}"/>
    <cellStyle name="60% - Accent3 3 2 2 2 3 2 2" xfId="28719" xr:uid="{EECF90E8-B2B7-4FEC-9134-824BC463D283}"/>
    <cellStyle name="60% - Accent3 3 2 2 2 3 3" xfId="20391" xr:uid="{2C127674-FDB2-405F-B644-4282D83A8B42}"/>
    <cellStyle name="60% - Accent3 3 2 2 2 4" xfId="6508" xr:uid="{E82D2154-81F1-4DFC-98FE-0CB05996AD00}"/>
    <cellStyle name="60% - Accent3 3 2 2 2 4 2" xfId="14838" xr:uid="{5EE6048F-6CD3-4EC9-9700-572D5273233B}"/>
    <cellStyle name="60% - Accent3 3 2 2 2 4 2 2" xfId="31495" xr:uid="{7F16A513-D443-456F-88FF-88430D51CAA0}"/>
    <cellStyle name="60% - Accent3 3 2 2 2 4 3" xfId="23167" xr:uid="{04AD6173-9D55-45EA-BF07-5D5B32E5885E}"/>
    <cellStyle name="60% - Accent3 3 2 2 2 5" xfId="9286" xr:uid="{6A8418DD-DDDB-446E-9CC7-E63690F0DB0B}"/>
    <cellStyle name="60% - Accent3 3 2 2 2 5 2" xfId="25943" xr:uid="{1F3E5D2A-DFD1-4464-BE69-92596AB0E4D7}"/>
    <cellStyle name="60% - Accent3 3 2 2 2 6" xfId="17615" xr:uid="{F6B729CE-045A-4668-AD5A-4219C99286C0}"/>
    <cellStyle name="60% - Accent3 3 2 2 3" xfId="1794" xr:uid="{7D4D4F36-2CC5-4E2D-9D84-8CEA25A0FD3D}"/>
    <cellStyle name="60% - Accent3 3 2 2 3 2" xfId="4584" xr:uid="{EEE48F52-962A-4E4A-8110-5F8B426F8FCD}"/>
    <cellStyle name="60% - Accent3 3 2 2 3 2 2" xfId="12914" xr:uid="{2C9233F2-586F-48CB-9D5E-495E74CEFA57}"/>
    <cellStyle name="60% - Accent3 3 2 2 3 2 2 2" xfId="29571" xr:uid="{6A87FCD7-63EA-4FAB-8137-6034BD59EC1D}"/>
    <cellStyle name="60% - Accent3 3 2 2 3 2 3" xfId="21243" xr:uid="{B09EBBD1-FD36-471A-8C93-02A0583C7B8E}"/>
    <cellStyle name="60% - Accent3 3 2 2 3 3" xfId="7360" xr:uid="{9338F21A-8329-4225-9206-33224C57AD48}"/>
    <cellStyle name="60% - Accent3 3 2 2 3 3 2" xfId="15690" xr:uid="{68FDE684-FD94-47ED-ACAD-E2B25ADCC630}"/>
    <cellStyle name="60% - Accent3 3 2 2 3 3 2 2" xfId="32347" xr:uid="{D84CF134-B0F4-4AC0-98D7-3AFC15F18C8F}"/>
    <cellStyle name="60% - Accent3 3 2 2 3 3 3" xfId="24019" xr:uid="{40741AC5-C2EF-43DE-BCCE-520A7E7DCF2A}"/>
    <cellStyle name="60% - Accent3 3 2 2 3 4" xfId="10138" xr:uid="{B2DEECC6-8EB7-4258-913A-58263CDABCEE}"/>
    <cellStyle name="60% - Accent3 3 2 2 3 4 2" xfId="26795" xr:uid="{6F85ACCE-11C9-4BD5-9D4D-A557DB07BFD4}"/>
    <cellStyle name="60% - Accent3 3 2 2 3 5" xfId="18467" xr:uid="{C30683B4-BDE5-4F9F-A2EF-F8E5F4EEF5C4}"/>
    <cellStyle name="60% - Accent3 3 2 2 4" xfId="3257" xr:uid="{650C9872-AB5F-4BBD-9123-6729AF71D67C}"/>
    <cellStyle name="60% - Accent3 3 2 2 4 2" xfId="11587" xr:uid="{E8AD84BF-4106-4B09-98D9-06696004E922}"/>
    <cellStyle name="60% - Accent3 3 2 2 4 2 2" xfId="28244" xr:uid="{801894CD-B5CE-4646-8E47-1427CF0F1104}"/>
    <cellStyle name="60% - Accent3 3 2 2 4 3" xfId="19916" xr:uid="{A623AC5F-B455-4727-B654-C3C96BE24058}"/>
    <cellStyle name="60% - Accent3 3 2 2 5" xfId="6033" xr:uid="{FFA42554-E79D-4D1C-B33A-5D4612A46223}"/>
    <cellStyle name="60% - Accent3 3 2 2 5 2" xfId="14363" xr:uid="{4F0029C3-59D5-4F02-B8C9-36CFE52A52E7}"/>
    <cellStyle name="60% - Accent3 3 2 2 5 2 2" xfId="31020" xr:uid="{3CD1157F-84DF-4C4A-81DB-DECA5BD83D23}"/>
    <cellStyle name="60% - Accent3 3 2 2 5 3" xfId="22692" xr:uid="{C9601550-9A3C-4109-81DF-3704C973D999}"/>
    <cellStyle name="60% - Accent3 3 2 2 6" xfId="8811" xr:uid="{E91D6D6B-7F5A-43E6-84AB-E6ADB3A03208}"/>
    <cellStyle name="60% - Accent3 3 2 2 6 2" xfId="25468" xr:uid="{95FD63E1-69F7-4464-95D3-5317F847E059}"/>
    <cellStyle name="60% - Accent3 3 2 2 7" xfId="17140" xr:uid="{A9013AB7-82E7-49B9-ADA3-4650AAA72369}"/>
    <cellStyle name="60% - Accent3 3 2 3" xfId="700" xr:uid="{EAF09FF0-6356-4BAB-ADE1-4DFE6301CA5D}"/>
    <cellStyle name="60% - Accent3 3 2 3 2" xfId="2030" xr:uid="{E583A480-05D3-4F1E-ABC9-AA32E91C743F}"/>
    <cellStyle name="60% - Accent3 3 2 3 2 2" xfId="4820" xr:uid="{4FDFE544-DF63-4B0C-9710-3377139E1333}"/>
    <cellStyle name="60% - Accent3 3 2 3 2 2 2" xfId="13150" xr:uid="{225BFF6C-059E-43AD-A28C-88A9AE881DC9}"/>
    <cellStyle name="60% - Accent3 3 2 3 2 2 2 2" xfId="29807" xr:uid="{F912B98A-75EB-4CD8-B5F2-25446BFB441C}"/>
    <cellStyle name="60% - Accent3 3 2 3 2 2 3" xfId="21479" xr:uid="{CA0B736F-542D-4C16-96AE-505AF65FC3E5}"/>
    <cellStyle name="60% - Accent3 3 2 3 2 3" xfId="7596" xr:uid="{B2D49A59-353D-469A-8CFD-E9F959339413}"/>
    <cellStyle name="60% - Accent3 3 2 3 2 3 2" xfId="15926" xr:uid="{70A130F4-997C-424E-A8DE-D73760AEF92D}"/>
    <cellStyle name="60% - Accent3 3 2 3 2 3 2 2" xfId="32583" xr:uid="{209E6D4D-11DA-4685-AA84-5285D93A9BAF}"/>
    <cellStyle name="60% - Accent3 3 2 3 2 3 3" xfId="24255" xr:uid="{D749161C-F274-4BD6-8491-8F77B89888B6}"/>
    <cellStyle name="60% - Accent3 3 2 3 2 4" xfId="10374" xr:uid="{6DA2D664-2BC7-40F2-A8A2-966C10367C27}"/>
    <cellStyle name="60% - Accent3 3 2 3 2 4 2" xfId="27031" xr:uid="{B16A7F58-E32B-4438-8D06-C9B8CE391331}"/>
    <cellStyle name="60% - Accent3 3 2 3 2 5" xfId="18703" xr:uid="{2A4693B6-ABD5-4BAB-9271-F0D50A284995}"/>
    <cellStyle name="60% - Accent3 3 2 3 3" xfId="3493" xr:uid="{D15F49DA-26E6-4CE5-A3A1-9C9E928F8F73}"/>
    <cellStyle name="60% - Accent3 3 2 3 3 2" xfId="11823" xr:uid="{D4C203C3-B725-41AE-B5D3-9F08FA206DC1}"/>
    <cellStyle name="60% - Accent3 3 2 3 3 2 2" xfId="28480" xr:uid="{4A6D9FC8-08D8-4728-8BDF-42778FF015F2}"/>
    <cellStyle name="60% - Accent3 3 2 3 3 3" xfId="20152" xr:uid="{6E0A7AD3-672D-420F-B591-208548496AAE}"/>
    <cellStyle name="60% - Accent3 3 2 3 4" xfId="6269" xr:uid="{8F021E0D-19B7-40A0-9451-1E9D97F0C240}"/>
    <cellStyle name="60% - Accent3 3 2 3 4 2" xfId="14599" xr:uid="{0F747BE3-1D11-4329-8C76-46C629EAD04A}"/>
    <cellStyle name="60% - Accent3 3 2 3 4 2 2" xfId="31256" xr:uid="{3C05598A-37BE-4D39-B34E-D0C7724BF16F}"/>
    <cellStyle name="60% - Accent3 3 2 3 4 3" xfId="22928" xr:uid="{7B7D726B-5015-4C9E-9AC2-0F3D832EC36C}"/>
    <cellStyle name="60% - Accent3 3 2 3 5" xfId="9047" xr:uid="{D7E5499B-5AAE-4A55-A4E8-43DDD6DEECF3}"/>
    <cellStyle name="60% - Accent3 3 2 3 5 2" xfId="25704" xr:uid="{F8BA1D01-3F0F-4BFC-8798-4AAAE8901FC1}"/>
    <cellStyle name="60% - Accent3 3 2 3 6" xfId="17376" xr:uid="{1ED6D66A-A56F-4652-A2CC-88EA98E91D77}"/>
    <cellStyle name="60% - Accent3 3 2 4" xfId="1177" xr:uid="{381DA980-01C5-4023-A984-CAF1E81B902A}"/>
    <cellStyle name="60% - Accent3 3 2 4 2" xfId="2505" xr:uid="{42613E74-AE9A-464E-86EF-2CD2C2026B97}"/>
    <cellStyle name="60% - Accent3 3 2 4 2 2" xfId="5295" xr:uid="{AA74CDE2-F9F2-4E0A-8497-EDCC54984EB5}"/>
    <cellStyle name="60% - Accent3 3 2 4 2 2 2" xfId="13625" xr:uid="{9704351E-9BEB-46DC-8AEE-59DF2A9D2E3E}"/>
    <cellStyle name="60% - Accent3 3 2 4 2 2 2 2" xfId="30282" xr:uid="{856CE08A-F7E9-4A51-B3B2-E226804D3593}"/>
    <cellStyle name="60% - Accent3 3 2 4 2 2 3" xfId="21954" xr:uid="{0970F5D8-3971-4489-A653-12166BC7A34C}"/>
    <cellStyle name="60% - Accent3 3 2 4 2 3" xfId="8071" xr:uid="{4F5E154C-945C-4DCA-A59A-545093F0778D}"/>
    <cellStyle name="60% - Accent3 3 2 4 2 3 2" xfId="16401" xr:uid="{AFEFC96B-E38C-4909-AB0F-5DD8BDF51F95}"/>
    <cellStyle name="60% - Accent3 3 2 4 2 3 2 2" xfId="33058" xr:uid="{68ED35C7-EF88-4BEA-8671-367D7DB6453B}"/>
    <cellStyle name="60% - Accent3 3 2 4 2 3 3" xfId="24730" xr:uid="{DD9E2F8C-8D57-46F3-B826-881847EAB65F}"/>
    <cellStyle name="60% - Accent3 3 2 4 2 4" xfId="10849" xr:uid="{1DF6A924-3010-4EF1-A05C-F6C53485CF7A}"/>
    <cellStyle name="60% - Accent3 3 2 4 2 4 2" xfId="27506" xr:uid="{059671CE-F591-41F5-8658-11BA61CA12C1}"/>
    <cellStyle name="60% - Accent3 3 2 4 2 5" xfId="19178" xr:uid="{D02020F7-6468-4332-B351-B53CED1E053E}"/>
    <cellStyle name="60% - Accent3 3 2 4 3" xfId="3968" xr:uid="{E6E062F6-083F-4A7E-9B23-268278C8EFEF}"/>
    <cellStyle name="60% - Accent3 3 2 4 3 2" xfId="12298" xr:uid="{654A7DD3-5B45-4576-9749-B1D78B35C06E}"/>
    <cellStyle name="60% - Accent3 3 2 4 3 2 2" xfId="28955" xr:uid="{16931CDA-8FE1-4E86-81D0-76E459D4AEFD}"/>
    <cellStyle name="60% - Accent3 3 2 4 3 3" xfId="20627" xr:uid="{2D5AAED7-22EE-4B47-9C55-46CC394A5C43}"/>
    <cellStyle name="60% - Accent3 3 2 4 4" xfId="6744" xr:uid="{D31E8F80-5C02-4B11-B01D-FCB5C34A3CB1}"/>
    <cellStyle name="60% - Accent3 3 2 4 4 2" xfId="15074" xr:uid="{F08B029A-E1E7-4CB8-BFB7-F4CCDFE0989B}"/>
    <cellStyle name="60% - Accent3 3 2 4 4 2 2" xfId="31731" xr:uid="{C76A50D4-81BB-47F8-85A6-5FE07173CF77}"/>
    <cellStyle name="60% - Accent3 3 2 4 4 3" xfId="23403" xr:uid="{3A32C733-8276-4A88-9910-9C8F4D9F786D}"/>
    <cellStyle name="60% - Accent3 3 2 4 5" xfId="9522" xr:uid="{2C2513E6-9722-43E5-823F-D67F40E73E3B}"/>
    <cellStyle name="60% - Accent3 3 2 4 5 2" xfId="26179" xr:uid="{4DEB2E1A-1795-4AA6-85AB-129F2C41DC4F}"/>
    <cellStyle name="60% - Accent3 3 2 4 6" xfId="17851" xr:uid="{158D91A1-1E6F-4132-BA61-0CB052C23094}"/>
    <cellStyle name="60% - Accent3 3 2 5" xfId="1557" xr:uid="{B65B71B5-C4A7-4454-8542-D5BFCBBE083D}"/>
    <cellStyle name="60% - Accent3 3 2 5 2" xfId="4347" xr:uid="{9BD69EBC-7392-4DB2-BE73-51125BE5AAC7}"/>
    <cellStyle name="60% - Accent3 3 2 5 2 2" xfId="12677" xr:uid="{3A436ACC-096A-4DB3-9F71-48D5B7F25DB6}"/>
    <cellStyle name="60% - Accent3 3 2 5 2 2 2" xfId="29334" xr:uid="{CE5D0113-25F1-4C2A-AC0E-78AF3521F96B}"/>
    <cellStyle name="60% - Accent3 3 2 5 2 3" xfId="21006" xr:uid="{1764ACCC-319E-41C1-A848-BF7700F5C29D}"/>
    <cellStyle name="60% - Accent3 3 2 5 3" xfId="7123" xr:uid="{BC3FB471-B690-4A00-B015-3A9D01CBC4FB}"/>
    <cellStyle name="60% - Accent3 3 2 5 3 2" xfId="15453" xr:uid="{697B22B4-4ADB-4F43-A910-6BFB8D7591CF}"/>
    <cellStyle name="60% - Accent3 3 2 5 3 2 2" xfId="32110" xr:uid="{8C4F0751-7B8F-4127-B207-884666A30F95}"/>
    <cellStyle name="60% - Accent3 3 2 5 3 3" xfId="23782" xr:uid="{EBDA3820-B0AE-473F-89D1-59A0BC331999}"/>
    <cellStyle name="60% - Accent3 3 2 5 4" xfId="9901" xr:uid="{25B78CE5-AE90-4057-BB99-A2D5BDD22966}"/>
    <cellStyle name="60% - Accent3 3 2 5 4 2" xfId="26558" xr:uid="{36F4CC0C-F027-48E3-BA56-173B5621ADA5}"/>
    <cellStyle name="60% - Accent3 3 2 5 5" xfId="18230" xr:uid="{C886C13B-1126-4A0E-99E1-63A49B9AD54C}"/>
    <cellStyle name="60% - Accent3 3 2 6" xfId="3020" xr:uid="{53D35907-3EB7-4A8B-A425-1CAED4F395B3}"/>
    <cellStyle name="60% - Accent3 3 2 6 2" xfId="11350" xr:uid="{EA7ED40E-76AB-4220-BF92-156811618E09}"/>
    <cellStyle name="60% - Accent3 3 2 6 2 2" xfId="28007" xr:uid="{4FB4DA17-D93B-435C-9EC5-84F6C96D37A6}"/>
    <cellStyle name="60% - Accent3 3 2 6 3" xfId="19679" xr:uid="{658837A9-246D-4A73-8C68-3FD644A4F575}"/>
    <cellStyle name="60% - Accent3 3 2 7" xfId="5796" xr:uid="{82CD7B14-1707-4B91-BA7B-711B6289CE3E}"/>
    <cellStyle name="60% - Accent3 3 2 7 2" xfId="14126" xr:uid="{E37F305C-5D62-4742-B32A-725F1E650F88}"/>
    <cellStyle name="60% - Accent3 3 2 7 2 2" xfId="30783" xr:uid="{AB72133C-FBA5-474D-B711-D4CBCCB4186E}"/>
    <cellStyle name="60% - Accent3 3 2 7 3" xfId="22455" xr:uid="{81E8036D-155A-4C3A-A7EF-D9B35ABE5123}"/>
    <cellStyle name="60% - Accent3 3 2 8" xfId="8574" xr:uid="{3C878820-6E47-40EB-9462-73B323C54060}"/>
    <cellStyle name="60% - Accent3 3 2 8 2" xfId="25231" xr:uid="{45937443-3127-4712-A736-10F22D5F38BD}"/>
    <cellStyle name="60% - Accent3 3 2 9" xfId="16903" xr:uid="{884CA3BE-0F69-4BB0-B129-0BF86C1E7588}"/>
    <cellStyle name="60% - Accent3 3 3" xfId="344" xr:uid="{F0158B9B-07A9-4B83-8BF9-CC392E40FC36}"/>
    <cellStyle name="60% - Accent3 3 3 2" xfId="823" xr:uid="{63FEBA97-154B-47CB-9F1D-13CAC0495F37}"/>
    <cellStyle name="60% - Accent3 3 3 2 2" xfId="2151" xr:uid="{38226E16-EDC2-4216-8027-82AC7E31A917}"/>
    <cellStyle name="60% - Accent3 3 3 2 2 2" xfId="4941" xr:uid="{21246FE5-5AA2-414B-919C-1A820BDAF697}"/>
    <cellStyle name="60% - Accent3 3 3 2 2 2 2" xfId="13271" xr:uid="{021EAD4D-9629-4D13-B79A-BAC569A014C2}"/>
    <cellStyle name="60% - Accent3 3 3 2 2 2 2 2" xfId="29928" xr:uid="{0EB3D246-5046-494F-A575-6306499FB47D}"/>
    <cellStyle name="60% - Accent3 3 3 2 2 2 3" xfId="21600" xr:uid="{D9459752-62DD-4237-B820-275D7F0CA5F5}"/>
    <cellStyle name="60% - Accent3 3 3 2 2 3" xfId="7717" xr:uid="{702C8A42-C674-483A-BBAA-8C1269A35B8C}"/>
    <cellStyle name="60% - Accent3 3 3 2 2 3 2" xfId="16047" xr:uid="{4247343D-6352-4BA5-A137-23BF095A19BC}"/>
    <cellStyle name="60% - Accent3 3 3 2 2 3 2 2" xfId="32704" xr:uid="{FC55B7B5-2158-470D-84E1-AF47DCD7D4B1}"/>
    <cellStyle name="60% - Accent3 3 3 2 2 3 3" xfId="24376" xr:uid="{99CCC5E3-5262-4DFC-8A55-FABEED3E6F53}"/>
    <cellStyle name="60% - Accent3 3 3 2 2 4" xfId="10495" xr:uid="{7C8E8A4F-5C3F-4FD3-8E6E-75A396B96756}"/>
    <cellStyle name="60% - Accent3 3 3 2 2 4 2" xfId="27152" xr:uid="{A140EC5B-3704-48BC-9D69-8FD48362B283}"/>
    <cellStyle name="60% - Accent3 3 3 2 2 5" xfId="18824" xr:uid="{78D3D5E5-B703-49BC-B080-969DE05EE57C}"/>
    <cellStyle name="60% - Accent3 3 3 2 3" xfId="3614" xr:uid="{77789074-01CF-44EB-8725-01C2244C5459}"/>
    <cellStyle name="60% - Accent3 3 3 2 3 2" xfId="11944" xr:uid="{B826209D-84A3-44F6-8DB5-D6AC06AC4EC5}"/>
    <cellStyle name="60% - Accent3 3 3 2 3 2 2" xfId="28601" xr:uid="{3F56115B-D3CF-4ADF-84B9-BEED27E80BDA}"/>
    <cellStyle name="60% - Accent3 3 3 2 3 3" xfId="20273" xr:uid="{88A15EDB-4C2D-4BA7-90CA-DE384D8032E5}"/>
    <cellStyle name="60% - Accent3 3 3 2 4" xfId="6390" xr:uid="{E2763109-4D4E-4FCE-92B8-E09A2A569269}"/>
    <cellStyle name="60% - Accent3 3 3 2 4 2" xfId="14720" xr:uid="{EA97B0A7-F796-4994-96C9-A84FDADE16EA}"/>
    <cellStyle name="60% - Accent3 3 3 2 4 2 2" xfId="31377" xr:uid="{5E50E960-7E88-43C7-9040-500F56C55DBE}"/>
    <cellStyle name="60% - Accent3 3 3 2 4 3" xfId="23049" xr:uid="{86D1723D-00EC-4EF5-A959-0078D79A90B5}"/>
    <cellStyle name="60% - Accent3 3 3 2 5" xfId="9168" xr:uid="{A358418E-A49C-4004-A99E-720854B590BC}"/>
    <cellStyle name="60% - Accent3 3 3 2 5 2" xfId="25825" xr:uid="{CC818357-C326-4EDD-BD71-316493FC81A8}"/>
    <cellStyle name="60% - Accent3 3 3 2 6" xfId="17497" xr:uid="{94BF00D5-C59E-49C4-BC9E-444B4BA3A711}"/>
    <cellStyle name="60% - Accent3 3 3 3" xfId="1674" xr:uid="{A034892A-66D0-4873-A53E-2674E734F47C}"/>
    <cellStyle name="60% - Accent3 3 3 3 2" xfId="4464" xr:uid="{B0D028B7-B3FD-4C47-BEC4-CACFB8BA22E4}"/>
    <cellStyle name="60% - Accent3 3 3 3 2 2" xfId="12794" xr:uid="{4D93F5B5-FDA9-4200-9887-6E22270A0711}"/>
    <cellStyle name="60% - Accent3 3 3 3 2 2 2" xfId="29451" xr:uid="{3BE706F6-32E9-449C-85B7-3DD5BE0A0A88}"/>
    <cellStyle name="60% - Accent3 3 3 3 2 3" xfId="21123" xr:uid="{FB620F41-FD58-4B84-BD49-F5839342EA45}"/>
    <cellStyle name="60% - Accent3 3 3 3 3" xfId="7240" xr:uid="{C3B11460-A59A-49C4-AE9B-95461FCE823F}"/>
    <cellStyle name="60% - Accent3 3 3 3 3 2" xfId="15570" xr:uid="{CA56E8E9-C217-42C8-8126-0A56C3A1ED44}"/>
    <cellStyle name="60% - Accent3 3 3 3 3 2 2" xfId="32227" xr:uid="{63B3647F-71D2-432C-8C1E-81F90D8170D0}"/>
    <cellStyle name="60% - Accent3 3 3 3 3 3" xfId="23899" xr:uid="{70E3CA11-9265-4C41-B54C-D4EA94864471}"/>
    <cellStyle name="60% - Accent3 3 3 3 4" xfId="10018" xr:uid="{8C936B9A-E47C-4200-958E-F585BC2D98B8}"/>
    <cellStyle name="60% - Accent3 3 3 3 4 2" xfId="26675" xr:uid="{E36AB84E-907B-4456-A277-871D90172295}"/>
    <cellStyle name="60% - Accent3 3 3 3 5" xfId="18347" xr:uid="{60BE73F3-FE1F-4E9E-8802-7B9D30B98522}"/>
    <cellStyle name="60% - Accent3 3 3 4" xfId="3137" xr:uid="{C3CFBB26-3C2F-441A-8A53-5D336EB0F301}"/>
    <cellStyle name="60% - Accent3 3 3 4 2" xfId="11467" xr:uid="{2926D4EC-00B1-4868-A627-A8FFDBDAFCD7}"/>
    <cellStyle name="60% - Accent3 3 3 4 2 2" xfId="28124" xr:uid="{9CF76CB0-E6C8-4E27-A0F4-195DAD4F5502}"/>
    <cellStyle name="60% - Accent3 3 3 4 3" xfId="19796" xr:uid="{0940FEA7-1A71-48DF-B254-2BA59C11E255}"/>
    <cellStyle name="60% - Accent3 3 3 5" xfId="5913" xr:uid="{7CD359FE-72DF-474B-BA91-06569CD7B928}"/>
    <cellStyle name="60% - Accent3 3 3 5 2" xfId="14243" xr:uid="{D3C358E4-FD80-45C9-889B-801E4C43F7D5}"/>
    <cellStyle name="60% - Accent3 3 3 5 2 2" xfId="30900" xr:uid="{4E5F84CE-6B85-45E8-A2C2-132821BF60F5}"/>
    <cellStyle name="60% - Accent3 3 3 5 3" xfId="22572" xr:uid="{71AF9495-9D2F-4402-8BFC-8E163B26A035}"/>
    <cellStyle name="60% - Accent3 3 3 6" xfId="8691" xr:uid="{A3AC30AE-EF01-4B08-87C6-1BDFC897BA3E}"/>
    <cellStyle name="60% - Accent3 3 3 6 2" xfId="25348" xr:uid="{BFDECC60-9EBF-403E-8CDC-9457381E95D1}"/>
    <cellStyle name="60% - Accent3 3 3 7" xfId="17020" xr:uid="{E8B33365-96E3-472E-B863-B6A768D4BB1A}"/>
    <cellStyle name="60% - Accent3 3 4" xfId="580" xr:uid="{6803EF05-F0B1-4ED4-9E81-502D91428DA6}"/>
    <cellStyle name="60% - Accent3 3 4 2" xfId="1910" xr:uid="{23BB8259-296D-4EA9-B396-8DE160C2259E}"/>
    <cellStyle name="60% - Accent3 3 4 2 2" xfId="4700" xr:uid="{5B6BDA73-B129-487A-88EC-231CBF08A65B}"/>
    <cellStyle name="60% - Accent3 3 4 2 2 2" xfId="13030" xr:uid="{C7E84894-8F2B-418F-AA2D-332A5753E63A}"/>
    <cellStyle name="60% - Accent3 3 4 2 2 2 2" xfId="29687" xr:uid="{5EC3536C-6185-4158-8005-1226B7E6DCAA}"/>
    <cellStyle name="60% - Accent3 3 4 2 2 3" xfId="21359" xr:uid="{4482A83A-D9B9-42FD-BFE7-F955ACD2731C}"/>
    <cellStyle name="60% - Accent3 3 4 2 3" xfId="7476" xr:uid="{B6E793DA-CE60-4A73-92D2-F080902CF81D}"/>
    <cellStyle name="60% - Accent3 3 4 2 3 2" xfId="15806" xr:uid="{F175A74A-C28F-44BC-A1C1-A0953BDA31B4}"/>
    <cellStyle name="60% - Accent3 3 4 2 3 2 2" xfId="32463" xr:uid="{0C2F39BC-5B14-4DE4-AD40-9B60116028E5}"/>
    <cellStyle name="60% - Accent3 3 4 2 3 3" xfId="24135" xr:uid="{265BFD99-0081-480E-9F5F-C28A7ED67D4F}"/>
    <cellStyle name="60% - Accent3 3 4 2 4" xfId="10254" xr:uid="{4B4CCCE9-C9D4-4175-9E40-F1F3EBD14683}"/>
    <cellStyle name="60% - Accent3 3 4 2 4 2" xfId="26911" xr:uid="{42C84259-70EE-4925-8702-7A7DADD390A2}"/>
    <cellStyle name="60% - Accent3 3 4 2 5" xfId="18583" xr:uid="{C37163B3-A48A-45D8-B77B-D084C26BCA48}"/>
    <cellStyle name="60% - Accent3 3 4 3" xfId="3373" xr:uid="{5775D610-943F-4B73-B92B-73845C8FB880}"/>
    <cellStyle name="60% - Accent3 3 4 3 2" xfId="11703" xr:uid="{3E2C3F1C-BF5B-48B0-9DA1-FF21A4537630}"/>
    <cellStyle name="60% - Accent3 3 4 3 2 2" xfId="28360" xr:uid="{1D9BDB95-CEDC-4C7A-BA55-0E5B4CDFD1A9}"/>
    <cellStyle name="60% - Accent3 3 4 3 3" xfId="20032" xr:uid="{1F5786E8-B1BD-462A-B30C-50C4A558E76A}"/>
    <cellStyle name="60% - Accent3 3 4 4" xfId="6149" xr:uid="{521F6F8B-4ED0-4ECA-BC64-71680C27D9A5}"/>
    <cellStyle name="60% - Accent3 3 4 4 2" xfId="14479" xr:uid="{BEF3A96B-B68E-4CE8-A8F7-AFF920E02567}"/>
    <cellStyle name="60% - Accent3 3 4 4 2 2" xfId="31136" xr:uid="{5C02A248-7A40-46FB-B7C0-F3B4666470B5}"/>
    <cellStyle name="60% - Accent3 3 4 4 3" xfId="22808" xr:uid="{960ABD34-436E-45AE-8DAA-C24F19476308}"/>
    <cellStyle name="60% - Accent3 3 4 5" xfId="8927" xr:uid="{0B850A68-9AF4-4978-9D9C-726D0005EF8A}"/>
    <cellStyle name="60% - Accent3 3 4 5 2" xfId="25584" xr:uid="{F385594C-5083-42C4-AD34-56D1D8122529}"/>
    <cellStyle name="60% - Accent3 3 4 6" xfId="17256" xr:uid="{5BD0ECDA-5DB9-47E4-AEED-6314BCD41C30}"/>
    <cellStyle name="60% - Accent3 3 5" xfId="1057" xr:uid="{78866147-ADA8-45D2-B341-848CA99ED54B}"/>
    <cellStyle name="60% - Accent3 3 5 2" xfId="2385" xr:uid="{CC1DF30A-EEF1-48C2-A4FC-A293DCB915FE}"/>
    <cellStyle name="60% - Accent3 3 5 2 2" xfId="5175" xr:uid="{B62826B2-195A-4CA4-8FB3-6705FF04BFAF}"/>
    <cellStyle name="60% - Accent3 3 5 2 2 2" xfId="13505" xr:uid="{7111D50B-0B90-4979-800B-D1B5B9916A44}"/>
    <cellStyle name="60% - Accent3 3 5 2 2 2 2" xfId="30162" xr:uid="{B941BF5C-DE34-433C-A0F5-142C49B2FBD4}"/>
    <cellStyle name="60% - Accent3 3 5 2 2 3" xfId="21834" xr:uid="{43DAE413-F763-44E1-86EB-DCFDB25459E3}"/>
    <cellStyle name="60% - Accent3 3 5 2 3" xfId="7951" xr:uid="{96F0A70F-ECD4-4948-AED0-CCFB68D537C3}"/>
    <cellStyle name="60% - Accent3 3 5 2 3 2" xfId="16281" xr:uid="{8D683915-B27E-4C8B-BCCE-84478C1C783B}"/>
    <cellStyle name="60% - Accent3 3 5 2 3 2 2" xfId="32938" xr:uid="{54A17859-026B-4FD1-95C7-3CF0EE1E78B7}"/>
    <cellStyle name="60% - Accent3 3 5 2 3 3" xfId="24610" xr:uid="{3368E421-0C5D-45BC-9E73-5BEB18E3565E}"/>
    <cellStyle name="60% - Accent3 3 5 2 4" xfId="10729" xr:uid="{13C638F0-4E2B-4C82-A9C4-FCC677C3A16E}"/>
    <cellStyle name="60% - Accent3 3 5 2 4 2" xfId="27386" xr:uid="{014F42DB-97F6-47F4-A0F2-B38431769198}"/>
    <cellStyle name="60% - Accent3 3 5 2 5" xfId="19058" xr:uid="{C9F79A59-0D78-4074-B32A-C888891FF19E}"/>
    <cellStyle name="60% - Accent3 3 5 3" xfId="3848" xr:uid="{F9862238-90D2-47A2-B3F7-A24B8A95A803}"/>
    <cellStyle name="60% - Accent3 3 5 3 2" xfId="12178" xr:uid="{7A270BC9-814B-45A9-A3EE-E078B8F3ACFC}"/>
    <cellStyle name="60% - Accent3 3 5 3 2 2" xfId="28835" xr:uid="{30FED2E8-D598-420F-9991-243CC6699C5D}"/>
    <cellStyle name="60% - Accent3 3 5 3 3" xfId="20507" xr:uid="{22D14A0A-46E4-4E00-B022-B8527E8B2F1F}"/>
    <cellStyle name="60% - Accent3 3 5 4" xfId="6624" xr:uid="{5CD78DE0-51DE-424D-9F76-FF92031CAF23}"/>
    <cellStyle name="60% - Accent3 3 5 4 2" xfId="14954" xr:uid="{8A7C9A57-D3F0-4B78-ACC3-E62C273DA98C}"/>
    <cellStyle name="60% - Accent3 3 5 4 2 2" xfId="31611" xr:uid="{695B3D4A-2E1D-41EA-98AF-BF8B6954A45A}"/>
    <cellStyle name="60% - Accent3 3 5 4 3" xfId="23283" xr:uid="{1ED61EE4-D708-4A9F-AAAF-C4BC13F8081F}"/>
    <cellStyle name="60% - Accent3 3 5 5" xfId="9402" xr:uid="{67D3E5E5-3065-4944-8412-44B6AA732E25}"/>
    <cellStyle name="60% - Accent3 3 5 5 2" xfId="26059" xr:uid="{D05DC6B9-A9EA-4292-901C-2C5BF611C285}"/>
    <cellStyle name="60% - Accent3 3 5 6" xfId="17731" xr:uid="{807B0C18-7876-4B5C-831F-145FBF77A27B}"/>
    <cellStyle name="60% - Accent3 3 6" xfId="1322" xr:uid="{83DE226B-095B-48CA-8E18-2D41E4509D9A}"/>
    <cellStyle name="60% - Accent3 3 6 2" xfId="2650" xr:uid="{6286B0F0-E7FC-4A33-99DD-485787EC159A}"/>
    <cellStyle name="60% - Accent3 3 6 2 2" xfId="5440" xr:uid="{B90973FF-4CC9-4964-94E2-A695690C2F9A}"/>
    <cellStyle name="60% - Accent3 3 6 2 2 2" xfId="13770" xr:uid="{2A8202B1-23DE-4C9C-81C8-26E74D912523}"/>
    <cellStyle name="60% - Accent3 3 6 2 2 2 2" xfId="30427" xr:uid="{A2052372-FD9E-4243-AB2D-905F38018A75}"/>
    <cellStyle name="60% - Accent3 3 6 2 2 3" xfId="22099" xr:uid="{82DFFF50-5A6D-4891-AE42-7F35743957A8}"/>
    <cellStyle name="60% - Accent3 3 6 2 3" xfId="8216" xr:uid="{B3B4F9C8-4C7C-4717-8ED2-E6B2E8C925FE}"/>
    <cellStyle name="60% - Accent3 3 6 2 3 2" xfId="16546" xr:uid="{F8758AEB-8338-4469-B0D9-07796FE7A77B}"/>
    <cellStyle name="60% - Accent3 3 6 2 3 2 2" xfId="33203" xr:uid="{20F956A4-B09E-43A3-8D6A-BA4E60F89567}"/>
    <cellStyle name="60% - Accent3 3 6 2 3 3" xfId="24875" xr:uid="{D88B37E7-D90A-425D-A4AA-4876D6469195}"/>
    <cellStyle name="60% - Accent3 3 6 2 4" xfId="10994" xr:uid="{E4DFB49C-E1B8-4328-B0F7-13C4D21E1D96}"/>
    <cellStyle name="60% - Accent3 3 6 2 4 2" xfId="27651" xr:uid="{248C001D-D537-41CB-85AE-2C72AA1B1B2D}"/>
    <cellStyle name="60% - Accent3 3 6 2 5" xfId="19323" xr:uid="{0239CD09-AA39-449C-AD69-170C235129EC}"/>
    <cellStyle name="60% - Accent3 3 6 3" xfId="4113" xr:uid="{6179FE84-19AF-45CB-BAC4-2668F5E67DCF}"/>
    <cellStyle name="60% - Accent3 3 6 3 2" xfId="12443" xr:uid="{89EFACE9-6C1D-4141-A7A2-35B04BF25EC9}"/>
    <cellStyle name="60% - Accent3 3 6 3 2 2" xfId="29100" xr:uid="{CED3D378-FE48-4338-9C8A-5E4F31FFB97D}"/>
    <cellStyle name="60% - Accent3 3 6 3 3" xfId="20772" xr:uid="{E03CAF1B-0290-4E3A-AE13-464FFC60E2A7}"/>
    <cellStyle name="60% - Accent3 3 6 4" xfId="6889" xr:uid="{9A46C45C-F174-493E-B612-9CAE6B05AD0B}"/>
    <cellStyle name="60% - Accent3 3 6 4 2" xfId="15219" xr:uid="{9B811CF4-392E-47E0-A91E-18C30A0FE782}"/>
    <cellStyle name="60% - Accent3 3 6 4 2 2" xfId="31876" xr:uid="{8191A826-AFA9-449C-9575-0BAFE0241681}"/>
    <cellStyle name="60% - Accent3 3 6 4 3" xfId="23548" xr:uid="{4146F588-B4CA-482C-85F2-418D08E70691}"/>
    <cellStyle name="60% - Accent3 3 6 5" xfId="9667" xr:uid="{4B1B1206-5DA2-40C5-BD3A-820D721C4DBB}"/>
    <cellStyle name="60% - Accent3 3 6 5 2" xfId="26324" xr:uid="{F0F83CB4-F18C-4BA8-B404-2678A8412A39}"/>
    <cellStyle name="60% - Accent3 3 6 6" xfId="17996" xr:uid="{125F6BB7-9B05-4DD9-8049-CDB02FF195A3}"/>
    <cellStyle name="60% - Accent3 3 7" xfId="1437" xr:uid="{FD334720-5009-4068-909A-122EDCFCBC1C}"/>
    <cellStyle name="60% - Accent3 3 7 2" xfId="4227" xr:uid="{D32D657E-A8DD-49C5-BFB1-47215F347A0C}"/>
    <cellStyle name="60% - Accent3 3 7 2 2" xfId="12557" xr:uid="{F7D6382D-5D50-4514-881C-7BDF907D5ED9}"/>
    <cellStyle name="60% - Accent3 3 7 2 2 2" xfId="29214" xr:uid="{4867B63C-69A6-45D8-A747-A905C2E51211}"/>
    <cellStyle name="60% - Accent3 3 7 2 3" xfId="20886" xr:uid="{8C78929E-DAA7-46C2-80B9-65F3E29498B3}"/>
    <cellStyle name="60% - Accent3 3 7 3" xfId="7003" xr:uid="{F2EC5762-A46D-4755-BD6B-A879F9EAFE31}"/>
    <cellStyle name="60% - Accent3 3 7 3 2" xfId="15333" xr:uid="{8D954E90-44EF-4AD2-905F-B9AD5D41DD2F}"/>
    <cellStyle name="60% - Accent3 3 7 3 2 2" xfId="31990" xr:uid="{B3D1A21C-0B71-463B-9BE9-C56727ADB5CF}"/>
    <cellStyle name="60% - Accent3 3 7 3 3" xfId="23662" xr:uid="{CF09B26C-44B7-48CB-803B-E3BAC1C193A6}"/>
    <cellStyle name="60% - Accent3 3 7 4" xfId="9781" xr:uid="{8C19548A-C11F-46E3-8881-DCE3BD0249DB}"/>
    <cellStyle name="60% - Accent3 3 7 4 2" xfId="26438" xr:uid="{61901EEC-4809-4F5B-ACDE-C67140AF653C}"/>
    <cellStyle name="60% - Accent3 3 7 5" xfId="18110" xr:uid="{1B76D234-746D-4276-B208-3CDB8C449A73}"/>
    <cellStyle name="60% - Accent3 3 8" xfId="2900" xr:uid="{B05B8CFF-7660-4167-84AB-8410C223705D}"/>
    <cellStyle name="60% - Accent3 3 8 2" xfId="11230" xr:uid="{CD60D1CE-328B-4989-8F22-C45174839AD2}"/>
    <cellStyle name="60% - Accent3 3 8 2 2" xfId="27887" xr:uid="{1D5C501E-CA3F-4E27-84A5-A48A5E115321}"/>
    <cellStyle name="60% - Accent3 3 8 3" xfId="19559" xr:uid="{3DF2578F-8CFE-443F-A86A-E19BAAACFE47}"/>
    <cellStyle name="60% - Accent3 3 9" xfId="5676" xr:uid="{A537EA94-EA70-4554-8916-A2FC1E97DDE6}"/>
    <cellStyle name="60% - Accent3 3 9 2" xfId="14006" xr:uid="{EEC1392F-C265-4A6B-9B3A-EBDA9E25D8ED}"/>
    <cellStyle name="60% - Accent3 3 9 2 2" xfId="30663" xr:uid="{8615FBBE-1C5F-486B-A640-043A7A710FCF}"/>
    <cellStyle name="60% - Accent3 3 9 3" xfId="22335" xr:uid="{9206C826-49A2-45C6-A687-4226DC59307B}"/>
    <cellStyle name="60% - Accent3 4" xfId="159" xr:uid="{1CBC73B2-F2CB-4091-AFA3-41C1D7D17FE7}"/>
    <cellStyle name="60% - Accent3 4 2" xfId="402" xr:uid="{BE9E9E3A-83B4-4E54-B0BD-B15F45A59507}"/>
    <cellStyle name="60% - Accent3 4 2 2" xfId="879" xr:uid="{104F8C6D-09CF-427F-AC1D-82C9D6AEB0BB}"/>
    <cellStyle name="60% - Accent3 4 2 2 2" xfId="2207" xr:uid="{071E116E-5AE3-406C-96F0-23C76D5FED2C}"/>
    <cellStyle name="60% - Accent3 4 2 2 2 2" xfId="4997" xr:uid="{765820C9-F31E-4076-A254-595EBF802BB9}"/>
    <cellStyle name="60% - Accent3 4 2 2 2 2 2" xfId="13327" xr:uid="{6C60E74A-2FF2-4396-923B-D19F6B287016}"/>
    <cellStyle name="60% - Accent3 4 2 2 2 2 2 2" xfId="29984" xr:uid="{F5143F0A-02D2-4059-ABE5-754488691AF3}"/>
    <cellStyle name="60% - Accent3 4 2 2 2 2 3" xfId="21656" xr:uid="{4271333E-36CD-4495-8DA7-45113951FAE0}"/>
    <cellStyle name="60% - Accent3 4 2 2 2 3" xfId="7773" xr:uid="{52269216-4813-421B-9265-5C62F75A4FFE}"/>
    <cellStyle name="60% - Accent3 4 2 2 2 3 2" xfId="16103" xr:uid="{0EA86A13-D42B-4606-B06A-51FF0EB7E407}"/>
    <cellStyle name="60% - Accent3 4 2 2 2 3 2 2" xfId="32760" xr:uid="{56E91C92-1173-43C5-9F29-8FD07B8C1474}"/>
    <cellStyle name="60% - Accent3 4 2 2 2 3 3" xfId="24432" xr:uid="{D642CFF6-6B12-461D-BDAD-A45EC1285EA3}"/>
    <cellStyle name="60% - Accent3 4 2 2 2 4" xfId="10551" xr:uid="{528EF019-6BD7-4C66-BC0B-1B42EC42D5E8}"/>
    <cellStyle name="60% - Accent3 4 2 2 2 4 2" xfId="27208" xr:uid="{3F7BF8D3-9D7A-47A0-BB66-78544FF72319}"/>
    <cellStyle name="60% - Accent3 4 2 2 2 5" xfId="18880" xr:uid="{8ABB1FAE-72AC-46FD-845B-10708E9B1DCB}"/>
    <cellStyle name="60% - Accent3 4 2 2 3" xfId="3670" xr:uid="{D45A4C7F-DEB8-48E7-B0EF-299CC574C970}"/>
    <cellStyle name="60% - Accent3 4 2 2 3 2" xfId="12000" xr:uid="{1E6A8ACF-69E6-41EF-A53B-BF615F2EE5F3}"/>
    <cellStyle name="60% - Accent3 4 2 2 3 2 2" xfId="28657" xr:uid="{09279EB9-663C-4412-8516-C020BE264D17}"/>
    <cellStyle name="60% - Accent3 4 2 2 3 3" xfId="20329" xr:uid="{79581D7D-FD2B-413C-95BF-4E3F241CBFE4}"/>
    <cellStyle name="60% - Accent3 4 2 2 4" xfId="6446" xr:uid="{D1CB07F7-E24B-4E81-9BD6-F8E492FBDC65}"/>
    <cellStyle name="60% - Accent3 4 2 2 4 2" xfId="14776" xr:uid="{D29F5672-4428-4085-901A-DFBC99BF07F2}"/>
    <cellStyle name="60% - Accent3 4 2 2 4 2 2" xfId="31433" xr:uid="{E76A71B1-F963-42CF-9194-7B7CA7F30F01}"/>
    <cellStyle name="60% - Accent3 4 2 2 4 3" xfId="23105" xr:uid="{77C68026-BC26-4CE4-AC68-B3B7FE5500B4}"/>
    <cellStyle name="60% - Accent3 4 2 2 5" xfId="9224" xr:uid="{5B5095EF-0E74-4BAC-9F2B-77257B0F7F2C}"/>
    <cellStyle name="60% - Accent3 4 2 2 5 2" xfId="25881" xr:uid="{7EFE2E20-8F99-49C5-9B64-4ACA9B226C79}"/>
    <cellStyle name="60% - Accent3 4 2 2 6" xfId="17553" xr:uid="{1F9525EC-FF73-4976-861B-F4BE73CAAB78}"/>
    <cellStyle name="60% - Accent3 4 2 3" xfId="1732" xr:uid="{A635AF2C-B310-4EA4-B039-51780C9BAE04}"/>
    <cellStyle name="60% - Accent3 4 2 3 2" xfId="4522" xr:uid="{B6C96A34-BCC5-4B5A-9602-50E8915F29CE}"/>
    <cellStyle name="60% - Accent3 4 2 3 2 2" xfId="12852" xr:uid="{CA925542-60C0-4851-9CB9-37C6C5A5F2B6}"/>
    <cellStyle name="60% - Accent3 4 2 3 2 2 2" xfId="29509" xr:uid="{DC4C74E2-3253-4B2A-A677-9959520053A3}"/>
    <cellStyle name="60% - Accent3 4 2 3 2 3" xfId="21181" xr:uid="{DD9021B2-0CB2-4EF3-BBBD-C7F91E631AE7}"/>
    <cellStyle name="60% - Accent3 4 2 3 3" xfId="7298" xr:uid="{0E62F764-BE77-4001-9039-A06745308B49}"/>
    <cellStyle name="60% - Accent3 4 2 3 3 2" xfId="15628" xr:uid="{346A7AAA-44D6-40DF-B307-8543C6FBA612}"/>
    <cellStyle name="60% - Accent3 4 2 3 3 2 2" xfId="32285" xr:uid="{00FAB895-0F73-47AD-AA1D-2577F626E0B2}"/>
    <cellStyle name="60% - Accent3 4 2 3 3 3" xfId="23957" xr:uid="{3206CDAB-8298-40C1-9EAF-C3B93B48E9D1}"/>
    <cellStyle name="60% - Accent3 4 2 3 4" xfId="10076" xr:uid="{60276C3C-FDA2-4EA6-A712-E35E7ABDA2CC}"/>
    <cellStyle name="60% - Accent3 4 2 3 4 2" xfId="26733" xr:uid="{4AF1332E-92CD-43AE-87DB-DC704EFB245A}"/>
    <cellStyle name="60% - Accent3 4 2 3 5" xfId="18405" xr:uid="{08F4C267-719C-4B06-A8DF-F18CEBA1ED9C}"/>
    <cellStyle name="60% - Accent3 4 2 4" xfId="3195" xr:uid="{00DE8B79-921F-4D41-8463-BF4153840684}"/>
    <cellStyle name="60% - Accent3 4 2 4 2" xfId="11525" xr:uid="{A559ED95-3379-4BD1-B519-87FA72C36795}"/>
    <cellStyle name="60% - Accent3 4 2 4 2 2" xfId="28182" xr:uid="{9E19C348-2FCB-4406-8CC7-CC14162DD99B}"/>
    <cellStyle name="60% - Accent3 4 2 4 3" xfId="19854" xr:uid="{A56B877B-8170-4ABA-A9B1-2F663C6B2686}"/>
    <cellStyle name="60% - Accent3 4 2 5" xfId="5971" xr:uid="{943A6EFE-0220-4184-B60E-430CAA28B357}"/>
    <cellStyle name="60% - Accent3 4 2 5 2" xfId="14301" xr:uid="{041F6963-947A-41C3-9B65-1FE00961AAF5}"/>
    <cellStyle name="60% - Accent3 4 2 5 2 2" xfId="30958" xr:uid="{4FDD6598-024F-4EE0-85D9-191063AC4850}"/>
    <cellStyle name="60% - Accent3 4 2 5 3" xfId="22630" xr:uid="{85B2FCF7-30F9-4192-A64A-043A5832D4B5}"/>
    <cellStyle name="60% - Accent3 4 2 6" xfId="8749" xr:uid="{A4AED44C-549D-49F0-8CF8-36C98BC95655}"/>
    <cellStyle name="60% - Accent3 4 2 6 2" xfId="25406" xr:uid="{A734ECC6-7D8C-4DF9-A9CB-92DF5302CDD0}"/>
    <cellStyle name="60% - Accent3 4 2 7" xfId="17078" xr:uid="{CE7DB933-E506-4120-95BA-73FF033B28F8}"/>
    <cellStyle name="60% - Accent3 4 3" xfId="638" xr:uid="{E9BC0B9A-E0F9-4230-8004-5B3B5F3CF124}"/>
    <cellStyle name="60% - Accent3 4 3 2" xfId="1968" xr:uid="{3178C578-C8E6-40B6-970F-814459248DF2}"/>
    <cellStyle name="60% - Accent3 4 3 2 2" xfId="4758" xr:uid="{F3141291-5EDF-41F7-9982-FAECC5987F17}"/>
    <cellStyle name="60% - Accent3 4 3 2 2 2" xfId="13088" xr:uid="{80886EEE-23DA-44FB-95DA-C0E80086E615}"/>
    <cellStyle name="60% - Accent3 4 3 2 2 2 2" xfId="29745" xr:uid="{80F6C28E-B4F7-4288-A0C7-C159FDE3C994}"/>
    <cellStyle name="60% - Accent3 4 3 2 2 3" xfId="21417" xr:uid="{F3CD33E1-81FD-471A-9E9A-29BACA6C243E}"/>
    <cellStyle name="60% - Accent3 4 3 2 3" xfId="7534" xr:uid="{CF1FB055-E38E-482A-A113-467105BB1C7E}"/>
    <cellStyle name="60% - Accent3 4 3 2 3 2" xfId="15864" xr:uid="{A88DB4C9-A682-4EAE-BE6E-5F112AA6EBD5}"/>
    <cellStyle name="60% - Accent3 4 3 2 3 2 2" xfId="32521" xr:uid="{7D33DF9A-534B-43DB-91F7-527DFE0EBA9C}"/>
    <cellStyle name="60% - Accent3 4 3 2 3 3" xfId="24193" xr:uid="{4F392402-CD7E-49B7-8825-9C0D7FE07DA6}"/>
    <cellStyle name="60% - Accent3 4 3 2 4" xfId="10312" xr:uid="{87E689ED-2EE4-489B-B89B-4D4BFDA2BF89}"/>
    <cellStyle name="60% - Accent3 4 3 2 4 2" xfId="26969" xr:uid="{DB89B4AE-D813-48A4-A9DE-FA2C4DCBCA4E}"/>
    <cellStyle name="60% - Accent3 4 3 2 5" xfId="18641" xr:uid="{598CBA03-B650-4FAD-84DB-1AD1DF4F4231}"/>
    <cellStyle name="60% - Accent3 4 3 3" xfId="3431" xr:uid="{5AD8B942-E530-45A8-89C2-72AD77BFF5A1}"/>
    <cellStyle name="60% - Accent3 4 3 3 2" xfId="11761" xr:uid="{52FDF819-6E70-4F81-A16F-2522C6A35C7F}"/>
    <cellStyle name="60% - Accent3 4 3 3 2 2" xfId="28418" xr:uid="{75A13087-0D9A-44D8-90E5-058602CA0EA2}"/>
    <cellStyle name="60% - Accent3 4 3 3 3" xfId="20090" xr:uid="{D0F4158C-342E-48B0-9ED2-BD276CC41EC6}"/>
    <cellStyle name="60% - Accent3 4 3 4" xfId="6207" xr:uid="{E60FC3C0-3320-4231-8A57-D1A1955025BE}"/>
    <cellStyle name="60% - Accent3 4 3 4 2" xfId="14537" xr:uid="{91AE3DB6-0B37-41C4-89E2-84BB312D36CB}"/>
    <cellStyle name="60% - Accent3 4 3 4 2 2" xfId="31194" xr:uid="{1155DA4F-6C1E-4D0A-A67A-CCFB49990B76}"/>
    <cellStyle name="60% - Accent3 4 3 4 3" xfId="22866" xr:uid="{53DADB23-A05E-4B35-AF9B-26B71353EF11}"/>
    <cellStyle name="60% - Accent3 4 3 5" xfId="8985" xr:uid="{76871316-FAE1-4A0E-90EE-2B51F477F07C}"/>
    <cellStyle name="60% - Accent3 4 3 5 2" xfId="25642" xr:uid="{7181E9A4-4049-4DE4-81AA-D7956F3D036B}"/>
    <cellStyle name="60% - Accent3 4 3 6" xfId="17314" xr:uid="{060246FB-AD05-4A0D-8931-CD33AA0EE940}"/>
    <cellStyle name="60% - Accent3 4 4" xfId="1115" xr:uid="{7E3F38F4-B8C7-4427-8F9D-85BD49685043}"/>
    <cellStyle name="60% - Accent3 4 4 2" xfId="2443" xr:uid="{AC377A89-CCC1-437C-B07E-95EB4FE448FB}"/>
    <cellStyle name="60% - Accent3 4 4 2 2" xfId="5233" xr:uid="{F0C80B09-C9B9-46BD-8F1C-2A3C09728832}"/>
    <cellStyle name="60% - Accent3 4 4 2 2 2" xfId="13563" xr:uid="{18972A33-1DDC-4870-BC07-7FB54278C631}"/>
    <cellStyle name="60% - Accent3 4 4 2 2 2 2" xfId="30220" xr:uid="{90642A0A-E4CB-4A31-A620-4E073EE828C9}"/>
    <cellStyle name="60% - Accent3 4 4 2 2 3" xfId="21892" xr:uid="{DED9D9A1-A7D7-4DCA-A680-18F94E27B5CD}"/>
    <cellStyle name="60% - Accent3 4 4 2 3" xfId="8009" xr:uid="{2CC9CB98-6EA8-4089-811E-A2667C8F79DB}"/>
    <cellStyle name="60% - Accent3 4 4 2 3 2" xfId="16339" xr:uid="{6B0BFE6D-6D3B-43C1-AF9B-49BE02FF5752}"/>
    <cellStyle name="60% - Accent3 4 4 2 3 2 2" xfId="32996" xr:uid="{E06D808E-E662-471E-B6CE-F2EE343FCA51}"/>
    <cellStyle name="60% - Accent3 4 4 2 3 3" xfId="24668" xr:uid="{91CD58FF-82C3-4EE7-A41C-F3A3BE036EEC}"/>
    <cellStyle name="60% - Accent3 4 4 2 4" xfId="10787" xr:uid="{420E52E2-FDB8-4321-BEBB-AADBE5F6C085}"/>
    <cellStyle name="60% - Accent3 4 4 2 4 2" xfId="27444" xr:uid="{1873FB56-CB43-4AC3-A1E0-D1BEAFAF239E}"/>
    <cellStyle name="60% - Accent3 4 4 2 5" xfId="19116" xr:uid="{BDFF3F29-4566-4505-AEF1-216251A35FC0}"/>
    <cellStyle name="60% - Accent3 4 4 3" xfId="3906" xr:uid="{58E63656-F99A-4A43-B7B7-1CFAEF26C692}"/>
    <cellStyle name="60% - Accent3 4 4 3 2" xfId="12236" xr:uid="{2D951AAD-ED5C-4827-A017-21F37CB7DEAE}"/>
    <cellStyle name="60% - Accent3 4 4 3 2 2" xfId="28893" xr:uid="{2BFD8E24-84C8-478D-A6DD-D4CD959415D3}"/>
    <cellStyle name="60% - Accent3 4 4 3 3" xfId="20565" xr:uid="{FCC2F38F-7D38-4FFA-9C13-2BD7D58110CB}"/>
    <cellStyle name="60% - Accent3 4 4 4" xfId="6682" xr:uid="{F0853826-4A4D-4CBD-A406-4BFE7BA27DA9}"/>
    <cellStyle name="60% - Accent3 4 4 4 2" xfId="15012" xr:uid="{9657C2AE-F030-4E1B-98A8-909A2C9222F8}"/>
    <cellStyle name="60% - Accent3 4 4 4 2 2" xfId="31669" xr:uid="{6549FB01-1048-441A-B9CC-9D7F341BC52C}"/>
    <cellStyle name="60% - Accent3 4 4 4 3" xfId="23341" xr:uid="{6FBDF381-CFDC-4C42-8DC7-B936B4086571}"/>
    <cellStyle name="60% - Accent3 4 4 5" xfId="9460" xr:uid="{B684EEBF-8D9F-4C7D-B299-CA314C861B22}"/>
    <cellStyle name="60% - Accent3 4 4 5 2" xfId="26117" xr:uid="{72A345C1-5864-429C-B14B-B213F37A7298}"/>
    <cellStyle name="60% - Accent3 4 4 6" xfId="17789" xr:uid="{9353E3BC-3516-4C34-AF58-4C7A0BE567A4}"/>
    <cellStyle name="60% - Accent3 4 5" xfId="1495" xr:uid="{78638F38-F10D-416B-A8D6-6FE561514F31}"/>
    <cellStyle name="60% - Accent3 4 5 2" xfId="4285" xr:uid="{48EBEDA3-AE58-4710-BEB0-4F798F1795C7}"/>
    <cellStyle name="60% - Accent3 4 5 2 2" xfId="12615" xr:uid="{C3D763A0-6DAE-4ED6-9E78-6F71BB045694}"/>
    <cellStyle name="60% - Accent3 4 5 2 2 2" xfId="29272" xr:uid="{79B06859-219C-485B-B8D9-7FA1DBE00114}"/>
    <cellStyle name="60% - Accent3 4 5 2 3" xfId="20944" xr:uid="{482BB8AD-BA4C-40D8-B666-41B09A16747A}"/>
    <cellStyle name="60% - Accent3 4 5 3" xfId="7061" xr:uid="{0D5D2A41-6B71-4882-8AB6-1093252B393E}"/>
    <cellStyle name="60% - Accent3 4 5 3 2" xfId="15391" xr:uid="{6C235050-70A0-452A-83E9-B1366B15422A}"/>
    <cellStyle name="60% - Accent3 4 5 3 2 2" xfId="32048" xr:uid="{1140592A-D070-43DC-A9C0-BF9CA7C31C25}"/>
    <cellStyle name="60% - Accent3 4 5 3 3" xfId="23720" xr:uid="{2989F62A-8606-43DC-93B5-5C4A83825C12}"/>
    <cellStyle name="60% - Accent3 4 5 4" xfId="9839" xr:uid="{C7DB6C9B-07F6-451B-B1DB-DA2EDFDB3B48}"/>
    <cellStyle name="60% - Accent3 4 5 4 2" xfId="26496" xr:uid="{93B79DD5-F912-4AE9-96AF-E26C598A432D}"/>
    <cellStyle name="60% - Accent3 4 5 5" xfId="18168" xr:uid="{1894E45B-AFA9-4210-B627-D650728DA566}"/>
    <cellStyle name="60% - Accent3 4 6" xfId="2958" xr:uid="{FACA7BCE-9200-4A3E-94DC-37595B9069A6}"/>
    <cellStyle name="60% - Accent3 4 6 2" xfId="11288" xr:uid="{87325D19-E5E0-4D75-9408-B27C2AF2A303}"/>
    <cellStyle name="60% - Accent3 4 6 2 2" xfId="27945" xr:uid="{DCCEB69E-B928-4D0E-BFC7-D260BD72C2AB}"/>
    <cellStyle name="60% - Accent3 4 6 3" xfId="19617" xr:uid="{EAF14E88-4EB1-44F5-8431-7FD5C8D2AB26}"/>
    <cellStyle name="60% - Accent3 4 7" xfId="5734" xr:uid="{BA532C56-61DC-4F1C-A11F-E5E922D58B20}"/>
    <cellStyle name="60% - Accent3 4 7 2" xfId="14064" xr:uid="{2AF7B74C-B601-4C9A-A620-223168AE67B6}"/>
    <cellStyle name="60% - Accent3 4 7 2 2" xfId="30721" xr:uid="{16D134DC-899A-4983-B2E2-FA31C4275BED}"/>
    <cellStyle name="60% - Accent3 4 7 3" xfId="22393" xr:uid="{6E0CECEE-EE12-49A2-A15E-A4A0B20B88A0}"/>
    <cellStyle name="60% - Accent3 4 8" xfId="8512" xr:uid="{DF533EB6-BF05-4C57-8328-547B6BD7B7CB}"/>
    <cellStyle name="60% - Accent3 4 8 2" xfId="25169" xr:uid="{E2CCBBDE-675C-4E91-A05A-A6ECC1901C0F}"/>
    <cellStyle name="60% - Accent3 4 9" xfId="16841" xr:uid="{67A6C8CF-C867-4AF2-B810-C2D341080172}"/>
    <cellStyle name="60% - Accent3 5" xfId="290" xr:uid="{B60D9C14-8A27-48E5-AE15-45CFA4ED0ACF}"/>
    <cellStyle name="60% - Accent3 5 2" xfId="772" xr:uid="{598AE767-9272-41CD-B0E3-D587567FC49F}"/>
    <cellStyle name="60% - Accent3 5 2 2" xfId="2100" xr:uid="{295FC68B-7EF7-42D7-A7E3-2C26D80C02F7}"/>
    <cellStyle name="60% - Accent3 5 2 2 2" xfId="4890" xr:uid="{5C38AA7E-F39F-4516-B01C-0B0B838DA448}"/>
    <cellStyle name="60% - Accent3 5 2 2 2 2" xfId="13220" xr:uid="{7C244171-EB7C-4C8F-AC5F-C73D6345BE44}"/>
    <cellStyle name="60% - Accent3 5 2 2 2 2 2" xfId="29877" xr:uid="{52C208CD-C0A9-4896-AE15-6054DFE89125}"/>
    <cellStyle name="60% - Accent3 5 2 2 2 3" xfId="21549" xr:uid="{4D64962A-FDDE-4C92-BA7C-87AA6C01C362}"/>
    <cellStyle name="60% - Accent3 5 2 2 3" xfId="7666" xr:uid="{7150E9D6-C3B8-495E-B078-1A6469B74134}"/>
    <cellStyle name="60% - Accent3 5 2 2 3 2" xfId="15996" xr:uid="{933435CF-3EB6-41E6-B71E-74666C454684}"/>
    <cellStyle name="60% - Accent3 5 2 2 3 2 2" xfId="32653" xr:uid="{B4CE67F0-60E9-451C-8A7F-DEB734811C42}"/>
    <cellStyle name="60% - Accent3 5 2 2 3 3" xfId="24325" xr:uid="{CC6C04B1-D11F-4FE1-ADD7-679B5F903B28}"/>
    <cellStyle name="60% - Accent3 5 2 2 4" xfId="10444" xr:uid="{2036927D-A528-423D-A6DC-D536BC0A70B1}"/>
    <cellStyle name="60% - Accent3 5 2 2 4 2" xfId="27101" xr:uid="{AC898BC8-DBBE-45A9-A938-67AAF0EED213}"/>
    <cellStyle name="60% - Accent3 5 2 2 5" xfId="18773" xr:uid="{72460CD9-E6C1-424F-8B40-641F4A75CD2F}"/>
    <cellStyle name="60% - Accent3 5 2 3" xfId="3563" xr:uid="{5D1F8C7F-E4BB-4AB8-B806-362B609AE466}"/>
    <cellStyle name="60% - Accent3 5 2 3 2" xfId="11893" xr:uid="{CFDA0C9C-8FF7-4C4F-91EA-D544A66C99B4}"/>
    <cellStyle name="60% - Accent3 5 2 3 2 2" xfId="28550" xr:uid="{D596A1C6-9670-444B-9CA3-20811FFD8989}"/>
    <cellStyle name="60% - Accent3 5 2 3 3" xfId="20222" xr:uid="{2178B5E4-BB55-4E44-9F08-71D14474A55D}"/>
    <cellStyle name="60% - Accent3 5 2 4" xfId="6339" xr:uid="{97871372-0309-4275-B14E-5F3DA64A1962}"/>
    <cellStyle name="60% - Accent3 5 2 4 2" xfId="14669" xr:uid="{8906BD89-463C-48AF-BAA0-55AC69910782}"/>
    <cellStyle name="60% - Accent3 5 2 4 2 2" xfId="31326" xr:uid="{2104FDCE-B5BB-4DFC-AF0B-522C5F62B63D}"/>
    <cellStyle name="60% - Accent3 5 2 4 3" xfId="22998" xr:uid="{079F47D1-B74F-4021-9D0E-B4B47A6409F5}"/>
    <cellStyle name="60% - Accent3 5 2 5" xfId="9117" xr:uid="{DBA2F06C-02EA-486B-BC0C-CDB9C04F2074}"/>
    <cellStyle name="60% - Accent3 5 2 5 2" xfId="25774" xr:uid="{DC159972-5554-4D38-89D8-DC885A1106F2}"/>
    <cellStyle name="60% - Accent3 5 2 6" xfId="17446" xr:uid="{3E18C020-B182-4D84-B43F-60C609289DA6}"/>
    <cellStyle name="60% - Accent3 5 3" xfId="1620" xr:uid="{AC492097-3A5E-4B92-B80D-1463C4584F06}"/>
    <cellStyle name="60% - Accent3 5 3 2" xfId="4410" xr:uid="{B5634DB0-AF0F-4A18-B5CD-A3B773178CFF}"/>
    <cellStyle name="60% - Accent3 5 3 2 2" xfId="12740" xr:uid="{8481DEB1-1AA2-4ED0-ACB3-B34BAC1AB8A3}"/>
    <cellStyle name="60% - Accent3 5 3 2 2 2" xfId="29397" xr:uid="{75BD6710-C27D-4313-AF0B-F8D9F8D3A1D1}"/>
    <cellStyle name="60% - Accent3 5 3 2 3" xfId="21069" xr:uid="{DB070391-D055-4EC6-879E-C8D02B97F537}"/>
    <cellStyle name="60% - Accent3 5 3 3" xfId="7186" xr:uid="{F246EF69-6387-4CE1-BD4E-20C97D7C2222}"/>
    <cellStyle name="60% - Accent3 5 3 3 2" xfId="15516" xr:uid="{2E012CE2-1386-4979-91C4-3C34A0F3DA45}"/>
    <cellStyle name="60% - Accent3 5 3 3 2 2" xfId="32173" xr:uid="{DE5BF82C-AC8B-4323-8A30-EE969DBF780B}"/>
    <cellStyle name="60% - Accent3 5 3 3 3" xfId="23845" xr:uid="{44358CA2-8772-411B-B03B-6C72F704EBD4}"/>
    <cellStyle name="60% - Accent3 5 3 4" xfId="9964" xr:uid="{5C5F80DC-7D78-4E73-A235-2CAEFD665076}"/>
    <cellStyle name="60% - Accent3 5 3 4 2" xfId="26621" xr:uid="{D9A1EFCE-8355-42D8-B519-6CE1B643D096}"/>
    <cellStyle name="60% - Accent3 5 3 5" xfId="18293" xr:uid="{87686514-C417-4567-A4DF-68294DAF1F58}"/>
    <cellStyle name="60% - Accent3 5 4" xfId="3083" xr:uid="{119055ED-E8F4-4B7B-8BE0-081EBF1015DF}"/>
    <cellStyle name="60% - Accent3 5 4 2" xfId="11413" xr:uid="{BC70495A-9034-4970-B9BD-D3C7FC619E68}"/>
    <cellStyle name="60% - Accent3 5 4 2 2" xfId="28070" xr:uid="{38D5E61D-4F5C-4FF1-B293-45D20545BDAD}"/>
    <cellStyle name="60% - Accent3 5 4 3" xfId="19742" xr:uid="{230A93A9-66E9-4801-A1E0-1476A0846FB3}"/>
    <cellStyle name="60% - Accent3 5 5" xfId="5859" xr:uid="{17C22717-F8B7-48E8-B345-7E982F409BCB}"/>
    <cellStyle name="60% - Accent3 5 5 2" xfId="14189" xr:uid="{D80AD18D-0440-4629-93E8-9F71311DFD5D}"/>
    <cellStyle name="60% - Accent3 5 5 2 2" xfId="30846" xr:uid="{AB8FC411-B97D-490F-B6DE-AC5C605E4BC8}"/>
    <cellStyle name="60% - Accent3 5 5 3" xfId="22518" xr:uid="{26600B38-C656-4949-8245-6FE0E5D4D148}"/>
    <cellStyle name="60% - Accent3 5 6" xfId="8637" xr:uid="{64A0E7E1-AFB4-4617-85A1-B2807CE749C5}"/>
    <cellStyle name="60% - Accent3 5 6 2" xfId="25294" xr:uid="{00A58D25-3D88-4D28-99D5-D6175ED1A6A6}"/>
    <cellStyle name="60% - Accent3 5 7" xfId="16966" xr:uid="{77F3F23A-3FFC-4EA2-BDFB-D9F68C6EF90C}"/>
    <cellStyle name="60% - Accent3 6" xfId="526" xr:uid="{AE7DE865-CB27-4EC9-9FCA-07835F144A91}"/>
    <cellStyle name="60% - Accent3 6 2" xfId="1856" xr:uid="{9A74CC0D-9240-40C1-8ACA-2DB756920656}"/>
    <cellStyle name="60% - Accent3 6 2 2" xfId="4646" xr:uid="{993CC6F9-AB5B-4FA1-AF60-1B6377C8C964}"/>
    <cellStyle name="60% - Accent3 6 2 2 2" xfId="12976" xr:uid="{1763DAF1-ABF1-4951-B5E1-B9ADCFC23900}"/>
    <cellStyle name="60% - Accent3 6 2 2 2 2" xfId="29633" xr:uid="{A89E6427-9D94-4D99-9186-19062C290F0F}"/>
    <cellStyle name="60% - Accent3 6 2 2 3" xfId="21305" xr:uid="{F34948EB-735A-4619-8557-64FD7F2CD4AD}"/>
    <cellStyle name="60% - Accent3 6 2 3" xfId="7422" xr:uid="{3361F83A-145C-4D0C-A828-C178DEC959A3}"/>
    <cellStyle name="60% - Accent3 6 2 3 2" xfId="15752" xr:uid="{549585E5-AE35-4236-851C-8DE439E67CFA}"/>
    <cellStyle name="60% - Accent3 6 2 3 2 2" xfId="32409" xr:uid="{1106D086-ED65-41F4-B268-564588A029BA}"/>
    <cellStyle name="60% - Accent3 6 2 3 3" xfId="24081" xr:uid="{1FA6F91F-2981-4E7F-896A-ECB4FE5EA52C}"/>
    <cellStyle name="60% - Accent3 6 2 4" xfId="10200" xr:uid="{37C43BF3-502D-48F1-A287-EEA43886C79E}"/>
    <cellStyle name="60% - Accent3 6 2 4 2" xfId="26857" xr:uid="{60E6824F-C356-4ED5-9770-9BD9D70E9098}"/>
    <cellStyle name="60% - Accent3 6 2 5" xfId="18529" xr:uid="{EB334AA9-DD36-4B28-BE69-CCD70AEAF810}"/>
    <cellStyle name="60% - Accent3 6 3" xfId="3319" xr:uid="{EDC23F6F-06EB-4C03-B6BC-F75F2F6F1B73}"/>
    <cellStyle name="60% - Accent3 6 3 2" xfId="11649" xr:uid="{7FEAB961-7354-408C-9F71-2A1CA7B32090}"/>
    <cellStyle name="60% - Accent3 6 3 2 2" xfId="28306" xr:uid="{02885F5A-94D1-4965-8CEA-4B4E90A154E3}"/>
    <cellStyle name="60% - Accent3 6 3 3" xfId="19978" xr:uid="{ACBDA15D-4255-403D-AE0C-A79B94F68BDA}"/>
    <cellStyle name="60% - Accent3 6 4" xfId="6095" xr:uid="{7ED7792C-467D-4E6C-8AC8-6799A04F36FC}"/>
    <cellStyle name="60% - Accent3 6 4 2" xfId="14425" xr:uid="{582D6C38-D706-47AB-B283-3DB35DA65EE7}"/>
    <cellStyle name="60% - Accent3 6 4 2 2" xfId="31082" xr:uid="{48752C87-3A17-4C10-AF9F-14346378FC5A}"/>
    <cellStyle name="60% - Accent3 6 4 3" xfId="22754" xr:uid="{4F5FFAA6-C44F-4D82-A2FC-5063B1F5809D}"/>
    <cellStyle name="60% - Accent3 6 5" xfId="8873" xr:uid="{15C99ED0-0372-4942-A9FF-ACFC61F60A7C}"/>
    <cellStyle name="60% - Accent3 6 5 2" xfId="25530" xr:uid="{A829C8FD-9C52-4670-8FB4-2FF5BFD4BF4E}"/>
    <cellStyle name="60% - Accent3 6 6" xfId="17202" xr:uid="{A4E0C0A5-C57F-4170-A2A5-F62612B6FF53}"/>
    <cellStyle name="60% - Accent3 7" xfId="1003" xr:uid="{A347FAE3-5C3E-45F2-B693-3896D736998E}"/>
    <cellStyle name="60% - Accent3 7 2" xfId="2331" xr:uid="{9B6789E0-F74C-49F5-9E43-D555CAE0F8F5}"/>
    <cellStyle name="60% - Accent3 7 2 2" xfId="5121" xr:uid="{EFC8D64C-5682-4796-B999-593190EDBA48}"/>
    <cellStyle name="60% - Accent3 7 2 2 2" xfId="13451" xr:uid="{5372D185-5272-4208-9870-758B095FA516}"/>
    <cellStyle name="60% - Accent3 7 2 2 2 2" xfId="30108" xr:uid="{3224366B-A309-4A6C-B09A-C9E011944A28}"/>
    <cellStyle name="60% - Accent3 7 2 2 3" xfId="21780" xr:uid="{D5CBE41C-2563-4F65-94D0-829D276ED9CC}"/>
    <cellStyle name="60% - Accent3 7 2 3" xfId="7897" xr:uid="{FEDA774C-80ED-49AC-B04F-1AE3B2AF1FBD}"/>
    <cellStyle name="60% - Accent3 7 2 3 2" xfId="16227" xr:uid="{84205323-3C38-46A1-80EA-5E1C5C0A8C3F}"/>
    <cellStyle name="60% - Accent3 7 2 3 2 2" xfId="32884" xr:uid="{7EBF1FFF-48C4-4DF5-8FA3-DB059773F6B0}"/>
    <cellStyle name="60% - Accent3 7 2 3 3" xfId="24556" xr:uid="{EAD4AC3A-79E2-4EDC-B5F8-ACA013B55B58}"/>
    <cellStyle name="60% - Accent3 7 2 4" xfId="10675" xr:uid="{2C904E91-09E3-4EBA-9498-DCC83AF11147}"/>
    <cellStyle name="60% - Accent3 7 2 4 2" xfId="27332" xr:uid="{AB5BBD07-1521-4ECA-B3EF-AB87BC4A827D}"/>
    <cellStyle name="60% - Accent3 7 2 5" xfId="19004" xr:uid="{3A6FBDC6-17DC-4A80-941C-F878AEB50750}"/>
    <cellStyle name="60% - Accent3 7 3" xfId="3794" xr:uid="{EEF7E47D-004E-4728-BD9B-C2BAC54ADEA4}"/>
    <cellStyle name="60% - Accent3 7 3 2" xfId="12124" xr:uid="{9154D1D7-0120-4ED4-BBEB-E52ACD03693C}"/>
    <cellStyle name="60% - Accent3 7 3 2 2" xfId="28781" xr:uid="{81456D06-8A99-47F4-9000-0FDFD73C73FD}"/>
    <cellStyle name="60% - Accent3 7 3 3" xfId="20453" xr:uid="{E6F3BD09-5200-4125-9349-12BDF02BDBBD}"/>
    <cellStyle name="60% - Accent3 7 4" xfId="6570" xr:uid="{B40A5272-2D3F-43E7-B5BC-D951436CC031}"/>
    <cellStyle name="60% - Accent3 7 4 2" xfId="14900" xr:uid="{3E42EC15-D848-4802-A493-183AF5A73F0A}"/>
    <cellStyle name="60% - Accent3 7 4 2 2" xfId="31557" xr:uid="{D3100C1D-3A8A-4767-B532-DFEE12467A69}"/>
    <cellStyle name="60% - Accent3 7 4 3" xfId="23229" xr:uid="{D22B4BD9-B962-45F9-957F-EEBA359EDB23}"/>
    <cellStyle name="60% - Accent3 7 5" xfId="9348" xr:uid="{F5DFB2D1-F3BA-4085-B217-3966ED1C4FCF}"/>
    <cellStyle name="60% - Accent3 7 5 2" xfId="26005" xr:uid="{049317AB-AEB3-4F5F-82CE-EE6D47AA6A7D}"/>
    <cellStyle name="60% - Accent3 7 6" xfId="17677" xr:uid="{31109740-7AAE-4C08-A5EE-3B8987AEBE15}"/>
    <cellStyle name="60% - Accent3 8" xfId="1238" xr:uid="{626212C4-70EC-447A-9739-89D2B16B30CB}"/>
    <cellStyle name="60% - Accent3 8 2" xfId="2566" xr:uid="{9298D7E3-F483-4231-8466-D143E8E0C540}"/>
    <cellStyle name="60% - Accent3 8 2 2" xfId="5356" xr:uid="{245E6B96-373B-4AEF-8AD3-3A0420250ABC}"/>
    <cellStyle name="60% - Accent3 8 2 2 2" xfId="13686" xr:uid="{7E1741B9-8703-4633-96E7-3D864237ECFA}"/>
    <cellStyle name="60% - Accent3 8 2 2 2 2" xfId="30343" xr:uid="{73A0B3A6-54CB-4553-9CDA-5BFB09B5FBC3}"/>
    <cellStyle name="60% - Accent3 8 2 2 3" xfId="22015" xr:uid="{A5FCF720-0617-455E-8F62-A3EAB9E12AC4}"/>
    <cellStyle name="60% - Accent3 8 2 3" xfId="8132" xr:uid="{0A5CCD9A-DA21-43DA-8704-649A4329A5AD}"/>
    <cellStyle name="60% - Accent3 8 2 3 2" xfId="16462" xr:uid="{CB0C6180-F53C-4779-B9E9-725266810AC0}"/>
    <cellStyle name="60% - Accent3 8 2 3 2 2" xfId="33119" xr:uid="{F9F9ABE0-B62B-4BFE-A1E1-6491EA6E6FAB}"/>
    <cellStyle name="60% - Accent3 8 2 3 3" xfId="24791" xr:uid="{E9757890-C304-4835-B499-5DF4F42BE0CE}"/>
    <cellStyle name="60% - Accent3 8 2 4" xfId="10910" xr:uid="{FFE5B277-5710-403E-9D5F-503BEF19A31A}"/>
    <cellStyle name="60% - Accent3 8 2 4 2" xfId="27567" xr:uid="{BF5598B0-8E71-434D-AA2E-5DA3DC32A6DE}"/>
    <cellStyle name="60% - Accent3 8 2 5" xfId="19239" xr:uid="{6D5AEC50-4785-43B2-A7D1-6F0A0605FDD0}"/>
    <cellStyle name="60% - Accent3 8 3" xfId="4029" xr:uid="{D9A1531E-FA04-4894-84E1-62E56721F6AC}"/>
    <cellStyle name="60% - Accent3 8 3 2" xfId="12359" xr:uid="{BAC8805C-3C02-4CC4-91EC-5B702E6CA2DA}"/>
    <cellStyle name="60% - Accent3 8 3 2 2" xfId="29016" xr:uid="{527D1584-127A-4FF3-8FAB-C99E7AD1C70C}"/>
    <cellStyle name="60% - Accent3 8 3 3" xfId="20688" xr:uid="{6B4C14C7-7EE3-4E39-BBFE-3D6C771CF637}"/>
    <cellStyle name="60% - Accent3 8 4" xfId="6805" xr:uid="{9D4FA80C-6441-4428-AEC2-1CB0F95E60EE}"/>
    <cellStyle name="60% - Accent3 8 4 2" xfId="15135" xr:uid="{8AF51EE8-C098-44B2-B60D-02268E345438}"/>
    <cellStyle name="60% - Accent3 8 4 2 2" xfId="31792" xr:uid="{BA67C397-9017-44B8-BC1B-453FE1DA223E}"/>
    <cellStyle name="60% - Accent3 8 4 3" xfId="23464" xr:uid="{73BF8AD5-32A0-43D6-8C6A-A2DBD94DC146}"/>
    <cellStyle name="60% - Accent3 8 5" xfId="9583" xr:uid="{C0B407BB-E49C-412C-A02C-E411DE7B8374}"/>
    <cellStyle name="60% - Accent3 8 5 2" xfId="26240" xr:uid="{D0107E5D-456D-44AC-90D3-C79E1E104A01}"/>
    <cellStyle name="60% - Accent3 8 6" xfId="17912" xr:uid="{38A77305-08AC-42A1-9D19-BCD47AA1029C}"/>
    <cellStyle name="60% - Accent3 9" xfId="1260" xr:uid="{7716312E-2735-4777-A9D7-AA57253912D7}"/>
    <cellStyle name="60% - Accent3 9 2" xfId="2588" xr:uid="{D72B48F2-9224-4A25-851D-8CA0C49A4A1C}"/>
    <cellStyle name="60% - Accent3 9 2 2" xfId="5378" xr:uid="{4B8BF9B1-DFBA-4D09-8D8E-2E8B0072E606}"/>
    <cellStyle name="60% - Accent3 9 2 2 2" xfId="13708" xr:uid="{DAC3BF82-A79E-4471-9F07-AC61CB5F7CE2}"/>
    <cellStyle name="60% - Accent3 9 2 2 2 2" xfId="30365" xr:uid="{B6BC081E-81DB-42AA-9AB0-87C3451F85EC}"/>
    <cellStyle name="60% - Accent3 9 2 2 3" xfId="22037" xr:uid="{1F17AE48-F232-4601-9CB2-9F50BCC1D02F}"/>
    <cellStyle name="60% - Accent3 9 2 3" xfId="8154" xr:uid="{50B09B7D-AB9E-4F85-A5BF-4F3D48FB7089}"/>
    <cellStyle name="60% - Accent3 9 2 3 2" xfId="16484" xr:uid="{E181ED98-19C9-44BC-B734-58A717894A19}"/>
    <cellStyle name="60% - Accent3 9 2 3 2 2" xfId="33141" xr:uid="{EA42EA55-58DB-45A2-8A92-052A47B0E03E}"/>
    <cellStyle name="60% - Accent3 9 2 3 3" xfId="24813" xr:uid="{2F1E3039-6AD3-4C41-BA81-A3DE634FEBDF}"/>
    <cellStyle name="60% - Accent3 9 2 4" xfId="10932" xr:uid="{1CD9B9AE-5164-45ED-8527-550DB4C2108C}"/>
    <cellStyle name="60% - Accent3 9 2 4 2" xfId="27589" xr:uid="{3905F42F-247C-4486-9697-68F7F791AA72}"/>
    <cellStyle name="60% - Accent3 9 2 5" xfId="19261" xr:uid="{FC9461B7-061D-4260-AE68-A21C1E35D0FC}"/>
    <cellStyle name="60% - Accent3 9 3" xfId="4051" xr:uid="{A8DF7850-5ECC-4FA9-9EEF-F100BEFF224F}"/>
    <cellStyle name="60% - Accent3 9 3 2" xfId="12381" xr:uid="{4D0BF501-91DC-4E25-BCBA-1A627F26F89D}"/>
    <cellStyle name="60% - Accent3 9 3 2 2" xfId="29038" xr:uid="{7310F547-8946-4502-B09D-5F591AFD8738}"/>
    <cellStyle name="60% - Accent3 9 3 3" xfId="20710" xr:uid="{37191354-2E3D-433F-BF32-3E935D0F39EE}"/>
    <cellStyle name="60% - Accent3 9 4" xfId="6827" xr:uid="{4CDAC5D9-4EAD-4EA9-9E46-3456B351D4AD}"/>
    <cellStyle name="60% - Accent3 9 4 2" xfId="15157" xr:uid="{938E23D2-EAA1-4E60-ACF8-5C9933E7EAF5}"/>
    <cellStyle name="60% - Accent3 9 4 2 2" xfId="31814" xr:uid="{FA493F6E-C98F-499F-9726-559CEB2707B0}"/>
    <cellStyle name="60% - Accent3 9 4 3" xfId="23486" xr:uid="{CFD58397-4469-4B5A-B6EB-3602122F2F57}"/>
    <cellStyle name="60% - Accent3 9 5" xfId="9605" xr:uid="{24D16554-4F21-4D0D-B9CA-AFCDC36C380F}"/>
    <cellStyle name="60% - Accent3 9 5 2" xfId="26262" xr:uid="{652C9DE5-BD60-4708-BFCA-4868CA7D4BA4}"/>
    <cellStyle name="60% - Accent3 9 6" xfId="17934" xr:uid="{67A53CAC-43C4-4124-814B-E0210F12BB67}"/>
    <cellStyle name="60% - Accent4" xfId="43" builtinId="44" customBuiltin="1"/>
    <cellStyle name="60% - Accent4 10" xfId="1381" xr:uid="{3DB4FC04-2005-4872-82A7-EE554D400CDC}"/>
    <cellStyle name="60% - Accent4 10 2" xfId="4172" xr:uid="{7CA64CCE-35BE-4E28-A1FF-0E5391D2F557}"/>
    <cellStyle name="60% - Accent4 10 2 2" xfId="12502" xr:uid="{4078B547-1249-4B31-8882-7857B7A5F0ED}"/>
    <cellStyle name="60% - Accent4 10 2 2 2" xfId="29159" xr:uid="{F529F840-ED68-4958-8E00-AE4A9275FD6E}"/>
    <cellStyle name="60% - Accent4 10 2 3" xfId="20831" xr:uid="{88023411-0773-4F88-93D7-AD07791574FB}"/>
    <cellStyle name="60% - Accent4 10 3" xfId="6948" xr:uid="{18CEAA97-A726-46B5-BB19-33EEF6BFF791}"/>
    <cellStyle name="60% - Accent4 10 3 2" xfId="15278" xr:uid="{D1C63ADD-1AC2-4D12-A185-BDB24F55F472}"/>
    <cellStyle name="60% - Accent4 10 3 2 2" xfId="31935" xr:uid="{49DD238D-44BF-46FF-9251-9210883796A4}"/>
    <cellStyle name="60% - Accent4 10 3 3" xfId="23607" xr:uid="{67C66FA9-5780-49D8-A593-441698132DFB}"/>
    <cellStyle name="60% - Accent4 10 4" xfId="9726" xr:uid="{B91B4BC9-E831-45C1-8442-EE1E0ADA84F7}"/>
    <cellStyle name="60% - Accent4 10 4 2" xfId="26383" xr:uid="{9F38E5A0-33F8-40F6-B19B-91596435C300}"/>
    <cellStyle name="60% - Accent4 10 5" xfId="18055" xr:uid="{034476BB-101F-4F24-A39A-5C3D2FD4D468}"/>
    <cellStyle name="60% - Accent4 11" xfId="2843" xr:uid="{CBFC19C0-A394-4076-BC98-62C2CFCE693E}"/>
    <cellStyle name="60% - Accent4 11 2" xfId="11175" xr:uid="{5412C3F8-EF55-47D3-92EC-198A5B5FF293}"/>
    <cellStyle name="60% - Accent4 11 2 2" xfId="27832" xr:uid="{95BEBD40-77F5-4B16-8E31-CC16324604B4}"/>
    <cellStyle name="60% - Accent4 11 3" xfId="19504" xr:uid="{EB7B8D86-0B61-4B97-A474-9D72C3A42E1F}"/>
    <cellStyle name="60% - Accent4 12" xfId="5621" xr:uid="{C7D48C57-1AC8-4E17-A837-05BFFE20020E}"/>
    <cellStyle name="60% - Accent4 12 2" xfId="13951" xr:uid="{30B5B327-B37F-4483-A7AF-AD016A89B226}"/>
    <cellStyle name="60% - Accent4 12 2 2" xfId="30608" xr:uid="{E33824EA-FE88-4FF0-80CA-03988BD094C6}"/>
    <cellStyle name="60% - Accent4 12 3" xfId="22280" xr:uid="{3C009731-7FA2-4D65-8AA9-D0A669198FA5}"/>
    <cellStyle name="60% - Accent4 13" xfId="8397" xr:uid="{39878E5E-CC75-499D-B304-D093DBA218F7}"/>
    <cellStyle name="60% - Accent4 13 2" xfId="25056" xr:uid="{FCD58E20-A1D4-4EE7-9A4F-29C3C857F75F}"/>
    <cellStyle name="60% - Accent4 14" xfId="16726" xr:uid="{ABA0BB62-BF1A-4D21-A714-4BF01B50346D}"/>
    <cellStyle name="60% - Accent4 15" xfId="34679" xr:uid="{EA298627-4E3C-40E2-96EC-B4FA3A311059}"/>
    <cellStyle name="60% - Accent4 2" xfId="77" xr:uid="{4467D99A-0E76-444C-8D6E-F3386E155E7F}"/>
    <cellStyle name="60% - Accent4 2 10" xfId="5656" xr:uid="{D6DDB956-6FF1-49B7-8B18-63B163FCEAA4}"/>
    <cellStyle name="60% - Accent4 2 10 2" xfId="13986" xr:uid="{25B5501C-A5EB-4788-A8F5-D5C36E096DF4}"/>
    <cellStyle name="60% - Accent4 2 10 2 2" xfId="30643" xr:uid="{C9A32F3D-4116-49E2-B74A-41A98F7A3DCC}"/>
    <cellStyle name="60% - Accent4 2 10 3" xfId="22315" xr:uid="{41E6C76A-B167-46BE-85A4-C04005DFFC0B}"/>
    <cellStyle name="60% - Accent4 2 11" xfId="8433" xr:uid="{F6B0AD86-3FE9-4731-AF39-C658456522D7}"/>
    <cellStyle name="60% - Accent4 2 11 2" xfId="25091" xr:uid="{63B73F29-2956-44AE-804C-CDADF077D130}"/>
    <cellStyle name="60% - Accent4 2 12" xfId="16763" xr:uid="{0D54A76A-7171-4EF4-AD01-C7889A59404F}"/>
    <cellStyle name="60% - Accent4 2 13" xfId="33872" xr:uid="{E82B3587-71EF-4C46-989D-704D86BF0B6D}"/>
    <cellStyle name="60% - Accent4 2 2" xfId="138" xr:uid="{74AD8F92-5E9C-4C03-8340-838E74A13159}"/>
    <cellStyle name="60% - Accent4 2 2 10" xfId="8492" xr:uid="{DDFF51A2-6483-459E-9D79-1CAA9C34619C}"/>
    <cellStyle name="60% - Accent4 2 2 10 2" xfId="25149" xr:uid="{043E3FFF-B647-4948-A620-87B95187A209}"/>
    <cellStyle name="60% - Accent4 2 2 11" xfId="16821" xr:uid="{00A311F5-86FD-4032-A7A9-CEB451272C27}"/>
    <cellStyle name="60% - Accent4 2 2 2" xfId="259" xr:uid="{D8674806-2F78-4F6E-A606-C54BCD6ECBBD}"/>
    <cellStyle name="60% - Accent4 2 2 2 2" xfId="502" xr:uid="{9A66E8AE-BC27-4CAB-840C-2884CD09777E}"/>
    <cellStyle name="60% - Accent4 2 2 2 2 2" xfId="978" xr:uid="{8D72459B-4927-4FB8-ADA7-8459CB067E91}"/>
    <cellStyle name="60% - Accent4 2 2 2 2 2 2" xfId="2306" xr:uid="{5FCB74D5-F9D1-4169-ACA8-54315F8D1900}"/>
    <cellStyle name="60% - Accent4 2 2 2 2 2 2 2" xfId="5096" xr:uid="{F318F110-7FA1-49D8-B370-A66CE1F1EFE7}"/>
    <cellStyle name="60% - Accent4 2 2 2 2 2 2 2 2" xfId="13426" xr:uid="{4CAA2BD8-09EF-4960-A2BB-C6557F7BBD15}"/>
    <cellStyle name="60% - Accent4 2 2 2 2 2 2 2 2 2" xfId="30083" xr:uid="{1041FDE0-E4B3-4E51-8CFF-1EC76A1FB107}"/>
    <cellStyle name="60% - Accent4 2 2 2 2 2 2 2 3" xfId="21755" xr:uid="{DFBEFB98-71B3-4E3D-8858-B5422C16E721}"/>
    <cellStyle name="60% - Accent4 2 2 2 2 2 2 3" xfId="7872" xr:uid="{A510C7B3-E1F6-4C27-A6FE-960DC48D0542}"/>
    <cellStyle name="60% - Accent4 2 2 2 2 2 2 3 2" xfId="16202" xr:uid="{44E8497D-76FB-4A3E-9E2A-730E56E2BB02}"/>
    <cellStyle name="60% - Accent4 2 2 2 2 2 2 3 2 2" xfId="32859" xr:uid="{187B5681-7161-4318-97E9-F97AE2989816}"/>
    <cellStyle name="60% - Accent4 2 2 2 2 2 2 3 3" xfId="24531" xr:uid="{21E5EF4A-359F-4B58-9EC9-F4350A4FA19F}"/>
    <cellStyle name="60% - Accent4 2 2 2 2 2 2 4" xfId="10650" xr:uid="{D3F2E21C-22A0-4D21-AE37-08F42F63687B}"/>
    <cellStyle name="60% - Accent4 2 2 2 2 2 2 4 2" xfId="27307" xr:uid="{B1534FB0-724E-434F-AADC-F5ED4CBBB3DC}"/>
    <cellStyle name="60% - Accent4 2 2 2 2 2 2 5" xfId="18979" xr:uid="{F5310881-0145-4CC2-B792-BF8D65CC8F70}"/>
    <cellStyle name="60% - Accent4 2 2 2 2 2 3" xfId="3769" xr:uid="{0AB09DDD-1A51-4636-A087-C85BF5FB2478}"/>
    <cellStyle name="60% - Accent4 2 2 2 2 2 3 2" xfId="12099" xr:uid="{E1BFC32B-AA8B-4F51-A56B-D683073B7EE9}"/>
    <cellStyle name="60% - Accent4 2 2 2 2 2 3 2 2" xfId="28756" xr:uid="{4A51857B-C380-48BF-BAFC-EB651065C3DD}"/>
    <cellStyle name="60% - Accent4 2 2 2 2 2 3 3" xfId="20428" xr:uid="{CF730503-E47D-4FB8-9691-212A89114581}"/>
    <cellStyle name="60% - Accent4 2 2 2 2 2 4" xfId="6545" xr:uid="{538C1F73-F84E-40E2-A0CE-157E7B90DE53}"/>
    <cellStyle name="60% - Accent4 2 2 2 2 2 4 2" xfId="14875" xr:uid="{1E21B643-9E26-49AE-BE77-D98CABDA7CEC}"/>
    <cellStyle name="60% - Accent4 2 2 2 2 2 4 2 2" xfId="31532" xr:uid="{17055D3A-0E7A-4314-85A4-564885B0FDDD}"/>
    <cellStyle name="60% - Accent4 2 2 2 2 2 4 3" xfId="23204" xr:uid="{C5742D13-607D-4E9D-BC3F-2F5FADC25865}"/>
    <cellStyle name="60% - Accent4 2 2 2 2 2 5" xfId="9323" xr:uid="{181A74EF-F50A-4CAC-9553-2D53987FC8B8}"/>
    <cellStyle name="60% - Accent4 2 2 2 2 2 5 2" xfId="25980" xr:uid="{75782754-B795-40F1-8B2F-E305C28243C9}"/>
    <cellStyle name="60% - Accent4 2 2 2 2 2 6" xfId="17652" xr:uid="{05063D23-21A0-47C5-B5DC-C065872445BE}"/>
    <cellStyle name="60% - Accent4 2 2 2 2 3" xfId="1832" xr:uid="{0A39240A-8526-47AA-A3CE-BE788616CF01}"/>
    <cellStyle name="60% - Accent4 2 2 2 2 3 2" xfId="4622" xr:uid="{4D07BC43-77E2-4295-9752-621099B61E73}"/>
    <cellStyle name="60% - Accent4 2 2 2 2 3 2 2" xfId="12952" xr:uid="{9505C582-D260-4E1E-9C81-8208456A63F1}"/>
    <cellStyle name="60% - Accent4 2 2 2 2 3 2 2 2" xfId="29609" xr:uid="{C73FBE5D-5F84-4E8A-9A3E-900AFBE0A5BF}"/>
    <cellStyle name="60% - Accent4 2 2 2 2 3 2 3" xfId="21281" xr:uid="{5C6EAB29-B5D8-41AA-9019-476D2C58A14F}"/>
    <cellStyle name="60% - Accent4 2 2 2 2 3 3" xfId="7398" xr:uid="{A387075F-93DC-409A-B48C-19D25C7B5198}"/>
    <cellStyle name="60% - Accent4 2 2 2 2 3 3 2" xfId="15728" xr:uid="{D4C3962A-9A3C-488C-8D96-B23AECF400B6}"/>
    <cellStyle name="60% - Accent4 2 2 2 2 3 3 2 2" xfId="32385" xr:uid="{446283AE-9811-410A-B069-7427E5FD3AE1}"/>
    <cellStyle name="60% - Accent4 2 2 2 2 3 3 3" xfId="24057" xr:uid="{0A330B2A-F6F9-4791-BFB1-767DFA8A4614}"/>
    <cellStyle name="60% - Accent4 2 2 2 2 3 4" xfId="10176" xr:uid="{14E5BDF8-DDE2-498D-8085-A08AD73C28E4}"/>
    <cellStyle name="60% - Accent4 2 2 2 2 3 4 2" xfId="26833" xr:uid="{E54741C1-AA48-4F11-A335-7E9EE056125D}"/>
    <cellStyle name="60% - Accent4 2 2 2 2 3 5" xfId="18505" xr:uid="{96F4AE18-9847-443D-B597-8E281C04C9A9}"/>
    <cellStyle name="60% - Accent4 2 2 2 2 4" xfId="3295" xr:uid="{AE190815-D46F-4666-B242-4DCCC4F03CE3}"/>
    <cellStyle name="60% - Accent4 2 2 2 2 4 2" xfId="11625" xr:uid="{64DEC81F-7FE7-467F-8DDB-EF087ED61A4B}"/>
    <cellStyle name="60% - Accent4 2 2 2 2 4 2 2" xfId="28282" xr:uid="{2DEA5D28-99B9-47BA-AD44-D651B67FFD46}"/>
    <cellStyle name="60% - Accent4 2 2 2 2 4 3" xfId="19954" xr:uid="{9F73B8E1-E733-4BAA-8307-EF05ED301058}"/>
    <cellStyle name="60% - Accent4 2 2 2 2 5" xfId="6071" xr:uid="{6D41F7CC-4840-48AA-B0C1-9C4B35206319}"/>
    <cellStyle name="60% - Accent4 2 2 2 2 5 2" xfId="14401" xr:uid="{84C5C6E6-7F3A-493F-B0DC-564CDEE6C079}"/>
    <cellStyle name="60% - Accent4 2 2 2 2 5 2 2" xfId="31058" xr:uid="{DBB2469B-F9A8-4AE8-AD6D-3272D5DF3784}"/>
    <cellStyle name="60% - Accent4 2 2 2 2 5 3" xfId="22730" xr:uid="{EBF24DE0-2284-4CD9-88A4-0519758A7258}"/>
    <cellStyle name="60% - Accent4 2 2 2 2 6" xfId="8849" xr:uid="{A84A08C5-89C4-41C0-B905-FD31D012F28E}"/>
    <cellStyle name="60% - Accent4 2 2 2 2 6 2" xfId="25506" xr:uid="{B5E5C612-4A9E-495C-819F-313C80BC533A}"/>
    <cellStyle name="60% - Accent4 2 2 2 2 7" xfId="17178" xr:uid="{1EE6B3EE-EA99-4C78-A24C-2A062CDAB95F}"/>
    <cellStyle name="60% - Accent4 2 2 2 3" xfId="738" xr:uid="{157BEC86-3CC0-40B2-B938-9C534EEB2CA1}"/>
    <cellStyle name="60% - Accent4 2 2 2 3 2" xfId="2068" xr:uid="{F320237A-D1C2-483F-AB18-A5B2AE6283B0}"/>
    <cellStyle name="60% - Accent4 2 2 2 3 2 2" xfId="4858" xr:uid="{58433A82-285E-41C0-85BA-585377899FCF}"/>
    <cellStyle name="60% - Accent4 2 2 2 3 2 2 2" xfId="13188" xr:uid="{A0AAC681-B55D-452B-BB95-E7261075917D}"/>
    <cellStyle name="60% - Accent4 2 2 2 3 2 2 2 2" xfId="29845" xr:uid="{9854A7B5-55DE-407A-A745-235D007BB0F6}"/>
    <cellStyle name="60% - Accent4 2 2 2 3 2 2 3" xfId="21517" xr:uid="{1B216D55-B235-49AD-929F-097527D229B6}"/>
    <cellStyle name="60% - Accent4 2 2 2 3 2 3" xfId="7634" xr:uid="{4F507B2B-30C1-49BD-9EB9-23F9457BF31E}"/>
    <cellStyle name="60% - Accent4 2 2 2 3 2 3 2" xfId="15964" xr:uid="{79D44D94-EE76-4767-B500-B856F8BD477E}"/>
    <cellStyle name="60% - Accent4 2 2 2 3 2 3 2 2" xfId="32621" xr:uid="{641CC1E2-1070-441F-A498-032965DCF9B6}"/>
    <cellStyle name="60% - Accent4 2 2 2 3 2 3 3" xfId="24293" xr:uid="{FFFE611D-20E9-43E8-B27F-871840C80D88}"/>
    <cellStyle name="60% - Accent4 2 2 2 3 2 4" xfId="10412" xr:uid="{3E387548-DE6B-4005-95DB-152E7BCC1F31}"/>
    <cellStyle name="60% - Accent4 2 2 2 3 2 4 2" xfId="27069" xr:uid="{E03D1E4F-3FEB-44B3-AE3B-1A13DB46C43F}"/>
    <cellStyle name="60% - Accent4 2 2 2 3 2 5" xfId="18741" xr:uid="{3B5695F8-6805-4378-8A68-EBEE44DD7B8E}"/>
    <cellStyle name="60% - Accent4 2 2 2 3 3" xfId="3531" xr:uid="{8E5AC563-664A-4826-ADE6-7242DB4CD9B4}"/>
    <cellStyle name="60% - Accent4 2 2 2 3 3 2" xfId="11861" xr:uid="{8A8F085B-C2CB-418B-8113-8540856ED570}"/>
    <cellStyle name="60% - Accent4 2 2 2 3 3 2 2" xfId="28518" xr:uid="{0A57E2C5-CBEB-422C-873E-914964A61F8C}"/>
    <cellStyle name="60% - Accent4 2 2 2 3 3 3" xfId="20190" xr:uid="{5106B8C4-6422-48D9-8CC1-677E805D293D}"/>
    <cellStyle name="60% - Accent4 2 2 2 3 4" xfId="6307" xr:uid="{6AD3FC8B-DFCE-4A27-9D7E-2FA2D43941B1}"/>
    <cellStyle name="60% - Accent4 2 2 2 3 4 2" xfId="14637" xr:uid="{D9629979-7123-488E-B412-BC85FAB31E48}"/>
    <cellStyle name="60% - Accent4 2 2 2 3 4 2 2" xfId="31294" xr:uid="{60801DD8-EC22-47AE-BE81-AF60FBE8460D}"/>
    <cellStyle name="60% - Accent4 2 2 2 3 4 3" xfId="22966" xr:uid="{A842E371-BF14-42EB-8FF0-FFAF1D8EF04A}"/>
    <cellStyle name="60% - Accent4 2 2 2 3 5" xfId="9085" xr:uid="{76DA7D8B-171A-49AC-8F3A-0187C85AA799}"/>
    <cellStyle name="60% - Accent4 2 2 2 3 5 2" xfId="25742" xr:uid="{3B9D7AC5-7E52-401A-A74E-A87FCCA540FF}"/>
    <cellStyle name="60% - Accent4 2 2 2 3 6" xfId="17414" xr:uid="{CC49E18A-AED1-4961-8363-BB56F0F9513C}"/>
    <cellStyle name="60% - Accent4 2 2 2 4" xfId="1215" xr:uid="{B15573CF-8745-4348-AC63-BB59C57D2B5F}"/>
    <cellStyle name="60% - Accent4 2 2 2 4 2" xfId="2543" xr:uid="{C6BE3C9F-6632-49C4-BACC-75C45726E730}"/>
    <cellStyle name="60% - Accent4 2 2 2 4 2 2" xfId="5333" xr:uid="{2B30854C-18FE-4721-87FB-A449AFF4D032}"/>
    <cellStyle name="60% - Accent4 2 2 2 4 2 2 2" xfId="13663" xr:uid="{7F66C631-926C-495D-875E-2AFBDEE7F2BB}"/>
    <cellStyle name="60% - Accent4 2 2 2 4 2 2 2 2" xfId="30320" xr:uid="{CD261A00-8F58-4604-8F9B-50E3D24873C1}"/>
    <cellStyle name="60% - Accent4 2 2 2 4 2 2 3" xfId="21992" xr:uid="{9B1D3FE5-841C-462E-BF53-28812687F86D}"/>
    <cellStyle name="60% - Accent4 2 2 2 4 2 3" xfId="8109" xr:uid="{18385A0A-79B0-412B-9C11-28179A0B0174}"/>
    <cellStyle name="60% - Accent4 2 2 2 4 2 3 2" xfId="16439" xr:uid="{BF793820-6369-40F0-8D59-9E539C14DCFD}"/>
    <cellStyle name="60% - Accent4 2 2 2 4 2 3 2 2" xfId="33096" xr:uid="{C4B59E75-8477-43A6-9F79-A60D934569BC}"/>
    <cellStyle name="60% - Accent4 2 2 2 4 2 3 3" xfId="24768" xr:uid="{B5DFB241-A8B4-436C-8706-B031480DCACE}"/>
    <cellStyle name="60% - Accent4 2 2 2 4 2 4" xfId="10887" xr:uid="{D715490C-277D-4954-9B2F-1D6B3D4DDF64}"/>
    <cellStyle name="60% - Accent4 2 2 2 4 2 4 2" xfId="27544" xr:uid="{2AC270FE-60DC-484C-A703-2ED73A306084}"/>
    <cellStyle name="60% - Accent4 2 2 2 4 2 5" xfId="19216" xr:uid="{803A5941-44AA-423A-9E06-B5C127987B47}"/>
    <cellStyle name="60% - Accent4 2 2 2 4 3" xfId="4006" xr:uid="{124A930F-E077-4730-9739-C752EDFB7E23}"/>
    <cellStyle name="60% - Accent4 2 2 2 4 3 2" xfId="12336" xr:uid="{C7940103-93A5-4C70-B8B1-67973E336ADA}"/>
    <cellStyle name="60% - Accent4 2 2 2 4 3 2 2" xfId="28993" xr:uid="{F0666B17-58C5-40D3-8F45-2D3065C8363F}"/>
    <cellStyle name="60% - Accent4 2 2 2 4 3 3" xfId="20665" xr:uid="{5F117C5D-38A6-4043-A0DF-7A7B89EB50B0}"/>
    <cellStyle name="60% - Accent4 2 2 2 4 4" xfId="6782" xr:uid="{32CF0E7A-01E9-411F-B1D3-8C216C113401}"/>
    <cellStyle name="60% - Accent4 2 2 2 4 4 2" xfId="15112" xr:uid="{E68F9624-A1D6-4D0B-90C9-3E91920ADA15}"/>
    <cellStyle name="60% - Accent4 2 2 2 4 4 2 2" xfId="31769" xr:uid="{847841D2-48E8-488D-B86F-E0B8B0364794}"/>
    <cellStyle name="60% - Accent4 2 2 2 4 4 3" xfId="23441" xr:uid="{F4B6CDC9-55EF-4609-9672-74C1F6475FD9}"/>
    <cellStyle name="60% - Accent4 2 2 2 4 5" xfId="9560" xr:uid="{508561EE-C031-4D22-ABF5-E7EE1F16FCB2}"/>
    <cellStyle name="60% - Accent4 2 2 2 4 5 2" xfId="26217" xr:uid="{6E35AC24-BDB2-49C8-A2D8-CA9E36BFB529}"/>
    <cellStyle name="60% - Accent4 2 2 2 4 6" xfId="17889" xr:uid="{A340276E-0585-415B-8620-3A3BFBC425BC}"/>
    <cellStyle name="60% - Accent4 2 2 2 5" xfId="1595" xr:uid="{4FE562E5-57DD-474E-803C-3C7B11BED0E1}"/>
    <cellStyle name="60% - Accent4 2 2 2 5 2" xfId="4385" xr:uid="{FBB9EADB-40D0-4C12-92B0-FA9F335734BC}"/>
    <cellStyle name="60% - Accent4 2 2 2 5 2 2" xfId="12715" xr:uid="{63EFAD8B-402F-4B51-B6D4-77A21B269F5E}"/>
    <cellStyle name="60% - Accent4 2 2 2 5 2 2 2" xfId="29372" xr:uid="{FFA2AF67-CFA5-4B74-8B64-E34042777D4A}"/>
    <cellStyle name="60% - Accent4 2 2 2 5 2 3" xfId="21044" xr:uid="{51717C1A-E646-4AB9-B3B4-82801DC93294}"/>
    <cellStyle name="60% - Accent4 2 2 2 5 3" xfId="7161" xr:uid="{F4E164C6-1495-4A6E-B464-483C0213E5CA}"/>
    <cellStyle name="60% - Accent4 2 2 2 5 3 2" xfId="15491" xr:uid="{87FCF8D0-7351-4FFF-9C48-0B949F9980B9}"/>
    <cellStyle name="60% - Accent4 2 2 2 5 3 2 2" xfId="32148" xr:uid="{DB9396C5-727D-4FB5-B387-AA275C80F560}"/>
    <cellStyle name="60% - Accent4 2 2 2 5 3 3" xfId="23820" xr:uid="{FA4D6056-7570-4280-BD24-CBC8A977AE86}"/>
    <cellStyle name="60% - Accent4 2 2 2 5 4" xfId="9939" xr:uid="{81861FB8-41BA-4AF3-A0B7-6FFCB66C9277}"/>
    <cellStyle name="60% - Accent4 2 2 2 5 4 2" xfId="26596" xr:uid="{56AADEDB-D2FB-4D83-8B8F-2BE760BF5F26}"/>
    <cellStyle name="60% - Accent4 2 2 2 5 5" xfId="18268" xr:uid="{439EE0AC-DB66-4CBB-BBD8-283E39468E68}"/>
    <cellStyle name="60% - Accent4 2 2 2 6" xfId="3058" xr:uid="{9DA00EF8-C611-4949-BF43-C888F3882412}"/>
    <cellStyle name="60% - Accent4 2 2 2 6 2" xfId="11388" xr:uid="{AB5678FA-1B3F-45A7-A662-637E04753B60}"/>
    <cellStyle name="60% - Accent4 2 2 2 6 2 2" xfId="28045" xr:uid="{2D591D7C-3E0E-489F-93B4-E1AB2B22D42B}"/>
    <cellStyle name="60% - Accent4 2 2 2 6 3" xfId="19717" xr:uid="{50D5DF9F-1AA9-4D91-BA2B-0BA49FCE1407}"/>
    <cellStyle name="60% - Accent4 2 2 2 7" xfId="5834" xr:uid="{8B6F6AC4-0545-4ECE-BEF4-F937DF59E955}"/>
    <cellStyle name="60% - Accent4 2 2 2 7 2" xfId="14164" xr:uid="{84AC34AB-9F41-4BA1-A5FE-580406874E0B}"/>
    <cellStyle name="60% - Accent4 2 2 2 7 2 2" xfId="30821" xr:uid="{D0BBE3D0-FB13-4B60-81E9-487B4AA168B2}"/>
    <cellStyle name="60% - Accent4 2 2 2 7 3" xfId="22493" xr:uid="{2739AD72-F91C-4F85-AAC8-F86B785DCA4F}"/>
    <cellStyle name="60% - Accent4 2 2 2 8" xfId="8612" xr:uid="{DFCE92C3-292A-40F3-871E-D2FA9F4F2525}"/>
    <cellStyle name="60% - Accent4 2 2 2 8 2" xfId="25269" xr:uid="{2A77C3EC-BCA7-43DA-A0DD-824BB71328D4}"/>
    <cellStyle name="60% - Accent4 2 2 2 9" xfId="16941" xr:uid="{06DF5354-5127-4C6C-912B-DE4088EA3720}"/>
    <cellStyle name="60% - Accent4 2 2 3" xfId="382" xr:uid="{48DE8C7D-57B2-4232-B067-AC4FD64E1178}"/>
    <cellStyle name="60% - Accent4 2 2 3 2" xfId="860" xr:uid="{AC54D9FF-8283-4F4F-ABC2-D10CEFEFE20E}"/>
    <cellStyle name="60% - Accent4 2 2 3 2 2" xfId="2188" xr:uid="{3B595085-FEE2-4311-BE58-21C817F76B98}"/>
    <cellStyle name="60% - Accent4 2 2 3 2 2 2" xfId="4978" xr:uid="{FEF65B9F-B1C6-45A6-88ED-E917942F4544}"/>
    <cellStyle name="60% - Accent4 2 2 3 2 2 2 2" xfId="13308" xr:uid="{403B0DF1-7FC9-4188-ACA1-06C26DF4940E}"/>
    <cellStyle name="60% - Accent4 2 2 3 2 2 2 2 2" xfId="29965" xr:uid="{46AA109D-5D74-4EA8-9269-679AFFF4A9F7}"/>
    <cellStyle name="60% - Accent4 2 2 3 2 2 2 3" xfId="21637" xr:uid="{7C75FEF8-AAE7-40EA-9C10-545B5F58F55E}"/>
    <cellStyle name="60% - Accent4 2 2 3 2 2 3" xfId="7754" xr:uid="{B7544CB3-85AE-4F52-8186-A92078F7649F}"/>
    <cellStyle name="60% - Accent4 2 2 3 2 2 3 2" xfId="16084" xr:uid="{52E77E68-164F-4CE5-8CE2-221AA24A9871}"/>
    <cellStyle name="60% - Accent4 2 2 3 2 2 3 2 2" xfId="32741" xr:uid="{7744FF60-55A8-4625-9C77-104D330929D2}"/>
    <cellStyle name="60% - Accent4 2 2 3 2 2 3 3" xfId="24413" xr:uid="{C57E926D-6112-47D5-B9E4-FE3FDD622509}"/>
    <cellStyle name="60% - Accent4 2 2 3 2 2 4" xfId="10532" xr:uid="{B2E45DFA-B607-4D6E-8F7E-F513659B1CB4}"/>
    <cellStyle name="60% - Accent4 2 2 3 2 2 4 2" xfId="27189" xr:uid="{C63F665B-841C-478A-9423-81FB4996876B}"/>
    <cellStyle name="60% - Accent4 2 2 3 2 2 5" xfId="18861" xr:uid="{62AB93D7-9F44-4407-B7AE-3F8DCA40CE2F}"/>
    <cellStyle name="60% - Accent4 2 2 3 2 3" xfId="3651" xr:uid="{94E5243B-18B2-4B3A-8B3E-C119869562AD}"/>
    <cellStyle name="60% - Accent4 2 2 3 2 3 2" xfId="11981" xr:uid="{649B1D6E-336F-4E27-967D-5A6A8F58B3C6}"/>
    <cellStyle name="60% - Accent4 2 2 3 2 3 2 2" xfId="28638" xr:uid="{1E8BE60B-089D-4B1B-982D-7EEBC110B0D7}"/>
    <cellStyle name="60% - Accent4 2 2 3 2 3 3" xfId="20310" xr:uid="{266F8DF1-37A0-48D0-9CC3-0190C95F29E0}"/>
    <cellStyle name="60% - Accent4 2 2 3 2 4" xfId="6427" xr:uid="{69F2A5AF-7C74-40BE-B8CF-3894DBE4DB01}"/>
    <cellStyle name="60% - Accent4 2 2 3 2 4 2" xfId="14757" xr:uid="{997CE2F5-CE39-42F6-8BDB-66693C3680DD}"/>
    <cellStyle name="60% - Accent4 2 2 3 2 4 2 2" xfId="31414" xr:uid="{310BE407-F932-4CEB-B736-ED99ED61CC07}"/>
    <cellStyle name="60% - Accent4 2 2 3 2 4 3" xfId="23086" xr:uid="{B148E7E0-10E6-4DDE-91DF-B5E1E99F9E19}"/>
    <cellStyle name="60% - Accent4 2 2 3 2 5" xfId="9205" xr:uid="{860D408E-9AEE-4A49-BC43-6B841070FC74}"/>
    <cellStyle name="60% - Accent4 2 2 3 2 5 2" xfId="25862" xr:uid="{26019158-3339-4DEB-BAC1-52E133D64D4D}"/>
    <cellStyle name="60% - Accent4 2 2 3 2 6" xfId="17534" xr:uid="{597F8F51-9278-460B-A4FA-2C27C2CB27EB}"/>
    <cellStyle name="60% - Accent4 2 2 3 3" xfId="1712" xr:uid="{5B9A5ACA-0D2A-4428-A5FD-FBE78AEB3877}"/>
    <cellStyle name="60% - Accent4 2 2 3 3 2" xfId="4502" xr:uid="{047A0C5C-9F25-42C0-A760-B0039EF8F90A}"/>
    <cellStyle name="60% - Accent4 2 2 3 3 2 2" xfId="12832" xr:uid="{A1C5EA16-E9CA-484B-9D14-F0C9829EC375}"/>
    <cellStyle name="60% - Accent4 2 2 3 3 2 2 2" xfId="29489" xr:uid="{EA01DFB6-6906-45F6-B67A-181D6656EB6F}"/>
    <cellStyle name="60% - Accent4 2 2 3 3 2 3" xfId="21161" xr:uid="{09E4A176-6BAF-4AE6-A136-BA67C86A6A2B}"/>
    <cellStyle name="60% - Accent4 2 2 3 3 3" xfId="7278" xr:uid="{E8AD6EB0-B709-4927-A32C-D726C17A0E4F}"/>
    <cellStyle name="60% - Accent4 2 2 3 3 3 2" xfId="15608" xr:uid="{535C133A-8223-45B6-B1E7-BA278003B62F}"/>
    <cellStyle name="60% - Accent4 2 2 3 3 3 2 2" xfId="32265" xr:uid="{E97CC8EC-CE3D-4908-852A-37CDC24E0114}"/>
    <cellStyle name="60% - Accent4 2 2 3 3 3 3" xfId="23937" xr:uid="{8B9BB823-0050-4DA4-9C4F-1E300B9BAAA8}"/>
    <cellStyle name="60% - Accent4 2 2 3 3 4" xfId="10056" xr:uid="{2D1AE225-B851-4FB8-ACC6-9495A6B0F8F9}"/>
    <cellStyle name="60% - Accent4 2 2 3 3 4 2" xfId="26713" xr:uid="{DB0D2C8E-962C-405F-BFBD-0F13ACFF908F}"/>
    <cellStyle name="60% - Accent4 2 2 3 3 5" xfId="18385" xr:uid="{84C70236-5209-4CF8-826E-1613208130E9}"/>
    <cellStyle name="60% - Accent4 2 2 3 4" xfId="3175" xr:uid="{1DA8385F-8F9B-4CC0-8D19-2C9E02DEB529}"/>
    <cellStyle name="60% - Accent4 2 2 3 4 2" xfId="11505" xr:uid="{A91DBE57-6CA7-4C5A-B8E3-26B5DD3D2EA5}"/>
    <cellStyle name="60% - Accent4 2 2 3 4 2 2" xfId="28162" xr:uid="{5AEB627F-AA9C-4374-9F93-BDAFD3335738}"/>
    <cellStyle name="60% - Accent4 2 2 3 4 3" xfId="19834" xr:uid="{1A44B232-9D77-4174-9748-573701F447F8}"/>
    <cellStyle name="60% - Accent4 2 2 3 5" xfId="5951" xr:uid="{8D4D6207-FE2F-43C7-81CC-C9C56AC419B9}"/>
    <cellStyle name="60% - Accent4 2 2 3 5 2" xfId="14281" xr:uid="{C8683790-6075-48B2-B2B1-D00727EEE3E8}"/>
    <cellStyle name="60% - Accent4 2 2 3 5 2 2" xfId="30938" xr:uid="{47E0E6E6-6646-4693-A326-9E84236EDA23}"/>
    <cellStyle name="60% - Accent4 2 2 3 5 3" xfId="22610" xr:uid="{04AF6AFC-4EFB-4354-B0A9-022D63AA265D}"/>
    <cellStyle name="60% - Accent4 2 2 3 6" xfId="8729" xr:uid="{C98BBE65-5C3E-4958-97FA-8FF843D08CB3}"/>
    <cellStyle name="60% - Accent4 2 2 3 6 2" xfId="25386" xr:uid="{673831F9-0513-4FB9-96B3-AF5616C45BD3}"/>
    <cellStyle name="60% - Accent4 2 2 3 7" xfId="17058" xr:uid="{619AD913-9ECB-4510-A64D-1583E8640E5F}"/>
    <cellStyle name="60% - Accent4 2 2 4" xfId="618" xr:uid="{1058A26D-B216-44AD-9CB5-A00ADC7F55BA}"/>
    <cellStyle name="60% - Accent4 2 2 4 2" xfId="1948" xr:uid="{86F3C216-5A86-4054-98BA-E905C32AD016}"/>
    <cellStyle name="60% - Accent4 2 2 4 2 2" xfId="4738" xr:uid="{440283D5-3D68-4399-8CCF-08FAF8B55A24}"/>
    <cellStyle name="60% - Accent4 2 2 4 2 2 2" xfId="13068" xr:uid="{4E5BD5E1-7ED2-4271-B9EB-6F628397EC5C}"/>
    <cellStyle name="60% - Accent4 2 2 4 2 2 2 2" xfId="29725" xr:uid="{72D88CC8-8CC1-48E5-B07E-E1DFA591FAD8}"/>
    <cellStyle name="60% - Accent4 2 2 4 2 2 3" xfId="21397" xr:uid="{ACFCD863-DED7-4630-8771-BA3DEE44B1DD}"/>
    <cellStyle name="60% - Accent4 2 2 4 2 3" xfId="7514" xr:uid="{960B56F4-5C63-49DA-9F65-BC05CD90CB5C}"/>
    <cellStyle name="60% - Accent4 2 2 4 2 3 2" xfId="15844" xr:uid="{7806DFDD-63EB-40E0-BB2A-4E876D3331F7}"/>
    <cellStyle name="60% - Accent4 2 2 4 2 3 2 2" xfId="32501" xr:uid="{941B9192-D778-4996-BD34-781755631401}"/>
    <cellStyle name="60% - Accent4 2 2 4 2 3 3" xfId="24173" xr:uid="{5A23703D-1375-48A4-A452-FD92BC194272}"/>
    <cellStyle name="60% - Accent4 2 2 4 2 4" xfId="10292" xr:uid="{7472DE9C-B93D-451B-AD40-A3CCFBE9E40C}"/>
    <cellStyle name="60% - Accent4 2 2 4 2 4 2" xfId="26949" xr:uid="{15FBB021-720D-4D3C-A478-204D9D6A5936}"/>
    <cellStyle name="60% - Accent4 2 2 4 2 5" xfId="18621" xr:uid="{736DBC59-6B2B-409E-B601-F220CA4DB90E}"/>
    <cellStyle name="60% - Accent4 2 2 4 3" xfId="3411" xr:uid="{A41BEB7B-28AE-442C-B851-25CFFE70F353}"/>
    <cellStyle name="60% - Accent4 2 2 4 3 2" xfId="11741" xr:uid="{70E53CD7-6247-4DC2-8360-6EDE38F78A17}"/>
    <cellStyle name="60% - Accent4 2 2 4 3 2 2" xfId="28398" xr:uid="{1BBA0639-1CD8-454F-A9B5-542A8D8B5961}"/>
    <cellStyle name="60% - Accent4 2 2 4 3 3" xfId="20070" xr:uid="{C2FD6AD9-183A-4249-AB05-C5D98447F63A}"/>
    <cellStyle name="60% - Accent4 2 2 4 4" xfId="6187" xr:uid="{10544CD8-BCE6-49A2-9182-90211A10249B}"/>
    <cellStyle name="60% - Accent4 2 2 4 4 2" xfId="14517" xr:uid="{EBAB7628-E215-4D03-9A7A-63D25F65F9E6}"/>
    <cellStyle name="60% - Accent4 2 2 4 4 2 2" xfId="31174" xr:uid="{965CF095-F76B-4CF6-A09A-082C64A2D974}"/>
    <cellStyle name="60% - Accent4 2 2 4 4 3" xfId="22846" xr:uid="{57FE40BB-577D-4CDD-BBCB-F12824CBC122}"/>
    <cellStyle name="60% - Accent4 2 2 4 5" xfId="8965" xr:uid="{8D669FF7-0460-43F7-A0AE-CBBCCF9169F0}"/>
    <cellStyle name="60% - Accent4 2 2 4 5 2" xfId="25622" xr:uid="{9E8C2986-EBE9-4382-A3A4-B692309FF5D7}"/>
    <cellStyle name="60% - Accent4 2 2 4 6" xfId="17294" xr:uid="{0B56AE6A-3AE9-4E85-9DAF-913D5A0A82D2}"/>
    <cellStyle name="60% - Accent4 2 2 5" xfId="1095" xr:uid="{4C10F352-D15D-45CB-A29F-6E2AC2E22A84}"/>
    <cellStyle name="60% - Accent4 2 2 5 2" xfId="2423" xr:uid="{CEEC1E2B-DE2E-4BBC-AE25-1512174722E1}"/>
    <cellStyle name="60% - Accent4 2 2 5 2 2" xfId="5213" xr:uid="{82919119-EA62-4C7B-925A-B566C178478C}"/>
    <cellStyle name="60% - Accent4 2 2 5 2 2 2" xfId="13543" xr:uid="{75E3E10C-970E-4429-B38E-4245C3F05C26}"/>
    <cellStyle name="60% - Accent4 2 2 5 2 2 2 2" xfId="30200" xr:uid="{C1197F1D-B0B4-48E1-9D0E-E11D61367119}"/>
    <cellStyle name="60% - Accent4 2 2 5 2 2 3" xfId="21872" xr:uid="{A2E290E9-434B-404A-A969-793DC5423B86}"/>
    <cellStyle name="60% - Accent4 2 2 5 2 3" xfId="7989" xr:uid="{96342E72-7BD5-47A2-8C4A-B033D33742DE}"/>
    <cellStyle name="60% - Accent4 2 2 5 2 3 2" xfId="16319" xr:uid="{13A3CD31-AF75-457B-ADE9-0722F76EA1E9}"/>
    <cellStyle name="60% - Accent4 2 2 5 2 3 2 2" xfId="32976" xr:uid="{3D1A6179-ED4B-4175-BC95-E3F437190A1D}"/>
    <cellStyle name="60% - Accent4 2 2 5 2 3 3" xfId="24648" xr:uid="{4471F10B-E6B2-4C37-9AE6-37D6D5197FF7}"/>
    <cellStyle name="60% - Accent4 2 2 5 2 4" xfId="10767" xr:uid="{1FB70F1F-E82B-4C52-BC5D-1931DBAC3039}"/>
    <cellStyle name="60% - Accent4 2 2 5 2 4 2" xfId="27424" xr:uid="{466E5746-609E-4FAC-B3FF-449B5338E3E0}"/>
    <cellStyle name="60% - Accent4 2 2 5 2 5" xfId="19096" xr:uid="{AA5B89A8-AE65-4F7D-9173-70252C3667B1}"/>
    <cellStyle name="60% - Accent4 2 2 5 3" xfId="3886" xr:uid="{E3C5E53C-90E1-471B-AE32-D693A6EC642C}"/>
    <cellStyle name="60% - Accent4 2 2 5 3 2" xfId="12216" xr:uid="{EA326EF7-945A-42D7-9E62-9F656BB14FA7}"/>
    <cellStyle name="60% - Accent4 2 2 5 3 2 2" xfId="28873" xr:uid="{9E1301FA-43B3-489C-99D6-5B97E7B934D1}"/>
    <cellStyle name="60% - Accent4 2 2 5 3 3" xfId="20545" xr:uid="{42D45BB4-C65F-49AA-9E1B-2AAB4F0DDF0D}"/>
    <cellStyle name="60% - Accent4 2 2 5 4" xfId="6662" xr:uid="{2C86A021-A048-4B44-9D73-246C7A148C38}"/>
    <cellStyle name="60% - Accent4 2 2 5 4 2" xfId="14992" xr:uid="{76AD96A5-29B8-4347-B3A8-1BAC12B81414}"/>
    <cellStyle name="60% - Accent4 2 2 5 4 2 2" xfId="31649" xr:uid="{170E9A77-63F6-489C-BF37-84DD96A8AFA5}"/>
    <cellStyle name="60% - Accent4 2 2 5 4 3" xfId="23321" xr:uid="{36D59E20-5F2B-4D45-BB9F-FE8191AF6168}"/>
    <cellStyle name="60% - Accent4 2 2 5 5" xfId="9440" xr:uid="{2FF3F64E-561C-429B-842A-65B7CC78E23A}"/>
    <cellStyle name="60% - Accent4 2 2 5 5 2" xfId="26097" xr:uid="{DBA4FCDA-D0E5-443A-AD92-43FCDA7920D3}"/>
    <cellStyle name="60% - Accent4 2 2 5 6" xfId="17769" xr:uid="{C29EFF47-D7C1-4DED-926D-B25EF0D086D5}"/>
    <cellStyle name="60% - Accent4 2 2 6" xfId="1360" xr:uid="{A5572F99-B434-4435-A6D1-201DC900079E}"/>
    <cellStyle name="60% - Accent4 2 2 6 2" xfId="2688" xr:uid="{0F2CE277-D4C1-4850-BBA1-449FF68B6A10}"/>
    <cellStyle name="60% - Accent4 2 2 6 2 2" xfId="5478" xr:uid="{0B09FCDD-1F88-42E7-8C7D-72FCC7E4352F}"/>
    <cellStyle name="60% - Accent4 2 2 6 2 2 2" xfId="13808" xr:uid="{BE2D9698-DCEC-4814-958D-4F0062FB81CD}"/>
    <cellStyle name="60% - Accent4 2 2 6 2 2 2 2" xfId="30465" xr:uid="{EFAE7827-4113-42D4-8A32-FC33607F8317}"/>
    <cellStyle name="60% - Accent4 2 2 6 2 2 3" xfId="22137" xr:uid="{CD01F07C-99C3-41AD-88A7-43EEDA9D16EB}"/>
    <cellStyle name="60% - Accent4 2 2 6 2 3" xfId="8254" xr:uid="{584A77EC-F546-447C-A680-11EAA8C6ABDC}"/>
    <cellStyle name="60% - Accent4 2 2 6 2 3 2" xfId="16584" xr:uid="{CACED4DB-B3A8-46B8-BF12-02DD7F020613}"/>
    <cellStyle name="60% - Accent4 2 2 6 2 3 2 2" xfId="33241" xr:uid="{A34B64CD-F1FB-482E-A140-DB42C6C7CC45}"/>
    <cellStyle name="60% - Accent4 2 2 6 2 3 3" xfId="24913" xr:uid="{0DBB1A05-5CAA-4550-A829-F656A41E6AE1}"/>
    <cellStyle name="60% - Accent4 2 2 6 2 4" xfId="11032" xr:uid="{C248F587-10FE-4269-BF4A-9949E9056155}"/>
    <cellStyle name="60% - Accent4 2 2 6 2 4 2" xfId="27689" xr:uid="{2AFC188F-356E-4FAA-956F-C889F48FF401}"/>
    <cellStyle name="60% - Accent4 2 2 6 2 5" xfId="19361" xr:uid="{FABF746C-1F51-41FA-83DC-362C07FC93F3}"/>
    <cellStyle name="60% - Accent4 2 2 6 3" xfId="4151" xr:uid="{F31E81C2-8967-4BB4-A7D8-D30CB447A7D7}"/>
    <cellStyle name="60% - Accent4 2 2 6 3 2" xfId="12481" xr:uid="{82FB9203-262E-4A77-B3CD-630097901C46}"/>
    <cellStyle name="60% - Accent4 2 2 6 3 2 2" xfId="29138" xr:uid="{71FD1944-899B-42B8-A605-C4EADD80B3CB}"/>
    <cellStyle name="60% - Accent4 2 2 6 3 3" xfId="20810" xr:uid="{E77A518E-C9FB-457D-8EE5-9A7B0382C8F9}"/>
    <cellStyle name="60% - Accent4 2 2 6 4" xfId="6927" xr:uid="{7AD03A9B-305E-4F56-BFD8-B44F5424A083}"/>
    <cellStyle name="60% - Accent4 2 2 6 4 2" xfId="15257" xr:uid="{BC13062D-E238-483C-909C-0BB948D37531}"/>
    <cellStyle name="60% - Accent4 2 2 6 4 2 2" xfId="31914" xr:uid="{D3CC91D4-925A-4FF3-8F9E-19123C7ADEFF}"/>
    <cellStyle name="60% - Accent4 2 2 6 4 3" xfId="23586" xr:uid="{8C7C22BB-9762-494B-BDC9-4AD294F130B4}"/>
    <cellStyle name="60% - Accent4 2 2 6 5" xfId="9705" xr:uid="{0918CA58-365D-424E-A831-DB6C8012607E}"/>
    <cellStyle name="60% - Accent4 2 2 6 5 2" xfId="26362" xr:uid="{AF65EEAB-B7E1-4373-8FAB-3C1CAB12C059}"/>
    <cellStyle name="60% - Accent4 2 2 6 6" xfId="18034" xr:uid="{5131F5BA-76FD-4B07-B7FD-EDD19703513E}"/>
    <cellStyle name="60% - Accent4 2 2 7" xfId="1475" xr:uid="{BA166B3B-7C74-4F75-ACE7-F445FF3DED97}"/>
    <cellStyle name="60% - Accent4 2 2 7 2" xfId="4265" xr:uid="{EA8BF715-AB4B-4CC6-B676-2E6F3DD26A2B}"/>
    <cellStyle name="60% - Accent4 2 2 7 2 2" xfId="12595" xr:uid="{F876B635-79F1-4E37-9777-2D8042B1E364}"/>
    <cellStyle name="60% - Accent4 2 2 7 2 2 2" xfId="29252" xr:uid="{9331D6BC-CC95-438D-8915-6B84DF73B093}"/>
    <cellStyle name="60% - Accent4 2 2 7 2 3" xfId="20924" xr:uid="{A67CD81F-2F8A-4BD5-AC3E-AF68BD5AA446}"/>
    <cellStyle name="60% - Accent4 2 2 7 3" xfId="7041" xr:uid="{6131ED49-5834-4EF0-994A-7393EBC4BE11}"/>
    <cellStyle name="60% - Accent4 2 2 7 3 2" xfId="15371" xr:uid="{DB255061-A92A-40E3-B06F-B8AE61A0B68C}"/>
    <cellStyle name="60% - Accent4 2 2 7 3 2 2" xfId="32028" xr:uid="{548AFA01-40EF-4955-BE81-6899DCA3CDBE}"/>
    <cellStyle name="60% - Accent4 2 2 7 3 3" xfId="23700" xr:uid="{3030BC84-F446-4E6D-B78D-C13583A184CA}"/>
    <cellStyle name="60% - Accent4 2 2 7 4" xfId="9819" xr:uid="{5CFFBF93-B7BD-47AE-BB65-97ABDC6AF349}"/>
    <cellStyle name="60% - Accent4 2 2 7 4 2" xfId="26476" xr:uid="{D0A1CE6B-4EC1-4AA9-89B9-0B3235B2CFB3}"/>
    <cellStyle name="60% - Accent4 2 2 7 5" xfId="18148" xr:uid="{B7C2A1BD-2FAD-4E5A-A3BD-159AF8172F92}"/>
    <cellStyle name="60% - Accent4 2 2 8" xfId="2938" xr:uid="{F0754832-66FA-4E09-A9D6-2026F57C8ADA}"/>
    <cellStyle name="60% - Accent4 2 2 8 2" xfId="11268" xr:uid="{69120AD3-5144-42EA-8EE0-674B6AFE2EE5}"/>
    <cellStyle name="60% - Accent4 2 2 8 2 2" xfId="27925" xr:uid="{E13C5CFA-4A0A-422D-82B8-39E023531321}"/>
    <cellStyle name="60% - Accent4 2 2 8 3" xfId="19597" xr:uid="{18297C93-8085-416D-8F29-8858F315F50D}"/>
    <cellStyle name="60% - Accent4 2 2 9" xfId="5714" xr:uid="{7FA9DBE8-F202-4CED-AF14-CBD1EBEC6751}"/>
    <cellStyle name="60% - Accent4 2 2 9 2" xfId="14044" xr:uid="{FEB49D53-F0F3-4626-BBE4-273D57999158}"/>
    <cellStyle name="60% - Accent4 2 2 9 2 2" xfId="30701" xr:uid="{0FC68DC1-21B4-4085-8759-2537A891D792}"/>
    <cellStyle name="60% - Accent4 2 2 9 3" xfId="22373" xr:uid="{603388DF-D46F-4DD1-8A4D-54A4C733F439}"/>
    <cellStyle name="60% - Accent4 2 3" xfId="197" xr:uid="{59117E9E-CE61-466E-B20A-69342610F6C6}"/>
    <cellStyle name="60% - Accent4 2 3 2" xfId="440" xr:uid="{6CE4A9CA-154F-4EBF-9901-AEC358E847DD}"/>
    <cellStyle name="60% - Accent4 2 3 2 2" xfId="917" xr:uid="{A9BB3B95-7782-44C7-904D-7C74E026BE1F}"/>
    <cellStyle name="60% - Accent4 2 3 2 2 2" xfId="2245" xr:uid="{F3D11042-BD16-4F4B-828C-8086BC8808EA}"/>
    <cellStyle name="60% - Accent4 2 3 2 2 2 2" xfId="5035" xr:uid="{54E891A9-10A9-40DC-A7E8-3DBE3E34D044}"/>
    <cellStyle name="60% - Accent4 2 3 2 2 2 2 2" xfId="13365" xr:uid="{E75ACFAA-10AA-4F03-B41E-AF4755961908}"/>
    <cellStyle name="60% - Accent4 2 3 2 2 2 2 2 2" xfId="30022" xr:uid="{97D7913D-3DDC-4A24-BAB0-734E962751E3}"/>
    <cellStyle name="60% - Accent4 2 3 2 2 2 2 3" xfId="21694" xr:uid="{179EB44A-790D-498D-AC85-B0E741C938EE}"/>
    <cellStyle name="60% - Accent4 2 3 2 2 2 3" xfId="7811" xr:uid="{3F703F7A-F5D3-4F78-B707-38F4F3354018}"/>
    <cellStyle name="60% - Accent4 2 3 2 2 2 3 2" xfId="16141" xr:uid="{A8D7DC9D-D8F0-4751-A74F-2E932473974D}"/>
    <cellStyle name="60% - Accent4 2 3 2 2 2 3 2 2" xfId="32798" xr:uid="{1E6E6549-AC52-435B-B3BD-9CC4E166B87F}"/>
    <cellStyle name="60% - Accent4 2 3 2 2 2 3 3" xfId="24470" xr:uid="{C616A9C7-A2FA-40BC-8DF5-BCEC37551E33}"/>
    <cellStyle name="60% - Accent4 2 3 2 2 2 4" xfId="10589" xr:uid="{F209678B-19B7-4CB2-96AE-901C7533D92F}"/>
    <cellStyle name="60% - Accent4 2 3 2 2 2 4 2" xfId="27246" xr:uid="{85EB63DC-949F-4C51-B049-7FF70CE458FF}"/>
    <cellStyle name="60% - Accent4 2 3 2 2 2 5" xfId="18918" xr:uid="{3961E14F-37A4-4F1E-8D82-7DAD653401D0}"/>
    <cellStyle name="60% - Accent4 2 3 2 2 3" xfId="3708" xr:uid="{3D753937-0E05-4D52-9939-9182B6C8409C}"/>
    <cellStyle name="60% - Accent4 2 3 2 2 3 2" xfId="12038" xr:uid="{3651D93B-FA8A-4420-8C84-9B562F9E98F6}"/>
    <cellStyle name="60% - Accent4 2 3 2 2 3 2 2" xfId="28695" xr:uid="{5F28208A-C7A3-454D-BB08-914D8FC9AD2F}"/>
    <cellStyle name="60% - Accent4 2 3 2 2 3 3" xfId="20367" xr:uid="{89EC3CF6-4A67-4F8C-A9C5-2B5CBDE443F1}"/>
    <cellStyle name="60% - Accent4 2 3 2 2 4" xfId="6484" xr:uid="{11DEFAE4-B984-4BB6-9FE0-7889CB99A20F}"/>
    <cellStyle name="60% - Accent4 2 3 2 2 4 2" xfId="14814" xr:uid="{EA51B005-891E-4177-8A40-7256B69FCA8F}"/>
    <cellStyle name="60% - Accent4 2 3 2 2 4 2 2" xfId="31471" xr:uid="{AE438D11-E434-4531-BB49-8D457EFF6CF6}"/>
    <cellStyle name="60% - Accent4 2 3 2 2 4 3" xfId="23143" xr:uid="{74617D8A-C7A4-4DDC-B6C4-FDF8297DA805}"/>
    <cellStyle name="60% - Accent4 2 3 2 2 5" xfId="9262" xr:uid="{F948270C-2526-4CB3-9E3F-0B7BAD88972A}"/>
    <cellStyle name="60% - Accent4 2 3 2 2 5 2" xfId="25919" xr:uid="{0CC5F5A4-5D12-401D-BB89-1F27F8CD5F4F}"/>
    <cellStyle name="60% - Accent4 2 3 2 2 6" xfId="17591" xr:uid="{F76C2A41-F9AD-4F5B-8814-FC075DBA4AAC}"/>
    <cellStyle name="60% - Accent4 2 3 2 3" xfId="1770" xr:uid="{A8406CF8-1F9D-4638-86F7-AF7A9FCDAABF}"/>
    <cellStyle name="60% - Accent4 2 3 2 3 2" xfId="4560" xr:uid="{831ABEAD-52F5-4561-BC84-EEE1453DC71C}"/>
    <cellStyle name="60% - Accent4 2 3 2 3 2 2" xfId="12890" xr:uid="{5EDAA0C8-E3E9-4C5A-A50A-0F242DFCD3CE}"/>
    <cellStyle name="60% - Accent4 2 3 2 3 2 2 2" xfId="29547" xr:uid="{5A5BCE25-2853-4509-8868-F63C444235EA}"/>
    <cellStyle name="60% - Accent4 2 3 2 3 2 3" xfId="21219" xr:uid="{5BEF61D5-ACA3-4C1C-BC74-C8337E5A7F0E}"/>
    <cellStyle name="60% - Accent4 2 3 2 3 3" xfId="7336" xr:uid="{0B804A2C-C43F-40A3-9F2F-BF49CE8D99CA}"/>
    <cellStyle name="60% - Accent4 2 3 2 3 3 2" xfId="15666" xr:uid="{E715299E-3714-4C99-81B5-C2279EC66A4D}"/>
    <cellStyle name="60% - Accent4 2 3 2 3 3 2 2" xfId="32323" xr:uid="{A6B4ACDD-7C18-494E-A2BE-AAE68C132B4E}"/>
    <cellStyle name="60% - Accent4 2 3 2 3 3 3" xfId="23995" xr:uid="{945B9744-7912-480A-AD4A-233EBF052EC3}"/>
    <cellStyle name="60% - Accent4 2 3 2 3 4" xfId="10114" xr:uid="{2D96EEDC-5453-4E2C-9A2F-FF908E243947}"/>
    <cellStyle name="60% - Accent4 2 3 2 3 4 2" xfId="26771" xr:uid="{46960493-06A0-40B2-95BB-AC58E3E62BF0}"/>
    <cellStyle name="60% - Accent4 2 3 2 3 5" xfId="18443" xr:uid="{EAD0E3E6-47D5-4941-AE63-7B0478DB2E7F}"/>
    <cellStyle name="60% - Accent4 2 3 2 4" xfId="3233" xr:uid="{D11A09F8-DE95-404F-B5DD-BB8605D347DA}"/>
    <cellStyle name="60% - Accent4 2 3 2 4 2" xfId="11563" xr:uid="{03FE7E76-976E-473A-994D-5C977624B116}"/>
    <cellStyle name="60% - Accent4 2 3 2 4 2 2" xfId="28220" xr:uid="{CC2EEB7B-AA6E-499F-A140-8A4ADD3256E7}"/>
    <cellStyle name="60% - Accent4 2 3 2 4 3" xfId="19892" xr:uid="{54507A56-E847-42EB-84F8-AB30B4F8DD9A}"/>
    <cellStyle name="60% - Accent4 2 3 2 5" xfId="6009" xr:uid="{A32CEF33-DE35-40CA-8433-6BD2A2CA712E}"/>
    <cellStyle name="60% - Accent4 2 3 2 5 2" xfId="14339" xr:uid="{80A0180A-E1E2-406C-98A7-404B289FAD50}"/>
    <cellStyle name="60% - Accent4 2 3 2 5 2 2" xfId="30996" xr:uid="{E031630D-42AE-4596-A053-39B845E19E62}"/>
    <cellStyle name="60% - Accent4 2 3 2 5 3" xfId="22668" xr:uid="{0942535D-9F9E-42FD-9311-9651DEFDB416}"/>
    <cellStyle name="60% - Accent4 2 3 2 6" xfId="8787" xr:uid="{0CD43EE8-6B02-4BB3-8C0A-DDA0FF5BAD06}"/>
    <cellStyle name="60% - Accent4 2 3 2 6 2" xfId="25444" xr:uid="{2F861107-B1C6-44DD-8E15-3BFC7D39917A}"/>
    <cellStyle name="60% - Accent4 2 3 2 7" xfId="17116" xr:uid="{29DF325E-2534-4F88-8671-E29FE58DC01A}"/>
    <cellStyle name="60% - Accent4 2 3 3" xfId="676" xr:uid="{75C88834-BE28-482E-B2AC-AB1F5E50FBD7}"/>
    <cellStyle name="60% - Accent4 2 3 3 2" xfId="2006" xr:uid="{8B905506-09C2-489E-8F27-BF4049A8F19D}"/>
    <cellStyle name="60% - Accent4 2 3 3 2 2" xfId="4796" xr:uid="{4D8BD0BD-3E18-488A-AF85-5A61EF1B3BE6}"/>
    <cellStyle name="60% - Accent4 2 3 3 2 2 2" xfId="13126" xr:uid="{A0628D3C-2329-439A-928A-E09DA4F15759}"/>
    <cellStyle name="60% - Accent4 2 3 3 2 2 2 2" xfId="29783" xr:uid="{C4601E2F-EED0-421B-8520-AD3740F4FA92}"/>
    <cellStyle name="60% - Accent4 2 3 3 2 2 3" xfId="21455" xr:uid="{7DC4D516-7772-4E02-95D1-270EB27427BF}"/>
    <cellStyle name="60% - Accent4 2 3 3 2 3" xfId="7572" xr:uid="{FC6E63EF-F377-4278-9E9C-3A88EE748BDB}"/>
    <cellStyle name="60% - Accent4 2 3 3 2 3 2" xfId="15902" xr:uid="{D64A2D6D-CCC8-45B9-845A-E4244B67FC20}"/>
    <cellStyle name="60% - Accent4 2 3 3 2 3 2 2" xfId="32559" xr:uid="{2061FA6A-0211-4217-AD5E-36D07587256C}"/>
    <cellStyle name="60% - Accent4 2 3 3 2 3 3" xfId="24231" xr:uid="{CAA478BE-ED6B-4134-A5A1-D397AB90CE22}"/>
    <cellStyle name="60% - Accent4 2 3 3 2 4" xfId="10350" xr:uid="{9550179B-89E6-4623-B389-E994F6F08C41}"/>
    <cellStyle name="60% - Accent4 2 3 3 2 4 2" xfId="27007" xr:uid="{196F06FC-380D-4020-913F-6B593FFA0AFC}"/>
    <cellStyle name="60% - Accent4 2 3 3 2 5" xfId="18679" xr:uid="{03D6B21A-D6DE-4803-B792-1E96969E1F3C}"/>
    <cellStyle name="60% - Accent4 2 3 3 3" xfId="3469" xr:uid="{C2D501ED-2E3F-4E1A-9223-E09762BCA656}"/>
    <cellStyle name="60% - Accent4 2 3 3 3 2" xfId="11799" xr:uid="{87785DE1-3D77-4608-9AB7-E6DCF62D840C}"/>
    <cellStyle name="60% - Accent4 2 3 3 3 2 2" xfId="28456" xr:uid="{3821DCE8-2506-4B6F-B991-74627C11BEAF}"/>
    <cellStyle name="60% - Accent4 2 3 3 3 3" xfId="20128" xr:uid="{FC3396A3-C3A3-493B-AB1F-E4F622533CA0}"/>
    <cellStyle name="60% - Accent4 2 3 3 4" xfId="6245" xr:uid="{5E216971-0C72-4279-9A90-528FF1EC9636}"/>
    <cellStyle name="60% - Accent4 2 3 3 4 2" xfId="14575" xr:uid="{C7100E9F-11A3-46CC-BB7D-C25FF1728625}"/>
    <cellStyle name="60% - Accent4 2 3 3 4 2 2" xfId="31232" xr:uid="{185ED49F-936B-4A8E-A3D6-995F1B145764}"/>
    <cellStyle name="60% - Accent4 2 3 3 4 3" xfId="22904" xr:uid="{0E73440D-C1CF-4D49-A202-A1E3F10BE327}"/>
    <cellStyle name="60% - Accent4 2 3 3 5" xfId="9023" xr:uid="{459117C0-A23D-4705-A6B5-DDF68FEC87DE}"/>
    <cellStyle name="60% - Accent4 2 3 3 5 2" xfId="25680" xr:uid="{18DDFBEC-F120-473C-8AEA-CE343379C718}"/>
    <cellStyle name="60% - Accent4 2 3 3 6" xfId="17352" xr:uid="{C39E7AA8-7D41-44C7-86E1-AD5429AFE139}"/>
    <cellStyle name="60% - Accent4 2 3 4" xfId="1153" xr:uid="{423210B4-35B5-4285-AF85-6E424957C480}"/>
    <cellStyle name="60% - Accent4 2 3 4 2" xfId="2481" xr:uid="{9E13EDB7-AED4-4EBA-A592-F4C4E1D1FC61}"/>
    <cellStyle name="60% - Accent4 2 3 4 2 2" xfId="5271" xr:uid="{9B0A9845-438B-4256-835D-60A3DFB15B10}"/>
    <cellStyle name="60% - Accent4 2 3 4 2 2 2" xfId="13601" xr:uid="{82337BB5-820F-4813-843F-749AE37A385F}"/>
    <cellStyle name="60% - Accent4 2 3 4 2 2 2 2" xfId="30258" xr:uid="{9976576E-837E-4683-A4D4-98721CFBB52D}"/>
    <cellStyle name="60% - Accent4 2 3 4 2 2 3" xfId="21930" xr:uid="{F8C0CD58-A83B-4669-997E-CA4AF9F479BE}"/>
    <cellStyle name="60% - Accent4 2 3 4 2 3" xfId="8047" xr:uid="{A76BDC49-410A-42D2-AFC0-E106D7BC2609}"/>
    <cellStyle name="60% - Accent4 2 3 4 2 3 2" xfId="16377" xr:uid="{E9DB93AE-89A0-431F-83BA-DB7B58CC052F}"/>
    <cellStyle name="60% - Accent4 2 3 4 2 3 2 2" xfId="33034" xr:uid="{EC4B69B0-3B5C-46DD-8D0E-3536225207F7}"/>
    <cellStyle name="60% - Accent4 2 3 4 2 3 3" xfId="24706" xr:uid="{955421DB-AC56-44EF-B167-E352C1ACFF49}"/>
    <cellStyle name="60% - Accent4 2 3 4 2 4" xfId="10825" xr:uid="{8D3107D7-F8BB-4390-8A1A-A23D85B92342}"/>
    <cellStyle name="60% - Accent4 2 3 4 2 4 2" xfId="27482" xr:uid="{4EF7BF0E-7D7C-46F7-9961-BFA55046B7EE}"/>
    <cellStyle name="60% - Accent4 2 3 4 2 5" xfId="19154" xr:uid="{1E18E1AA-8734-432F-A000-956375C78203}"/>
    <cellStyle name="60% - Accent4 2 3 4 3" xfId="3944" xr:uid="{23C07E0D-83EF-41AC-BC66-6C6604CDF6CC}"/>
    <cellStyle name="60% - Accent4 2 3 4 3 2" xfId="12274" xr:uid="{6BEDF2C7-23BC-4050-9A36-B789E7BE13F1}"/>
    <cellStyle name="60% - Accent4 2 3 4 3 2 2" xfId="28931" xr:uid="{7F5F9F48-CFFB-4C9E-AD4B-FCC0C9BF2A71}"/>
    <cellStyle name="60% - Accent4 2 3 4 3 3" xfId="20603" xr:uid="{F24E4A62-0ADD-4D6C-96CC-860C9892260C}"/>
    <cellStyle name="60% - Accent4 2 3 4 4" xfId="6720" xr:uid="{AD154307-E9E1-48B4-988B-EE8856DA1614}"/>
    <cellStyle name="60% - Accent4 2 3 4 4 2" xfId="15050" xr:uid="{20657FD5-A4DA-4B34-A514-1946A871F215}"/>
    <cellStyle name="60% - Accent4 2 3 4 4 2 2" xfId="31707" xr:uid="{59B806AD-9E47-4A39-9ABD-C72DD6431232}"/>
    <cellStyle name="60% - Accent4 2 3 4 4 3" xfId="23379" xr:uid="{C86C36DF-8AFF-4DC4-BB6B-422B969F84E9}"/>
    <cellStyle name="60% - Accent4 2 3 4 5" xfId="9498" xr:uid="{34578D53-1F61-4C53-B6AC-103907AEBE8C}"/>
    <cellStyle name="60% - Accent4 2 3 4 5 2" xfId="26155" xr:uid="{9FA9713C-966D-4376-8ADD-C0D146EB03CB}"/>
    <cellStyle name="60% - Accent4 2 3 4 6" xfId="17827" xr:uid="{1FBC06D9-9A7D-44EC-A1C4-71DF6A81190D}"/>
    <cellStyle name="60% - Accent4 2 3 5" xfId="1533" xr:uid="{2F52DA87-9833-4FA3-BE59-29EE74A57780}"/>
    <cellStyle name="60% - Accent4 2 3 5 2" xfId="4323" xr:uid="{1F8C00D5-6022-4656-A716-91F5C538ABA6}"/>
    <cellStyle name="60% - Accent4 2 3 5 2 2" xfId="12653" xr:uid="{05064D73-4F61-4836-872D-961A9CA8072A}"/>
    <cellStyle name="60% - Accent4 2 3 5 2 2 2" xfId="29310" xr:uid="{C3BA09E8-A457-40A0-8F4F-10AB10C12600}"/>
    <cellStyle name="60% - Accent4 2 3 5 2 3" xfId="20982" xr:uid="{4A84AED9-77BA-4BDF-B77D-43A0A7D1250D}"/>
    <cellStyle name="60% - Accent4 2 3 5 3" xfId="7099" xr:uid="{C7489AEE-92DC-4D65-88EB-1D6258E93E52}"/>
    <cellStyle name="60% - Accent4 2 3 5 3 2" xfId="15429" xr:uid="{3EF5CCF3-69CC-47E9-BA7A-95EC01FD919B}"/>
    <cellStyle name="60% - Accent4 2 3 5 3 2 2" xfId="32086" xr:uid="{69AA9A7C-F493-4748-A9CC-E968D2C27967}"/>
    <cellStyle name="60% - Accent4 2 3 5 3 3" xfId="23758" xr:uid="{FB82E997-9599-4CD6-A4E6-070119E71060}"/>
    <cellStyle name="60% - Accent4 2 3 5 4" xfId="9877" xr:uid="{ECE26273-6C74-414F-A22A-1130A8CDD669}"/>
    <cellStyle name="60% - Accent4 2 3 5 4 2" xfId="26534" xr:uid="{A5A81E8F-AC1F-4DDC-8DD6-C2A3AE5690DF}"/>
    <cellStyle name="60% - Accent4 2 3 5 5" xfId="18206" xr:uid="{FF06CC0D-D68C-4526-8960-86242D04EA57}"/>
    <cellStyle name="60% - Accent4 2 3 6" xfId="2996" xr:uid="{F2C6AF82-0E1A-48E1-86C8-34F5535CAA8B}"/>
    <cellStyle name="60% - Accent4 2 3 6 2" xfId="11326" xr:uid="{EE3873B7-BE60-473B-B08B-448C928E255C}"/>
    <cellStyle name="60% - Accent4 2 3 6 2 2" xfId="27983" xr:uid="{EE992210-2E37-4A16-A7D3-1EB3B8375DA6}"/>
    <cellStyle name="60% - Accent4 2 3 6 3" xfId="19655" xr:uid="{AE896D4C-4701-4709-BC53-7BD171891BC1}"/>
    <cellStyle name="60% - Accent4 2 3 7" xfId="5772" xr:uid="{A564D122-89D7-4CE1-B1F9-E4207B0B862D}"/>
    <cellStyle name="60% - Accent4 2 3 7 2" xfId="14102" xr:uid="{E8F8AC17-D35D-41FB-9EBA-92C509EDF7C8}"/>
    <cellStyle name="60% - Accent4 2 3 7 2 2" xfId="30759" xr:uid="{BADF6C5F-11F0-49BD-A0D7-A7AB65739D54}"/>
    <cellStyle name="60% - Accent4 2 3 7 3" xfId="22431" xr:uid="{37A7A9CC-CEE3-4539-94F2-AE50D80C9CF0}"/>
    <cellStyle name="60% - Accent4 2 3 8" xfId="8550" xr:uid="{17E0E09B-BA54-4E74-97EB-3C1A206142C4}"/>
    <cellStyle name="60% - Accent4 2 3 8 2" xfId="25207" xr:uid="{F6F90490-1AED-46D8-98CC-002264678E29}"/>
    <cellStyle name="60% - Accent4 2 3 9" xfId="16879" xr:uid="{F707C3BD-40DF-4A2E-881E-105953DF7543}"/>
    <cellStyle name="60% - Accent4 2 4" xfId="324" xr:uid="{622A54E5-11AE-489D-AA69-1DA8FC12386D}"/>
    <cellStyle name="60% - Accent4 2 4 2" xfId="804" xr:uid="{664AD3AB-8BE2-4C0F-B64E-C8AD1BC02BED}"/>
    <cellStyle name="60% - Accent4 2 4 2 2" xfId="2132" xr:uid="{4C9857A1-1D89-4EBB-8A13-C39652F38CDC}"/>
    <cellStyle name="60% - Accent4 2 4 2 2 2" xfId="4922" xr:uid="{41C31807-62CF-4E5D-9AEB-D1D5F1434963}"/>
    <cellStyle name="60% - Accent4 2 4 2 2 2 2" xfId="13252" xr:uid="{C46B289C-4C3E-4F0D-AC55-65306FA30A24}"/>
    <cellStyle name="60% - Accent4 2 4 2 2 2 2 2" xfId="29909" xr:uid="{0621D8ED-081C-4E8B-B72D-91AE788A7F44}"/>
    <cellStyle name="60% - Accent4 2 4 2 2 2 3" xfId="21581" xr:uid="{06B47920-05A0-42AD-A069-46D3CE0A4545}"/>
    <cellStyle name="60% - Accent4 2 4 2 2 3" xfId="7698" xr:uid="{61D2EE13-FBB3-4959-A8D0-E390D20DBCC1}"/>
    <cellStyle name="60% - Accent4 2 4 2 2 3 2" xfId="16028" xr:uid="{69F8B5DA-40B8-440E-BBB8-1CFF3822FBD1}"/>
    <cellStyle name="60% - Accent4 2 4 2 2 3 2 2" xfId="32685" xr:uid="{B8CA4835-81A7-493A-A8D2-185C8530134E}"/>
    <cellStyle name="60% - Accent4 2 4 2 2 3 3" xfId="24357" xr:uid="{7DBFF8C9-21B8-44DA-B967-B15D9936E76A}"/>
    <cellStyle name="60% - Accent4 2 4 2 2 4" xfId="10476" xr:uid="{387C307E-FF71-4B20-94AA-E83EBC0D0CB9}"/>
    <cellStyle name="60% - Accent4 2 4 2 2 4 2" xfId="27133" xr:uid="{26C243A3-EF86-4872-96BA-DACF52323EFA}"/>
    <cellStyle name="60% - Accent4 2 4 2 2 5" xfId="18805" xr:uid="{01C02151-CAF8-4CD1-8E04-BE1C909FC240}"/>
    <cellStyle name="60% - Accent4 2 4 2 3" xfId="3595" xr:uid="{E7F66D50-3546-437F-AA22-8A4964189779}"/>
    <cellStyle name="60% - Accent4 2 4 2 3 2" xfId="11925" xr:uid="{A793E0D8-CD29-4E23-B7D2-7EB79B9297A2}"/>
    <cellStyle name="60% - Accent4 2 4 2 3 2 2" xfId="28582" xr:uid="{A2D6BFC2-6FEC-4463-9898-9B703A94395E}"/>
    <cellStyle name="60% - Accent4 2 4 2 3 3" xfId="20254" xr:uid="{42F027E1-FCA2-47E0-84B4-F7A3D8A2A378}"/>
    <cellStyle name="60% - Accent4 2 4 2 4" xfId="6371" xr:uid="{406316FD-874B-4DED-A1CE-61FF41AA62DB}"/>
    <cellStyle name="60% - Accent4 2 4 2 4 2" xfId="14701" xr:uid="{DF06FA0C-95C8-4A3C-9C6A-5FEA6513D49B}"/>
    <cellStyle name="60% - Accent4 2 4 2 4 2 2" xfId="31358" xr:uid="{4D258751-F861-42CA-9F27-A2A4DBB18E47}"/>
    <cellStyle name="60% - Accent4 2 4 2 4 3" xfId="23030" xr:uid="{3C4C9C5E-F14D-40DF-A6CC-AFE5F08D7B5D}"/>
    <cellStyle name="60% - Accent4 2 4 2 5" xfId="9149" xr:uid="{E729C6BE-8CCD-4269-A4E7-5C42E5789B6E}"/>
    <cellStyle name="60% - Accent4 2 4 2 5 2" xfId="25806" xr:uid="{EB324EE3-4238-4160-9DA0-8E233CE7E79E}"/>
    <cellStyle name="60% - Accent4 2 4 2 6" xfId="17478" xr:uid="{779E7377-777F-4162-868F-C9130893E674}"/>
    <cellStyle name="60% - Accent4 2 4 3" xfId="1654" xr:uid="{37E36CF2-D5B7-4226-A500-EB47CADB2D59}"/>
    <cellStyle name="60% - Accent4 2 4 3 2" xfId="4444" xr:uid="{605C1E99-0A0E-4DE6-84F5-E3624764DB71}"/>
    <cellStyle name="60% - Accent4 2 4 3 2 2" xfId="12774" xr:uid="{D9668C41-CF9A-4850-8333-255B6C3085B3}"/>
    <cellStyle name="60% - Accent4 2 4 3 2 2 2" xfId="29431" xr:uid="{81BE18D3-A2A3-4DD2-B308-556C3BF5169B}"/>
    <cellStyle name="60% - Accent4 2 4 3 2 3" xfId="21103" xr:uid="{B21AB1A7-72DF-4800-91F4-89C0EE682693}"/>
    <cellStyle name="60% - Accent4 2 4 3 3" xfId="7220" xr:uid="{7E7840C2-72DD-4DF4-8272-19752D989B79}"/>
    <cellStyle name="60% - Accent4 2 4 3 3 2" xfId="15550" xr:uid="{0793D72E-299A-43B7-8B5D-B8FE0FCFA58C}"/>
    <cellStyle name="60% - Accent4 2 4 3 3 2 2" xfId="32207" xr:uid="{2D18FDB6-4F08-4330-B5EF-4C41272E1999}"/>
    <cellStyle name="60% - Accent4 2 4 3 3 3" xfId="23879" xr:uid="{F80067CF-D62C-467D-8B26-067F02FADA87}"/>
    <cellStyle name="60% - Accent4 2 4 3 4" xfId="9998" xr:uid="{EE3A1463-2A00-4AFB-B108-B8BBB761F18A}"/>
    <cellStyle name="60% - Accent4 2 4 3 4 2" xfId="26655" xr:uid="{5A4D534D-6DF8-4C4C-8B82-3E6E6988505C}"/>
    <cellStyle name="60% - Accent4 2 4 3 5" xfId="18327" xr:uid="{5BC2EB41-3F54-4C03-98A0-7208E84B5ACC}"/>
    <cellStyle name="60% - Accent4 2 4 4" xfId="3117" xr:uid="{80B650D7-B286-460B-B68E-2B7B238242D0}"/>
    <cellStyle name="60% - Accent4 2 4 4 2" xfId="11447" xr:uid="{FBC503F5-3DF0-497E-AEB3-4C4345561DD9}"/>
    <cellStyle name="60% - Accent4 2 4 4 2 2" xfId="28104" xr:uid="{B05DEDDC-AC2C-4850-8B6A-F6E7BD4B8E99}"/>
    <cellStyle name="60% - Accent4 2 4 4 3" xfId="19776" xr:uid="{1B2EC061-37CC-4A67-88FA-6A4B86EFC81D}"/>
    <cellStyle name="60% - Accent4 2 4 5" xfId="5893" xr:uid="{B429AEB5-FAA0-417B-B306-6E068E63BCB3}"/>
    <cellStyle name="60% - Accent4 2 4 5 2" xfId="14223" xr:uid="{DFDE88CC-B947-421A-995A-D71B070F306E}"/>
    <cellStyle name="60% - Accent4 2 4 5 2 2" xfId="30880" xr:uid="{A15E73A2-05C2-4F07-8D92-B0383402FF28}"/>
    <cellStyle name="60% - Accent4 2 4 5 3" xfId="22552" xr:uid="{6E4A10F0-B076-46CE-8990-C16D7B8C53A3}"/>
    <cellStyle name="60% - Accent4 2 4 6" xfId="8671" xr:uid="{BA2C3984-B7ED-4A38-BC02-8E50DF90B62E}"/>
    <cellStyle name="60% - Accent4 2 4 6 2" xfId="25328" xr:uid="{CE46B66A-527D-4637-93E5-88DB92C60BBB}"/>
    <cellStyle name="60% - Accent4 2 4 7" xfId="17000" xr:uid="{50447CE3-3170-4C62-998C-A271B816D69C}"/>
    <cellStyle name="60% - Accent4 2 5" xfId="560" xr:uid="{A8CC2B54-57F5-48E3-8D01-10FE23141847}"/>
    <cellStyle name="60% - Accent4 2 5 2" xfId="1890" xr:uid="{C73611F8-F4D0-4A57-9254-6E9E4F8073F3}"/>
    <cellStyle name="60% - Accent4 2 5 2 2" xfId="4680" xr:uid="{FFCEB4AE-513D-4B99-A81D-D1B03BD41DF2}"/>
    <cellStyle name="60% - Accent4 2 5 2 2 2" xfId="13010" xr:uid="{AB4D1BAF-9F18-4C0F-A378-08B3178F6A82}"/>
    <cellStyle name="60% - Accent4 2 5 2 2 2 2" xfId="29667" xr:uid="{1D7F3996-8DB3-4177-8E69-791291AF8AC1}"/>
    <cellStyle name="60% - Accent4 2 5 2 2 3" xfId="21339" xr:uid="{8EBA6D61-9D35-4436-8718-07F5EF927CC8}"/>
    <cellStyle name="60% - Accent4 2 5 2 3" xfId="7456" xr:uid="{146A43B6-0355-4366-9EFD-51898AAD9F97}"/>
    <cellStyle name="60% - Accent4 2 5 2 3 2" xfId="15786" xr:uid="{7BBE69A9-DF08-4C6A-9FA6-AEC1E6C50967}"/>
    <cellStyle name="60% - Accent4 2 5 2 3 2 2" xfId="32443" xr:uid="{F8CBCAE6-97B6-459A-809A-A04CFB835467}"/>
    <cellStyle name="60% - Accent4 2 5 2 3 3" xfId="24115" xr:uid="{2CA716FA-13C6-4936-BE0B-7116A75D08F6}"/>
    <cellStyle name="60% - Accent4 2 5 2 4" xfId="10234" xr:uid="{14BBA639-95E3-4BD7-AB97-B55BEC7898A1}"/>
    <cellStyle name="60% - Accent4 2 5 2 4 2" xfId="26891" xr:uid="{037A2CED-336E-4D15-BFC0-56374CC4776D}"/>
    <cellStyle name="60% - Accent4 2 5 2 5" xfId="18563" xr:uid="{ED191013-14AD-4B6B-A555-D016B29CC520}"/>
    <cellStyle name="60% - Accent4 2 5 3" xfId="3353" xr:uid="{8ABFF945-BFF9-4568-A9EB-ACCA28372FAB}"/>
    <cellStyle name="60% - Accent4 2 5 3 2" xfId="11683" xr:uid="{A6D5EFA0-FE85-4EE8-AE4F-6390CCAC9B46}"/>
    <cellStyle name="60% - Accent4 2 5 3 2 2" xfId="28340" xr:uid="{17D6E1F5-3E02-4ED3-8126-A72CEA572AE4}"/>
    <cellStyle name="60% - Accent4 2 5 3 3" xfId="20012" xr:uid="{F1F23722-98BC-4F59-B7B5-212ABEEAC205}"/>
    <cellStyle name="60% - Accent4 2 5 4" xfId="6129" xr:uid="{AC92CEA4-2D11-4C74-8F2E-31DE4ECA358C}"/>
    <cellStyle name="60% - Accent4 2 5 4 2" xfId="14459" xr:uid="{C0360BBB-8DC9-431A-B703-3531BF9FE04B}"/>
    <cellStyle name="60% - Accent4 2 5 4 2 2" xfId="31116" xr:uid="{F1E0BCF8-B0DD-4706-871D-19CC8BAFFB94}"/>
    <cellStyle name="60% - Accent4 2 5 4 3" xfId="22788" xr:uid="{71B30623-2772-46FF-8547-2FE45CC0E6D3}"/>
    <cellStyle name="60% - Accent4 2 5 5" xfId="8907" xr:uid="{8B8FDB30-D9FB-414E-A829-D33826C4CCC0}"/>
    <cellStyle name="60% - Accent4 2 5 5 2" xfId="25564" xr:uid="{B5AD7907-C8B1-403D-BF9B-4BE48071434D}"/>
    <cellStyle name="60% - Accent4 2 5 6" xfId="17236" xr:uid="{A0265B37-D9B0-4BBF-A4DD-2249A9BC5B9B}"/>
    <cellStyle name="60% - Accent4 2 6" xfId="1037" xr:uid="{9299F70E-A887-4FCA-84C6-D844FF8BD5C9}"/>
    <cellStyle name="60% - Accent4 2 6 2" xfId="2365" xr:uid="{55B5F6FC-97A7-442B-AE81-E7C3B16BB8AB}"/>
    <cellStyle name="60% - Accent4 2 6 2 2" xfId="5155" xr:uid="{186CF829-0308-49C3-B57E-72CCD6F58601}"/>
    <cellStyle name="60% - Accent4 2 6 2 2 2" xfId="13485" xr:uid="{7F6C2926-87B7-48D0-90EE-0B2ED15832B3}"/>
    <cellStyle name="60% - Accent4 2 6 2 2 2 2" xfId="30142" xr:uid="{D6FBC428-D5F0-4429-9FBC-7D4CE9230D7A}"/>
    <cellStyle name="60% - Accent4 2 6 2 2 3" xfId="21814" xr:uid="{9C8FCCDD-3CCA-4611-860A-7D69142DD65D}"/>
    <cellStyle name="60% - Accent4 2 6 2 3" xfId="7931" xr:uid="{20D0D210-4043-477A-A8AC-6FA95DA22FEB}"/>
    <cellStyle name="60% - Accent4 2 6 2 3 2" xfId="16261" xr:uid="{35FD23C3-0E6F-460B-AA80-1DDA1E43471E}"/>
    <cellStyle name="60% - Accent4 2 6 2 3 2 2" xfId="32918" xr:uid="{52CA7F6D-C31D-4A5B-855A-85A8363EA436}"/>
    <cellStyle name="60% - Accent4 2 6 2 3 3" xfId="24590" xr:uid="{0B95C84C-4001-4F2C-A75F-99AF887D1601}"/>
    <cellStyle name="60% - Accent4 2 6 2 4" xfId="10709" xr:uid="{1ADBB930-813C-4EE0-8F92-D222B5A5E75A}"/>
    <cellStyle name="60% - Accent4 2 6 2 4 2" xfId="27366" xr:uid="{C19FE7FC-2547-4211-AEA0-9D19BA808F79}"/>
    <cellStyle name="60% - Accent4 2 6 2 5" xfId="19038" xr:uid="{8DDCC1B9-D1C7-4B00-A768-69AF4B3945FF}"/>
    <cellStyle name="60% - Accent4 2 6 3" xfId="3828" xr:uid="{C940934C-57A6-4061-A754-C357CD7445AA}"/>
    <cellStyle name="60% - Accent4 2 6 3 2" xfId="12158" xr:uid="{CCCEA0EA-06F3-4367-A6C9-6ED20DEC3B71}"/>
    <cellStyle name="60% - Accent4 2 6 3 2 2" xfId="28815" xr:uid="{BE424060-411D-4ABD-92C3-F419EBE8E475}"/>
    <cellStyle name="60% - Accent4 2 6 3 3" xfId="20487" xr:uid="{D4858F5A-9399-4A11-B955-B0C78955BB57}"/>
    <cellStyle name="60% - Accent4 2 6 4" xfId="6604" xr:uid="{F3CC1F2C-A496-4E50-AF1E-73842B70DCE1}"/>
    <cellStyle name="60% - Accent4 2 6 4 2" xfId="14934" xr:uid="{011DFA97-D1E6-4F27-BFD0-031A17D412CB}"/>
    <cellStyle name="60% - Accent4 2 6 4 2 2" xfId="31591" xr:uid="{F959EBC2-D965-48FB-876B-C0DD95F992E5}"/>
    <cellStyle name="60% - Accent4 2 6 4 3" xfId="23263" xr:uid="{C6A7A4C4-1E25-4FBD-B624-3D3607CC1E98}"/>
    <cellStyle name="60% - Accent4 2 6 5" xfId="9382" xr:uid="{7BE71756-C308-4873-B363-53AF939F12A1}"/>
    <cellStyle name="60% - Accent4 2 6 5 2" xfId="26039" xr:uid="{D387E6F6-CF04-4478-8EEF-7CD8491027F9}"/>
    <cellStyle name="60% - Accent4 2 6 6" xfId="17711" xr:uid="{E0D7B191-85A6-439E-AF73-91370FB72B15}"/>
    <cellStyle name="60% - Accent4 2 7" xfId="1298" xr:uid="{8C2C76E4-9CBD-4741-BCE8-FAA6EEA99205}"/>
    <cellStyle name="60% - Accent4 2 7 2" xfId="2626" xr:uid="{C1E9BB53-950B-4C2C-AA7E-B36A2CE14410}"/>
    <cellStyle name="60% - Accent4 2 7 2 2" xfId="5416" xr:uid="{E04B27BA-3AAA-4ABB-AC87-34A7D195515E}"/>
    <cellStyle name="60% - Accent4 2 7 2 2 2" xfId="13746" xr:uid="{804EB0D3-E07E-4AE4-A431-04815883CECA}"/>
    <cellStyle name="60% - Accent4 2 7 2 2 2 2" xfId="30403" xr:uid="{65751AA4-8103-4762-9B32-D0E0C9C0213B}"/>
    <cellStyle name="60% - Accent4 2 7 2 2 3" xfId="22075" xr:uid="{76DADD1B-38C7-44AF-B4B0-6C8624991618}"/>
    <cellStyle name="60% - Accent4 2 7 2 3" xfId="8192" xr:uid="{85FA3ED3-BA50-479B-B3CF-867F0F3157CF}"/>
    <cellStyle name="60% - Accent4 2 7 2 3 2" xfId="16522" xr:uid="{4E9372E8-8152-4C4D-869D-268D1E0E76FC}"/>
    <cellStyle name="60% - Accent4 2 7 2 3 2 2" xfId="33179" xr:uid="{184E80FA-A971-4D92-AFD1-FB5BCD02C914}"/>
    <cellStyle name="60% - Accent4 2 7 2 3 3" xfId="24851" xr:uid="{79C336DE-015E-44BF-8EC4-0CB4AE4DB2FB}"/>
    <cellStyle name="60% - Accent4 2 7 2 4" xfId="10970" xr:uid="{95CD1343-D4BE-4A5E-9509-056C446F350D}"/>
    <cellStyle name="60% - Accent4 2 7 2 4 2" xfId="27627" xr:uid="{6FB18D67-4F7E-4C34-85DF-409575D44BFC}"/>
    <cellStyle name="60% - Accent4 2 7 2 5" xfId="19299" xr:uid="{865D6958-2D4A-44C6-8221-F40035690DA3}"/>
    <cellStyle name="60% - Accent4 2 7 3" xfId="4089" xr:uid="{A3ABEAAA-BC2E-402B-9B7D-848237D8B87D}"/>
    <cellStyle name="60% - Accent4 2 7 3 2" xfId="12419" xr:uid="{16BAE308-6751-4927-AB58-65F18BCE89C0}"/>
    <cellStyle name="60% - Accent4 2 7 3 2 2" xfId="29076" xr:uid="{D061978B-56A2-4B4A-B3A2-EAAA835C7CB2}"/>
    <cellStyle name="60% - Accent4 2 7 3 3" xfId="20748" xr:uid="{595173C3-90E2-4EE0-8B21-411F62F96B4F}"/>
    <cellStyle name="60% - Accent4 2 7 4" xfId="6865" xr:uid="{1086E578-EC27-4873-A0D5-EDC7AB6D02FA}"/>
    <cellStyle name="60% - Accent4 2 7 4 2" xfId="15195" xr:uid="{055379E8-3065-4C60-8543-37004222A23B}"/>
    <cellStyle name="60% - Accent4 2 7 4 2 2" xfId="31852" xr:uid="{2F4D0C2D-BCD1-488C-A574-79700C8B0791}"/>
    <cellStyle name="60% - Accent4 2 7 4 3" xfId="23524" xr:uid="{53257F9F-F5AF-41DC-853A-F6BC243B7508}"/>
    <cellStyle name="60% - Accent4 2 7 5" xfId="9643" xr:uid="{13C5BB32-865E-479E-8352-2193DE6ECAA9}"/>
    <cellStyle name="60% - Accent4 2 7 5 2" xfId="26300" xr:uid="{F6E8FEE9-0EA3-40E1-84D3-5BD4C5368821}"/>
    <cellStyle name="60% - Accent4 2 7 6" xfId="17972" xr:uid="{9A577D81-CB2D-4AD0-B387-7F69AE60A36B}"/>
    <cellStyle name="60% - Accent4 2 8" xfId="1416" xr:uid="{B3902FD1-4159-4500-BDE6-9451EC54C7A4}"/>
    <cellStyle name="60% - Accent4 2 8 2" xfId="4207" xr:uid="{98A7A845-D345-4780-A105-29E2092612E1}"/>
    <cellStyle name="60% - Accent4 2 8 2 2" xfId="12537" xr:uid="{FDCD2A24-60D6-4DAE-9DDC-AB239C373140}"/>
    <cellStyle name="60% - Accent4 2 8 2 2 2" xfId="29194" xr:uid="{05479260-7E92-46B3-B0CF-80C6142CAB01}"/>
    <cellStyle name="60% - Accent4 2 8 2 3" xfId="20866" xr:uid="{AC83D444-E238-42ED-9FE1-BB3628F2E962}"/>
    <cellStyle name="60% - Accent4 2 8 3" xfId="6983" xr:uid="{9A7BD019-31A8-4212-A623-5E3052EE9B1E}"/>
    <cellStyle name="60% - Accent4 2 8 3 2" xfId="15313" xr:uid="{527239F9-F525-41F5-B289-5BEF7A020E53}"/>
    <cellStyle name="60% - Accent4 2 8 3 2 2" xfId="31970" xr:uid="{85E439D0-046F-41A1-8A92-3FBD8BF365D3}"/>
    <cellStyle name="60% - Accent4 2 8 3 3" xfId="23642" xr:uid="{D4FF53BE-B687-4918-9F75-23EA526E3BCB}"/>
    <cellStyle name="60% - Accent4 2 8 4" xfId="9761" xr:uid="{CE267250-6234-45DF-8BE8-0F000AE6AD24}"/>
    <cellStyle name="60% - Accent4 2 8 4 2" xfId="26418" xr:uid="{467F8952-AD4C-47C7-A792-3ADD6E13121F}"/>
    <cellStyle name="60% - Accent4 2 8 5" xfId="18090" xr:uid="{F57AD95D-DAC6-4A43-948C-B2AA647E4F66}"/>
    <cellStyle name="60% - Accent4 2 9" xfId="2879" xr:uid="{C0854A1A-C068-406A-924E-F6829B487632}"/>
    <cellStyle name="60% - Accent4 2 9 2" xfId="11210" xr:uid="{C18C361D-4514-468D-87A9-DD684DA5D565}"/>
    <cellStyle name="60% - Accent4 2 9 2 2" xfId="27867" xr:uid="{F01D7505-F832-4FA0-8CBE-49AD6043F113}"/>
    <cellStyle name="60% - Accent4 2 9 3" xfId="19539" xr:uid="{42DECA2B-D92D-46B0-A0FF-8635D267FE83}"/>
    <cellStyle name="60% - Accent4 3" xfId="101" xr:uid="{3A34D1A6-EE32-4822-9040-961688A0D1FF}"/>
    <cellStyle name="60% - Accent4 3 10" xfId="8457" xr:uid="{8176906C-60D8-4DEF-8800-75BA0D388F38}"/>
    <cellStyle name="60% - Accent4 3 10 2" xfId="25114" xr:uid="{04623297-2473-4D3D-9DA7-E07508FAD176}"/>
    <cellStyle name="60% - Accent4 3 11" xfId="16786" xr:uid="{07E31EF7-C351-48C6-8468-8482E34166CE}"/>
    <cellStyle name="60% - Accent4 3 12" xfId="33981" xr:uid="{2CC2C5CE-5B00-44B8-B853-60CD4A171408}"/>
    <cellStyle name="60% - Accent4 3 2" xfId="224" xr:uid="{34C27AC6-A25F-4852-805F-76752E6CA0A6}"/>
    <cellStyle name="60% - Accent4 3 2 2" xfId="467" xr:uid="{5DC8F549-A356-49CB-AC64-B9BCABD20832}"/>
    <cellStyle name="60% - Accent4 3 2 2 2" xfId="944" xr:uid="{341E94BA-A70F-4E73-9C9C-C2EED133DD60}"/>
    <cellStyle name="60% - Accent4 3 2 2 2 2" xfId="2272" xr:uid="{534F0A11-7EF6-429C-B4E7-1AE1061D769C}"/>
    <cellStyle name="60% - Accent4 3 2 2 2 2 2" xfId="5062" xr:uid="{602D1107-2846-49CE-8000-811744987446}"/>
    <cellStyle name="60% - Accent4 3 2 2 2 2 2 2" xfId="13392" xr:uid="{965B00AC-85B5-47F8-9E9C-651A6C11F6FD}"/>
    <cellStyle name="60% - Accent4 3 2 2 2 2 2 2 2" xfId="30049" xr:uid="{5AA95B55-AF7C-4F85-8C4C-6565608ACC12}"/>
    <cellStyle name="60% - Accent4 3 2 2 2 2 2 3" xfId="21721" xr:uid="{0FB47684-BB17-47CE-83A1-BD255167BC62}"/>
    <cellStyle name="60% - Accent4 3 2 2 2 2 3" xfId="7838" xr:uid="{1136D7CA-D729-4341-A902-BCA41CE7A8A7}"/>
    <cellStyle name="60% - Accent4 3 2 2 2 2 3 2" xfId="16168" xr:uid="{A928782D-50A7-4F1F-8D8D-853ADDAA4A49}"/>
    <cellStyle name="60% - Accent4 3 2 2 2 2 3 2 2" xfId="32825" xr:uid="{829ECB72-9926-46C7-8F50-FB98478EF652}"/>
    <cellStyle name="60% - Accent4 3 2 2 2 2 3 3" xfId="24497" xr:uid="{D799D5BD-2502-4495-9BD8-BDC0519F7CD6}"/>
    <cellStyle name="60% - Accent4 3 2 2 2 2 4" xfId="10616" xr:uid="{B9C152D7-C186-413D-9041-D0EB714F13B4}"/>
    <cellStyle name="60% - Accent4 3 2 2 2 2 4 2" xfId="27273" xr:uid="{64D11FA2-9C6D-4B0A-A714-10BC01F4C916}"/>
    <cellStyle name="60% - Accent4 3 2 2 2 2 5" xfId="18945" xr:uid="{9609EEA3-8FD1-4DDC-83D6-26EC1477998E}"/>
    <cellStyle name="60% - Accent4 3 2 2 2 3" xfId="3735" xr:uid="{0B0A150C-D209-4CFF-BD7C-3642132F66DC}"/>
    <cellStyle name="60% - Accent4 3 2 2 2 3 2" xfId="12065" xr:uid="{70139077-06FE-4B0A-AB0D-B8DECDC4F6EA}"/>
    <cellStyle name="60% - Accent4 3 2 2 2 3 2 2" xfId="28722" xr:uid="{A5BAE660-FCF6-46D6-BC15-B4541D5DCD68}"/>
    <cellStyle name="60% - Accent4 3 2 2 2 3 3" xfId="20394" xr:uid="{5F748D7F-727B-49E4-AEDE-BCD1026309CF}"/>
    <cellStyle name="60% - Accent4 3 2 2 2 4" xfId="6511" xr:uid="{05E4C73D-46DF-46FC-A496-3A8F54CB617C}"/>
    <cellStyle name="60% - Accent4 3 2 2 2 4 2" xfId="14841" xr:uid="{2944E3AE-A14E-4D6C-A8B3-28263619F199}"/>
    <cellStyle name="60% - Accent4 3 2 2 2 4 2 2" xfId="31498" xr:uid="{0720FB68-0E91-4EFF-A63B-17DA067550B6}"/>
    <cellStyle name="60% - Accent4 3 2 2 2 4 3" xfId="23170" xr:uid="{55ADDA49-2F41-432F-9556-779858EBE604}"/>
    <cellStyle name="60% - Accent4 3 2 2 2 5" xfId="9289" xr:uid="{D750DDA1-84FA-40FB-ACA1-899CA837CA26}"/>
    <cellStyle name="60% - Accent4 3 2 2 2 5 2" xfId="25946" xr:uid="{125DE4DE-BBF3-4BEE-8DD4-C60C9DD927EC}"/>
    <cellStyle name="60% - Accent4 3 2 2 2 6" xfId="17618" xr:uid="{B58DF53A-FFAD-46E7-BDD3-598487FD2A16}"/>
    <cellStyle name="60% - Accent4 3 2 2 3" xfId="1797" xr:uid="{93194607-308F-4ED0-AAE4-DB6F590C746A}"/>
    <cellStyle name="60% - Accent4 3 2 2 3 2" xfId="4587" xr:uid="{E66903DD-6C5F-4C2A-9F59-D0024E45869F}"/>
    <cellStyle name="60% - Accent4 3 2 2 3 2 2" xfId="12917" xr:uid="{85D3A788-6E35-46B7-967F-C76CB619C3C6}"/>
    <cellStyle name="60% - Accent4 3 2 2 3 2 2 2" xfId="29574" xr:uid="{B9E9AD7D-6980-4845-BA00-F726D72EC4C3}"/>
    <cellStyle name="60% - Accent4 3 2 2 3 2 3" xfId="21246" xr:uid="{3930CFFB-27E7-4C6A-A247-C917C72D89EC}"/>
    <cellStyle name="60% - Accent4 3 2 2 3 3" xfId="7363" xr:uid="{8B8C6B96-036F-48EF-A620-64A92DDD027C}"/>
    <cellStyle name="60% - Accent4 3 2 2 3 3 2" xfId="15693" xr:uid="{F32B358F-6F89-4DFC-850E-F17AB4239B34}"/>
    <cellStyle name="60% - Accent4 3 2 2 3 3 2 2" xfId="32350" xr:uid="{7AEDB70E-D1F2-4E3C-BADC-D1D923B5B755}"/>
    <cellStyle name="60% - Accent4 3 2 2 3 3 3" xfId="24022" xr:uid="{125D78C4-9726-49C3-89C8-956DC54BB9B0}"/>
    <cellStyle name="60% - Accent4 3 2 2 3 4" xfId="10141" xr:uid="{B5B2120E-A6AB-4605-B0A2-64A2AFDCCFA1}"/>
    <cellStyle name="60% - Accent4 3 2 2 3 4 2" xfId="26798" xr:uid="{133D7AC5-B8EB-4308-9574-766E38ED8CBC}"/>
    <cellStyle name="60% - Accent4 3 2 2 3 5" xfId="18470" xr:uid="{F8FBF1AC-953A-4991-BFEF-9E8E2AEBF92D}"/>
    <cellStyle name="60% - Accent4 3 2 2 4" xfId="3260" xr:uid="{A884ADF0-752B-4FCF-9F68-C697527ECBAB}"/>
    <cellStyle name="60% - Accent4 3 2 2 4 2" xfId="11590" xr:uid="{253C1325-9571-410E-8418-5D81B2334968}"/>
    <cellStyle name="60% - Accent4 3 2 2 4 2 2" xfId="28247" xr:uid="{1E2C37C6-FC8A-4CE1-9A97-CFB7AF942A7A}"/>
    <cellStyle name="60% - Accent4 3 2 2 4 3" xfId="19919" xr:uid="{EFBFE3B5-6E76-46A3-8A7C-FCB6B1223FD2}"/>
    <cellStyle name="60% - Accent4 3 2 2 5" xfId="6036" xr:uid="{DE26E6F0-98BB-4E84-B617-1968EF373676}"/>
    <cellStyle name="60% - Accent4 3 2 2 5 2" xfId="14366" xr:uid="{7E31850C-079F-46B7-8515-9337C6F7EA4B}"/>
    <cellStyle name="60% - Accent4 3 2 2 5 2 2" xfId="31023" xr:uid="{3A8DBC73-6864-45BE-9BE8-CBBC27014DF8}"/>
    <cellStyle name="60% - Accent4 3 2 2 5 3" xfId="22695" xr:uid="{73C90207-20DB-4DF8-ABAC-64DD688F8990}"/>
    <cellStyle name="60% - Accent4 3 2 2 6" xfId="8814" xr:uid="{0B873ABE-CAB0-47D0-8D00-751658CEE210}"/>
    <cellStyle name="60% - Accent4 3 2 2 6 2" xfId="25471" xr:uid="{B6FC6A24-9BA6-4FC9-A1E6-63814B767A23}"/>
    <cellStyle name="60% - Accent4 3 2 2 7" xfId="17143" xr:uid="{7372356F-A5BB-4263-895C-FECEE4509DC7}"/>
    <cellStyle name="60% - Accent4 3 2 3" xfId="703" xr:uid="{62A9B4B5-4270-4408-BD18-58041D61095D}"/>
    <cellStyle name="60% - Accent4 3 2 3 2" xfId="2033" xr:uid="{271074EB-7408-41DF-B95A-5EB1BA5F9346}"/>
    <cellStyle name="60% - Accent4 3 2 3 2 2" xfId="4823" xr:uid="{A75C9238-949F-4AC5-BD89-1A1EA8BA076D}"/>
    <cellStyle name="60% - Accent4 3 2 3 2 2 2" xfId="13153" xr:uid="{85DB6257-826A-4592-9A56-B235D6912D2E}"/>
    <cellStyle name="60% - Accent4 3 2 3 2 2 2 2" xfId="29810" xr:uid="{C5256160-8F53-4B6A-B3BD-7199AEC51F4D}"/>
    <cellStyle name="60% - Accent4 3 2 3 2 2 3" xfId="21482" xr:uid="{B45F0A70-F370-4958-9802-416EB50398E4}"/>
    <cellStyle name="60% - Accent4 3 2 3 2 3" xfId="7599" xr:uid="{B10C69E8-27A4-47E8-9EDE-325323C2B82B}"/>
    <cellStyle name="60% - Accent4 3 2 3 2 3 2" xfId="15929" xr:uid="{F6B910A4-C8B5-4933-B91B-B8C4488A27CD}"/>
    <cellStyle name="60% - Accent4 3 2 3 2 3 2 2" xfId="32586" xr:uid="{502A20C0-87C5-4875-8A89-F8FD51E48C21}"/>
    <cellStyle name="60% - Accent4 3 2 3 2 3 3" xfId="24258" xr:uid="{DD706152-9176-400E-A5EF-59A57DA1C629}"/>
    <cellStyle name="60% - Accent4 3 2 3 2 4" xfId="10377" xr:uid="{F6596FEC-D607-4BC4-9DB2-812BF135E239}"/>
    <cellStyle name="60% - Accent4 3 2 3 2 4 2" xfId="27034" xr:uid="{D660EED2-A19D-427A-AA9E-F43FCE7B1318}"/>
    <cellStyle name="60% - Accent4 3 2 3 2 5" xfId="18706" xr:uid="{BDDDBCDC-A50C-4FD4-A951-6C69F29829EC}"/>
    <cellStyle name="60% - Accent4 3 2 3 3" xfId="3496" xr:uid="{91E98BB8-183A-41C8-881B-AC2280DC73CA}"/>
    <cellStyle name="60% - Accent4 3 2 3 3 2" xfId="11826" xr:uid="{59173AF1-2C22-4381-9452-6328389376EF}"/>
    <cellStyle name="60% - Accent4 3 2 3 3 2 2" xfId="28483" xr:uid="{DE0B9499-B1B5-4D20-BAC7-6556FCF9A668}"/>
    <cellStyle name="60% - Accent4 3 2 3 3 3" xfId="20155" xr:uid="{DEE1BA6B-B54F-4A95-8B95-A609A748B73F}"/>
    <cellStyle name="60% - Accent4 3 2 3 4" xfId="6272" xr:uid="{932EE14B-3D1B-4E51-938C-18BAF484753C}"/>
    <cellStyle name="60% - Accent4 3 2 3 4 2" xfId="14602" xr:uid="{1C1E5CE9-0ABF-410F-9105-5C9AAC127C2D}"/>
    <cellStyle name="60% - Accent4 3 2 3 4 2 2" xfId="31259" xr:uid="{FC4A0BA7-563B-4984-869F-EFCC36DAE6D8}"/>
    <cellStyle name="60% - Accent4 3 2 3 4 3" xfId="22931" xr:uid="{D4562E4E-91DC-4172-8657-219556BFC1FE}"/>
    <cellStyle name="60% - Accent4 3 2 3 5" xfId="9050" xr:uid="{37ED3DEE-393E-4B4F-8AA5-F943716A35D0}"/>
    <cellStyle name="60% - Accent4 3 2 3 5 2" xfId="25707" xr:uid="{0D5C54BD-834A-41CE-A79C-702EF85B89E7}"/>
    <cellStyle name="60% - Accent4 3 2 3 6" xfId="17379" xr:uid="{5B42FF7E-E75D-48AE-B52E-2DD6D6214F01}"/>
    <cellStyle name="60% - Accent4 3 2 4" xfId="1180" xr:uid="{B38FE7D2-63C0-4EF4-8F00-E92CCA79C6E2}"/>
    <cellStyle name="60% - Accent4 3 2 4 2" xfId="2508" xr:uid="{D05E5BE8-EA67-497E-8A8C-BD1637C37167}"/>
    <cellStyle name="60% - Accent4 3 2 4 2 2" xfId="5298" xr:uid="{06FE023F-8E4B-47F6-A4BD-07B307116C0E}"/>
    <cellStyle name="60% - Accent4 3 2 4 2 2 2" xfId="13628" xr:uid="{3D3041A6-B8EB-44F8-AAAF-BBC6A05F0ED8}"/>
    <cellStyle name="60% - Accent4 3 2 4 2 2 2 2" xfId="30285" xr:uid="{9ADE5214-0922-4F61-86B5-FADEBB5537CC}"/>
    <cellStyle name="60% - Accent4 3 2 4 2 2 3" xfId="21957" xr:uid="{9ADD4141-A8B6-43BD-A008-683941307CDA}"/>
    <cellStyle name="60% - Accent4 3 2 4 2 3" xfId="8074" xr:uid="{2EA62C73-60E1-4A77-9D5B-573E9C8247AA}"/>
    <cellStyle name="60% - Accent4 3 2 4 2 3 2" xfId="16404" xr:uid="{AB3E64D9-B4D6-45BD-A6B9-91EA375C8C47}"/>
    <cellStyle name="60% - Accent4 3 2 4 2 3 2 2" xfId="33061" xr:uid="{AD3D6F2A-EAC2-4F08-9E14-32A7938601D7}"/>
    <cellStyle name="60% - Accent4 3 2 4 2 3 3" xfId="24733" xr:uid="{7F83166A-D076-456A-8CD7-5B8C848533D8}"/>
    <cellStyle name="60% - Accent4 3 2 4 2 4" xfId="10852" xr:uid="{E4FCCCC3-5E5B-4731-9048-F05046098F77}"/>
    <cellStyle name="60% - Accent4 3 2 4 2 4 2" xfId="27509" xr:uid="{4FCFB5DE-8D9C-4E88-B7B5-B3555F3BCDFC}"/>
    <cellStyle name="60% - Accent4 3 2 4 2 5" xfId="19181" xr:uid="{FFB759FA-C5CB-4CC2-8DE6-EB03E457FF21}"/>
    <cellStyle name="60% - Accent4 3 2 4 3" xfId="3971" xr:uid="{E8B8B59A-6696-48D1-AFA7-6AEEBA404B32}"/>
    <cellStyle name="60% - Accent4 3 2 4 3 2" xfId="12301" xr:uid="{6F054FC2-5609-41A4-8FE0-F76056107986}"/>
    <cellStyle name="60% - Accent4 3 2 4 3 2 2" xfId="28958" xr:uid="{4A1675CA-EFE5-4666-97B3-71FC3DFD8138}"/>
    <cellStyle name="60% - Accent4 3 2 4 3 3" xfId="20630" xr:uid="{4E68F8E9-6F51-4515-B165-BE044F69C4C7}"/>
    <cellStyle name="60% - Accent4 3 2 4 4" xfId="6747" xr:uid="{28CEDAB0-6218-40F9-949E-102A84FCCBD9}"/>
    <cellStyle name="60% - Accent4 3 2 4 4 2" xfId="15077" xr:uid="{46664AEA-3FD8-418A-8407-646707EF93D3}"/>
    <cellStyle name="60% - Accent4 3 2 4 4 2 2" xfId="31734" xr:uid="{B5B6BF37-8896-4033-A810-512732095B36}"/>
    <cellStyle name="60% - Accent4 3 2 4 4 3" xfId="23406" xr:uid="{A404E3B7-ABE4-4956-BA3B-5E77A443A2BC}"/>
    <cellStyle name="60% - Accent4 3 2 4 5" xfId="9525" xr:uid="{D794D6CC-223B-4B1E-A290-66124A42B22B}"/>
    <cellStyle name="60% - Accent4 3 2 4 5 2" xfId="26182" xr:uid="{60FA5F14-84E0-4DC1-A4D1-49F6718A9F7A}"/>
    <cellStyle name="60% - Accent4 3 2 4 6" xfId="17854" xr:uid="{05079AED-014F-47AE-8CB1-28B0D5BBBBA7}"/>
    <cellStyle name="60% - Accent4 3 2 5" xfId="1560" xr:uid="{83758EB1-5934-4FD9-852F-63F1976490D7}"/>
    <cellStyle name="60% - Accent4 3 2 5 2" xfId="4350" xr:uid="{22C873F9-0861-4072-81E1-29D32659377D}"/>
    <cellStyle name="60% - Accent4 3 2 5 2 2" xfId="12680" xr:uid="{10F543E7-EC43-4177-ABF5-28C58316411E}"/>
    <cellStyle name="60% - Accent4 3 2 5 2 2 2" xfId="29337" xr:uid="{00EBE5AB-E68B-4DB9-8A0C-5C61BADEE140}"/>
    <cellStyle name="60% - Accent4 3 2 5 2 3" xfId="21009" xr:uid="{E9896542-5E61-42BA-A4E5-3BE4514892A8}"/>
    <cellStyle name="60% - Accent4 3 2 5 3" xfId="7126" xr:uid="{2FB24505-1AF6-4370-BBB7-F5EEB6557C72}"/>
    <cellStyle name="60% - Accent4 3 2 5 3 2" xfId="15456" xr:uid="{C18B8812-5467-45E4-B6DD-D30720A61E43}"/>
    <cellStyle name="60% - Accent4 3 2 5 3 2 2" xfId="32113" xr:uid="{E11B1006-F8B2-497D-87C9-4751A7CF6827}"/>
    <cellStyle name="60% - Accent4 3 2 5 3 3" xfId="23785" xr:uid="{36FF906D-657C-4559-B16C-C852CCD1564C}"/>
    <cellStyle name="60% - Accent4 3 2 5 4" xfId="9904" xr:uid="{316B03E1-0E99-4DF7-A375-FC46AEF207C8}"/>
    <cellStyle name="60% - Accent4 3 2 5 4 2" xfId="26561" xr:uid="{408AA997-A28C-4025-AF82-B0B43B7B73AF}"/>
    <cellStyle name="60% - Accent4 3 2 5 5" xfId="18233" xr:uid="{AC4D27FF-EB98-4AF0-BA34-8E359157794D}"/>
    <cellStyle name="60% - Accent4 3 2 6" xfId="3023" xr:uid="{FC151DEA-383F-4931-8E99-02C5C5333979}"/>
    <cellStyle name="60% - Accent4 3 2 6 2" xfId="11353" xr:uid="{1358E90C-8BA3-42A9-8E31-6074A8E43C4B}"/>
    <cellStyle name="60% - Accent4 3 2 6 2 2" xfId="28010" xr:uid="{FB8ED170-5EC8-45DC-8824-45F8396CD581}"/>
    <cellStyle name="60% - Accent4 3 2 6 3" xfId="19682" xr:uid="{B115A76D-5C2F-4895-8478-BFEFD2BB8635}"/>
    <cellStyle name="60% - Accent4 3 2 7" xfId="5799" xr:uid="{6C9F048C-61E0-469C-A5A8-ABCEAB5980FA}"/>
    <cellStyle name="60% - Accent4 3 2 7 2" xfId="14129" xr:uid="{E35FA8D8-41F6-4DA7-A640-E50D5C3658F6}"/>
    <cellStyle name="60% - Accent4 3 2 7 2 2" xfId="30786" xr:uid="{86B42E17-1531-4348-B6A7-26148976AA17}"/>
    <cellStyle name="60% - Accent4 3 2 7 3" xfId="22458" xr:uid="{3F6A95D5-9457-410D-BB1D-2208E02747F7}"/>
    <cellStyle name="60% - Accent4 3 2 8" xfId="8577" xr:uid="{838AAB99-004E-4696-9CB7-8168732A31B3}"/>
    <cellStyle name="60% - Accent4 3 2 8 2" xfId="25234" xr:uid="{4B28F8EF-DF46-4FFE-9A65-AFD169388A83}"/>
    <cellStyle name="60% - Accent4 3 2 9" xfId="16906" xr:uid="{2EB7ECDB-059D-4F62-B19B-2A9AFCA7F3DB}"/>
    <cellStyle name="60% - Accent4 3 3" xfId="347" xr:uid="{615213E7-D194-4192-A8EC-CBD004E5D456}"/>
    <cellStyle name="60% - Accent4 3 3 2" xfId="826" xr:uid="{FFA6F7EE-FFEF-4023-BE7C-0EBF783DA2F1}"/>
    <cellStyle name="60% - Accent4 3 3 2 2" xfId="2154" xr:uid="{2C1A71F1-2DAE-4B6C-B6BB-289F5F520F3D}"/>
    <cellStyle name="60% - Accent4 3 3 2 2 2" xfId="4944" xr:uid="{EB76C0BC-B207-4B0D-96FE-063570FD992C}"/>
    <cellStyle name="60% - Accent4 3 3 2 2 2 2" xfId="13274" xr:uid="{1C0713BC-1FF7-4A2C-9AF7-8F4BB6B4651F}"/>
    <cellStyle name="60% - Accent4 3 3 2 2 2 2 2" xfId="29931" xr:uid="{B4889E79-C36F-4ABC-9239-E904264BDAC7}"/>
    <cellStyle name="60% - Accent4 3 3 2 2 2 3" xfId="21603" xr:uid="{A9A99515-B4E5-47DB-B84C-8953B5BF5B6B}"/>
    <cellStyle name="60% - Accent4 3 3 2 2 3" xfId="7720" xr:uid="{8C1F5587-0FE0-4F75-B624-545C6AA27AF5}"/>
    <cellStyle name="60% - Accent4 3 3 2 2 3 2" xfId="16050" xr:uid="{65851B01-3248-44C2-AB52-0F5595B18D8C}"/>
    <cellStyle name="60% - Accent4 3 3 2 2 3 2 2" xfId="32707" xr:uid="{FFC951D7-1EB0-47F1-80FA-C0D28A454BB0}"/>
    <cellStyle name="60% - Accent4 3 3 2 2 3 3" xfId="24379" xr:uid="{39444FB3-B032-4AE3-9416-1901E4172491}"/>
    <cellStyle name="60% - Accent4 3 3 2 2 4" xfId="10498" xr:uid="{3836DD7F-E870-42AE-BE02-533049D0D7DE}"/>
    <cellStyle name="60% - Accent4 3 3 2 2 4 2" xfId="27155" xr:uid="{A55207CC-5F6C-450D-A116-F45758300813}"/>
    <cellStyle name="60% - Accent4 3 3 2 2 5" xfId="18827" xr:uid="{CA52B2E3-A342-4CAD-BC4D-49351ADA0A67}"/>
    <cellStyle name="60% - Accent4 3 3 2 3" xfId="3617" xr:uid="{FFDF24CD-67AA-4194-87D6-F53073FFCC90}"/>
    <cellStyle name="60% - Accent4 3 3 2 3 2" xfId="11947" xr:uid="{0B6FE7A9-9784-4D9D-AD92-76FD6CE1C07D}"/>
    <cellStyle name="60% - Accent4 3 3 2 3 2 2" xfId="28604" xr:uid="{42420A0D-A628-433D-B7A5-3DAAE560B2E6}"/>
    <cellStyle name="60% - Accent4 3 3 2 3 3" xfId="20276" xr:uid="{1562B039-BD59-4C05-A0A1-D9F870B54CED}"/>
    <cellStyle name="60% - Accent4 3 3 2 4" xfId="6393" xr:uid="{2FE39B17-9AE9-405A-879C-0FDC2C060F13}"/>
    <cellStyle name="60% - Accent4 3 3 2 4 2" xfId="14723" xr:uid="{172BCC1D-A220-4222-A19D-9CD352B2AC06}"/>
    <cellStyle name="60% - Accent4 3 3 2 4 2 2" xfId="31380" xr:uid="{24F8E5D3-DDDD-49DB-AB89-AA5A44B0481C}"/>
    <cellStyle name="60% - Accent4 3 3 2 4 3" xfId="23052" xr:uid="{601FAC5D-9FB6-454E-BFEC-49DFC1FD569A}"/>
    <cellStyle name="60% - Accent4 3 3 2 5" xfId="9171" xr:uid="{B951EF7E-C32A-48B3-B99D-672AE55212A3}"/>
    <cellStyle name="60% - Accent4 3 3 2 5 2" xfId="25828" xr:uid="{709C58E7-6FAD-477E-BA04-B539EA845B32}"/>
    <cellStyle name="60% - Accent4 3 3 2 6" xfId="17500" xr:uid="{7FF2D427-09C3-4CEB-A6F2-53516B12DAEB}"/>
    <cellStyle name="60% - Accent4 3 3 3" xfId="1677" xr:uid="{5AB0EA88-678D-496C-A206-47ED2643E266}"/>
    <cellStyle name="60% - Accent4 3 3 3 2" xfId="4467" xr:uid="{A46AD723-7F4B-4FD8-8983-0D1E7393B5C7}"/>
    <cellStyle name="60% - Accent4 3 3 3 2 2" xfId="12797" xr:uid="{E45329AA-00B7-4946-9049-C020944B488F}"/>
    <cellStyle name="60% - Accent4 3 3 3 2 2 2" xfId="29454" xr:uid="{59C81A79-D0D8-4831-8C57-801C5A55E701}"/>
    <cellStyle name="60% - Accent4 3 3 3 2 3" xfId="21126" xr:uid="{DBFA1FF2-DC6E-4C2D-87A7-FCA3B62B68E6}"/>
    <cellStyle name="60% - Accent4 3 3 3 3" xfId="7243" xr:uid="{82F3B61B-7A36-4F64-8779-CA823492941F}"/>
    <cellStyle name="60% - Accent4 3 3 3 3 2" xfId="15573" xr:uid="{C42DD9EF-2F08-4FB7-8A62-E6C51BF6857E}"/>
    <cellStyle name="60% - Accent4 3 3 3 3 2 2" xfId="32230" xr:uid="{C31E1FAA-513C-47D2-A492-B0ECCC949819}"/>
    <cellStyle name="60% - Accent4 3 3 3 3 3" xfId="23902" xr:uid="{87A21D86-2A43-4472-9345-6A957915832F}"/>
    <cellStyle name="60% - Accent4 3 3 3 4" xfId="10021" xr:uid="{DCEF35A3-2995-4C5B-A783-63B3E3D29B8E}"/>
    <cellStyle name="60% - Accent4 3 3 3 4 2" xfId="26678" xr:uid="{55BB4F86-FD60-4A14-A069-9575EE504DF5}"/>
    <cellStyle name="60% - Accent4 3 3 3 5" xfId="18350" xr:uid="{77416A4B-8F9A-417E-A858-3A2F1AFDA512}"/>
    <cellStyle name="60% - Accent4 3 3 4" xfId="3140" xr:uid="{CA816494-EEFA-4288-8492-D696A14E4D2D}"/>
    <cellStyle name="60% - Accent4 3 3 4 2" xfId="11470" xr:uid="{49CCC5B5-5E39-4D53-B2E5-FE285AFBC94A}"/>
    <cellStyle name="60% - Accent4 3 3 4 2 2" xfId="28127" xr:uid="{0AE3F56C-C721-4A32-B016-91A060B4E10A}"/>
    <cellStyle name="60% - Accent4 3 3 4 3" xfId="19799" xr:uid="{BBF1CFDE-08B2-453D-9BB2-24899E8B54D0}"/>
    <cellStyle name="60% - Accent4 3 3 5" xfId="5916" xr:uid="{6B1CF80D-E360-4431-8084-8AC9A6AE7611}"/>
    <cellStyle name="60% - Accent4 3 3 5 2" xfId="14246" xr:uid="{BFF090E1-097B-4DAB-A825-A0ABC11D783D}"/>
    <cellStyle name="60% - Accent4 3 3 5 2 2" xfId="30903" xr:uid="{01D56ED2-DAD5-4C62-AA5B-62E415008EFE}"/>
    <cellStyle name="60% - Accent4 3 3 5 3" xfId="22575" xr:uid="{12D55185-3F3B-4C92-BCED-C405975DA394}"/>
    <cellStyle name="60% - Accent4 3 3 6" xfId="8694" xr:uid="{FD615D3D-DA51-4EF9-9A98-569C797F069B}"/>
    <cellStyle name="60% - Accent4 3 3 6 2" xfId="25351" xr:uid="{BBCBF0F7-6FE1-4511-9328-C11B00565CBA}"/>
    <cellStyle name="60% - Accent4 3 3 7" xfId="17023" xr:uid="{BD159DE0-D70B-4754-85F1-81B0C22CE856}"/>
    <cellStyle name="60% - Accent4 3 4" xfId="583" xr:uid="{C7FCCB0A-5DC0-4119-80E8-06F4DB32E15B}"/>
    <cellStyle name="60% - Accent4 3 4 2" xfId="1913" xr:uid="{20101250-132A-4143-98AF-06177D7CD4D5}"/>
    <cellStyle name="60% - Accent4 3 4 2 2" xfId="4703" xr:uid="{3D6CFDCA-A377-4FBC-BB61-FEA01228E4ED}"/>
    <cellStyle name="60% - Accent4 3 4 2 2 2" xfId="13033" xr:uid="{BE8FF69E-F8FD-44B0-87D0-8106CDB7D375}"/>
    <cellStyle name="60% - Accent4 3 4 2 2 2 2" xfId="29690" xr:uid="{7DFE59D4-3324-4080-B7DC-C9BBF726D229}"/>
    <cellStyle name="60% - Accent4 3 4 2 2 3" xfId="21362" xr:uid="{EBFF4904-B09B-4EBE-B409-9F116B3274D7}"/>
    <cellStyle name="60% - Accent4 3 4 2 3" xfId="7479" xr:uid="{2162DB3F-213A-45A4-B53C-ED926BBEB7B6}"/>
    <cellStyle name="60% - Accent4 3 4 2 3 2" xfId="15809" xr:uid="{2BC50AFE-6F8B-416E-AE02-D486957D6DBA}"/>
    <cellStyle name="60% - Accent4 3 4 2 3 2 2" xfId="32466" xr:uid="{8A662042-DBC9-4432-82C7-B2A8E6DF58EB}"/>
    <cellStyle name="60% - Accent4 3 4 2 3 3" xfId="24138" xr:uid="{1366AF78-6E71-44F6-937E-C4020099A9FC}"/>
    <cellStyle name="60% - Accent4 3 4 2 4" xfId="10257" xr:uid="{71109B99-20D0-4803-903E-816E3C40ED05}"/>
    <cellStyle name="60% - Accent4 3 4 2 4 2" xfId="26914" xr:uid="{586DDD7A-631A-4142-8B6A-DC23EC27F7A4}"/>
    <cellStyle name="60% - Accent4 3 4 2 5" xfId="18586" xr:uid="{47EF393A-789B-4563-BE80-B5ED700708ED}"/>
    <cellStyle name="60% - Accent4 3 4 3" xfId="3376" xr:uid="{760D19F8-EADE-46E0-97AB-6B6B16A36650}"/>
    <cellStyle name="60% - Accent4 3 4 3 2" xfId="11706" xr:uid="{27D6B6EE-E2BF-4514-A753-E0940B472E5D}"/>
    <cellStyle name="60% - Accent4 3 4 3 2 2" xfId="28363" xr:uid="{0C6D77CD-E74B-4102-A043-651D80E9FC0A}"/>
    <cellStyle name="60% - Accent4 3 4 3 3" xfId="20035" xr:uid="{DE40D91D-4A0D-4195-8E2D-4FE2698B8CA6}"/>
    <cellStyle name="60% - Accent4 3 4 4" xfId="6152" xr:uid="{C4D57B11-688B-4361-AA9A-41DE5FE64AB4}"/>
    <cellStyle name="60% - Accent4 3 4 4 2" xfId="14482" xr:uid="{A599CE78-6870-4862-86D9-54C1644F4952}"/>
    <cellStyle name="60% - Accent4 3 4 4 2 2" xfId="31139" xr:uid="{8A54D23A-88D5-4806-B661-C47046A68798}"/>
    <cellStyle name="60% - Accent4 3 4 4 3" xfId="22811" xr:uid="{81D43615-DE93-40D7-AB82-C21F23A47D51}"/>
    <cellStyle name="60% - Accent4 3 4 5" xfId="8930" xr:uid="{74BA79EF-7910-4857-A488-EA78B3A6F456}"/>
    <cellStyle name="60% - Accent4 3 4 5 2" xfId="25587" xr:uid="{FA2100B9-EC81-42E3-A5BC-F725E2BBE745}"/>
    <cellStyle name="60% - Accent4 3 4 6" xfId="17259" xr:uid="{65838F5F-7C73-4A3C-B9EF-3754EB9F98F1}"/>
    <cellStyle name="60% - Accent4 3 5" xfId="1060" xr:uid="{34643451-1AD8-4059-A93C-5C0E0A586FDD}"/>
    <cellStyle name="60% - Accent4 3 5 2" xfId="2388" xr:uid="{F8893AB3-28E0-4371-9ECE-3E5D486E4FEA}"/>
    <cellStyle name="60% - Accent4 3 5 2 2" xfId="5178" xr:uid="{9DB5CB4A-895B-417D-86C1-FCC6F208C121}"/>
    <cellStyle name="60% - Accent4 3 5 2 2 2" xfId="13508" xr:uid="{D34513FA-5F11-4AFC-A0FB-D7B6FDDF0245}"/>
    <cellStyle name="60% - Accent4 3 5 2 2 2 2" xfId="30165" xr:uid="{063609A3-16E4-46E2-B019-88B57DB420AE}"/>
    <cellStyle name="60% - Accent4 3 5 2 2 3" xfId="21837" xr:uid="{ECF6B893-5A89-45DB-BE9F-75F595C0BACD}"/>
    <cellStyle name="60% - Accent4 3 5 2 3" xfId="7954" xr:uid="{999687A4-163C-4BAE-9346-C4212F74CBF0}"/>
    <cellStyle name="60% - Accent4 3 5 2 3 2" xfId="16284" xr:uid="{901D2CF7-93BC-4765-BCF1-C49452EA5098}"/>
    <cellStyle name="60% - Accent4 3 5 2 3 2 2" xfId="32941" xr:uid="{DDCC41F5-A2D8-44FD-ACE6-015D94467DDB}"/>
    <cellStyle name="60% - Accent4 3 5 2 3 3" xfId="24613" xr:uid="{67179783-CB62-4DA2-B712-B7C8C1B35DE2}"/>
    <cellStyle name="60% - Accent4 3 5 2 4" xfId="10732" xr:uid="{250C3BC8-C6CB-45AA-B6EB-7F8CDDC0450D}"/>
    <cellStyle name="60% - Accent4 3 5 2 4 2" xfId="27389" xr:uid="{281FBBD1-6F23-4695-9B9C-2E4D11735C52}"/>
    <cellStyle name="60% - Accent4 3 5 2 5" xfId="19061" xr:uid="{6B7B554A-820B-403E-8218-513D8F9E2A0F}"/>
    <cellStyle name="60% - Accent4 3 5 3" xfId="3851" xr:uid="{438AD285-4771-457C-A748-D15DAE0F9CD7}"/>
    <cellStyle name="60% - Accent4 3 5 3 2" xfId="12181" xr:uid="{EAE632EA-7344-4936-9391-AD313AB75D7B}"/>
    <cellStyle name="60% - Accent4 3 5 3 2 2" xfId="28838" xr:uid="{FA351B7E-6249-40F9-8914-98E2399B454A}"/>
    <cellStyle name="60% - Accent4 3 5 3 3" xfId="20510" xr:uid="{FA99FFB9-DEA2-4D8B-8571-94589F6B3D22}"/>
    <cellStyle name="60% - Accent4 3 5 4" xfId="6627" xr:uid="{D0D405A3-35EC-415E-92A6-14A77EB1B77A}"/>
    <cellStyle name="60% - Accent4 3 5 4 2" xfId="14957" xr:uid="{29C19840-8D52-482F-908E-03635AD1A926}"/>
    <cellStyle name="60% - Accent4 3 5 4 2 2" xfId="31614" xr:uid="{FA8A10F1-1E12-43FC-A6C3-2B33216F15EE}"/>
    <cellStyle name="60% - Accent4 3 5 4 3" xfId="23286" xr:uid="{86F47EC1-D3D9-4742-93FD-CC2482BE0E12}"/>
    <cellStyle name="60% - Accent4 3 5 5" xfId="9405" xr:uid="{1DAE3CBE-96B8-44D0-9A37-5B4C67715E1F}"/>
    <cellStyle name="60% - Accent4 3 5 5 2" xfId="26062" xr:uid="{D1CF89FF-8D81-468A-AFF1-7E9EA1CCCAD0}"/>
    <cellStyle name="60% - Accent4 3 5 6" xfId="17734" xr:uid="{97D2296F-5B60-4E6F-A086-CC004F8A09AC}"/>
    <cellStyle name="60% - Accent4 3 6" xfId="1325" xr:uid="{AEBD9F51-D439-44F1-84C1-86ADA523064B}"/>
    <cellStyle name="60% - Accent4 3 6 2" xfId="2653" xr:uid="{B90744DB-2E05-486B-87DD-9DC3A3456D68}"/>
    <cellStyle name="60% - Accent4 3 6 2 2" xfId="5443" xr:uid="{E49C989B-C948-4B2F-9533-8905EEDC321D}"/>
    <cellStyle name="60% - Accent4 3 6 2 2 2" xfId="13773" xr:uid="{8CA466AF-D2F2-4992-87FB-1AE04BF7DA3C}"/>
    <cellStyle name="60% - Accent4 3 6 2 2 2 2" xfId="30430" xr:uid="{C629A72A-1C5E-4C83-819C-F1334C378C06}"/>
    <cellStyle name="60% - Accent4 3 6 2 2 3" xfId="22102" xr:uid="{F203CE25-63DB-4640-BEC4-90D650BAB648}"/>
    <cellStyle name="60% - Accent4 3 6 2 3" xfId="8219" xr:uid="{49B5CD6D-F733-4AD0-837F-1A7D0295E8B1}"/>
    <cellStyle name="60% - Accent4 3 6 2 3 2" xfId="16549" xr:uid="{3913FF98-7501-40D8-B6C1-04DC380D96A6}"/>
    <cellStyle name="60% - Accent4 3 6 2 3 2 2" xfId="33206" xr:uid="{227851EB-FFBD-4ECA-AA9C-D3F548340B4E}"/>
    <cellStyle name="60% - Accent4 3 6 2 3 3" xfId="24878" xr:uid="{AAD2C340-C430-4892-9C4C-704279B9A23A}"/>
    <cellStyle name="60% - Accent4 3 6 2 4" xfId="10997" xr:uid="{FBBE4819-6ED8-4A1C-9AFA-EB6F0DD7FB58}"/>
    <cellStyle name="60% - Accent4 3 6 2 4 2" xfId="27654" xr:uid="{65A9D5A4-39D8-475A-B606-82D586092D66}"/>
    <cellStyle name="60% - Accent4 3 6 2 5" xfId="19326" xr:uid="{6DD4BFDB-6207-4C21-BE88-262C292A5175}"/>
    <cellStyle name="60% - Accent4 3 6 3" xfId="4116" xr:uid="{8C75A419-E854-4676-A9DA-194A005AC5EF}"/>
    <cellStyle name="60% - Accent4 3 6 3 2" xfId="12446" xr:uid="{FCE2DF87-7769-4264-84B9-8F4BE276B8CB}"/>
    <cellStyle name="60% - Accent4 3 6 3 2 2" xfId="29103" xr:uid="{DB197DD8-E0C4-49D6-A1BA-1995AF40F6BE}"/>
    <cellStyle name="60% - Accent4 3 6 3 3" xfId="20775" xr:uid="{5489F05C-221D-47FE-8754-C8E7496B7CE4}"/>
    <cellStyle name="60% - Accent4 3 6 4" xfId="6892" xr:uid="{570A18B2-C03D-45FD-B078-5C7C2A46A561}"/>
    <cellStyle name="60% - Accent4 3 6 4 2" xfId="15222" xr:uid="{4677B8A9-19FC-454A-B502-413B0EEC166C}"/>
    <cellStyle name="60% - Accent4 3 6 4 2 2" xfId="31879" xr:uid="{9B9A6FE8-FA2E-4765-87EB-26AEA0406CB7}"/>
    <cellStyle name="60% - Accent4 3 6 4 3" xfId="23551" xr:uid="{849060C3-4E1C-4910-B361-79C96C4B8B91}"/>
    <cellStyle name="60% - Accent4 3 6 5" xfId="9670" xr:uid="{E48E8F7A-23B2-4612-9CF7-7F1B8C1867A2}"/>
    <cellStyle name="60% - Accent4 3 6 5 2" xfId="26327" xr:uid="{B2F842CC-AD4E-4D8B-941E-7A50CD64B356}"/>
    <cellStyle name="60% - Accent4 3 6 6" xfId="17999" xr:uid="{1479A4CE-31AB-4A98-831F-A4220D360253}"/>
    <cellStyle name="60% - Accent4 3 7" xfId="1440" xr:uid="{2985A05A-724C-4786-AD7F-EB593B3463CA}"/>
    <cellStyle name="60% - Accent4 3 7 2" xfId="4230" xr:uid="{59711996-4C35-45E3-B25F-9C741CC3B5CF}"/>
    <cellStyle name="60% - Accent4 3 7 2 2" xfId="12560" xr:uid="{C0AB5406-7E63-4654-BF4A-A604F48C7044}"/>
    <cellStyle name="60% - Accent4 3 7 2 2 2" xfId="29217" xr:uid="{DEDDD433-B261-4B95-A5A6-0D27EFFAEFDE}"/>
    <cellStyle name="60% - Accent4 3 7 2 3" xfId="20889" xr:uid="{DEF18381-24DE-4FD0-AAF3-24990862D04B}"/>
    <cellStyle name="60% - Accent4 3 7 3" xfId="7006" xr:uid="{42C30F53-E29D-4808-82A6-33B0FA117321}"/>
    <cellStyle name="60% - Accent4 3 7 3 2" xfId="15336" xr:uid="{8598CBEE-5595-47CF-B5AE-848797AB2DFE}"/>
    <cellStyle name="60% - Accent4 3 7 3 2 2" xfId="31993" xr:uid="{10682FD0-F351-4862-8C68-61E69D804446}"/>
    <cellStyle name="60% - Accent4 3 7 3 3" xfId="23665" xr:uid="{F9679C69-5358-4440-8DE0-383B7B276461}"/>
    <cellStyle name="60% - Accent4 3 7 4" xfId="9784" xr:uid="{5BCE40A8-1DC4-4FDF-9BCC-DDC9B135F922}"/>
    <cellStyle name="60% - Accent4 3 7 4 2" xfId="26441" xr:uid="{8DE87FC1-2D12-4976-A394-516DC21B2921}"/>
    <cellStyle name="60% - Accent4 3 7 5" xfId="18113" xr:uid="{E441B496-12A1-4029-9E5A-2F92482AB414}"/>
    <cellStyle name="60% - Accent4 3 8" xfId="2903" xr:uid="{049A8217-5DC1-41FA-AE5C-5629692D5803}"/>
    <cellStyle name="60% - Accent4 3 8 2" xfId="11233" xr:uid="{BD108B6A-4C22-4BF1-A623-7B1322628244}"/>
    <cellStyle name="60% - Accent4 3 8 2 2" xfId="27890" xr:uid="{53186AB4-FB89-4F70-A8FC-C393B9EC0E0C}"/>
    <cellStyle name="60% - Accent4 3 8 3" xfId="19562" xr:uid="{586C8D0F-245E-42BA-84BD-E4849DB20E52}"/>
    <cellStyle name="60% - Accent4 3 9" xfId="5679" xr:uid="{66B9F537-1B9D-4990-BECD-68DD3B607077}"/>
    <cellStyle name="60% - Accent4 3 9 2" xfId="14009" xr:uid="{4C69B33A-9E42-4DF7-B78C-1B4ABCB4454D}"/>
    <cellStyle name="60% - Accent4 3 9 2 2" xfId="30666" xr:uid="{D9414471-E92F-4DE1-B998-F29BF0BE406D}"/>
    <cellStyle name="60% - Accent4 3 9 3" xfId="22338" xr:uid="{594C825C-C91B-4903-95AD-7641E40B8481}"/>
    <cellStyle name="60% - Accent4 4" xfId="162" xr:uid="{D3B75095-10F6-4EE4-A6FB-20EE0E57888F}"/>
    <cellStyle name="60% - Accent4 4 2" xfId="405" xr:uid="{59F8F9A8-38C4-4DDB-8467-EB86CF05DE61}"/>
    <cellStyle name="60% - Accent4 4 2 2" xfId="882" xr:uid="{617CE787-CEFF-4AEE-BC49-728E7C1715B3}"/>
    <cellStyle name="60% - Accent4 4 2 2 2" xfId="2210" xr:uid="{4DB27819-DB3D-4167-B234-EB44FA036ED7}"/>
    <cellStyle name="60% - Accent4 4 2 2 2 2" xfId="5000" xr:uid="{047D9AD4-BCFE-45C2-B6CE-6DAF3067E1C9}"/>
    <cellStyle name="60% - Accent4 4 2 2 2 2 2" xfId="13330" xr:uid="{F9EF893E-8369-4917-BB09-F83DA6C1C5C7}"/>
    <cellStyle name="60% - Accent4 4 2 2 2 2 2 2" xfId="29987" xr:uid="{E0C58E2D-BCD8-4B3B-90D5-0694DFD848C8}"/>
    <cellStyle name="60% - Accent4 4 2 2 2 2 3" xfId="21659" xr:uid="{72B4A7AA-44BC-4DF8-8344-7960B67AC783}"/>
    <cellStyle name="60% - Accent4 4 2 2 2 3" xfId="7776" xr:uid="{946E295C-D833-4FC9-9005-C28FA9E6F2CB}"/>
    <cellStyle name="60% - Accent4 4 2 2 2 3 2" xfId="16106" xr:uid="{267B387E-8E8F-48D2-9EAA-E29868F5B242}"/>
    <cellStyle name="60% - Accent4 4 2 2 2 3 2 2" xfId="32763" xr:uid="{0809417C-CB13-45AF-A1D0-81E7798E5B2D}"/>
    <cellStyle name="60% - Accent4 4 2 2 2 3 3" xfId="24435" xr:uid="{5E5AED2E-4E3D-4AC8-9B02-D24A7C9626FE}"/>
    <cellStyle name="60% - Accent4 4 2 2 2 4" xfId="10554" xr:uid="{A33CF3C1-F40D-4DB4-B9B4-ABB72DB54E89}"/>
    <cellStyle name="60% - Accent4 4 2 2 2 4 2" xfId="27211" xr:uid="{DB7C7476-FC7D-4EBE-A66F-64E226C56040}"/>
    <cellStyle name="60% - Accent4 4 2 2 2 5" xfId="18883" xr:uid="{AB10510D-6463-4BDA-A0FF-D0BEB75F0AA9}"/>
    <cellStyle name="60% - Accent4 4 2 2 3" xfId="3673" xr:uid="{5538F36F-C2B7-4153-9BDC-70A6E3777A03}"/>
    <cellStyle name="60% - Accent4 4 2 2 3 2" xfId="12003" xr:uid="{BB90DAAF-CB44-426D-9F82-B392A5734878}"/>
    <cellStyle name="60% - Accent4 4 2 2 3 2 2" xfId="28660" xr:uid="{FFCF76A3-5DE8-4A5C-820A-8EC551063567}"/>
    <cellStyle name="60% - Accent4 4 2 2 3 3" xfId="20332" xr:uid="{1DE81120-C75E-4E54-971F-BFC20E4C7473}"/>
    <cellStyle name="60% - Accent4 4 2 2 4" xfId="6449" xr:uid="{7FC94AAB-9B49-4626-8E2D-1D11D3C4647C}"/>
    <cellStyle name="60% - Accent4 4 2 2 4 2" xfId="14779" xr:uid="{32C26966-7197-406E-B7A4-6BA269798A12}"/>
    <cellStyle name="60% - Accent4 4 2 2 4 2 2" xfId="31436" xr:uid="{34B1CAD7-A88F-4AE5-9E96-7B7C112837AE}"/>
    <cellStyle name="60% - Accent4 4 2 2 4 3" xfId="23108" xr:uid="{744A1C45-943D-40B0-B6DD-7B45F88A0169}"/>
    <cellStyle name="60% - Accent4 4 2 2 5" xfId="9227" xr:uid="{D8089AFE-3C30-450C-AFA2-9ACA056DDC57}"/>
    <cellStyle name="60% - Accent4 4 2 2 5 2" xfId="25884" xr:uid="{BBEF71E9-413E-432B-BC02-8B5D9EE24849}"/>
    <cellStyle name="60% - Accent4 4 2 2 6" xfId="17556" xr:uid="{20BD2D8D-E11F-4A2C-9726-9AA0A1790A2C}"/>
    <cellStyle name="60% - Accent4 4 2 3" xfId="1735" xr:uid="{8E53092D-81A6-4131-8C08-9232F10072E4}"/>
    <cellStyle name="60% - Accent4 4 2 3 2" xfId="4525" xr:uid="{7B58213F-81BF-4666-9DFA-531E8EF9CCD5}"/>
    <cellStyle name="60% - Accent4 4 2 3 2 2" xfId="12855" xr:uid="{2B0027D4-EA19-4AF7-81DB-2DD17C869225}"/>
    <cellStyle name="60% - Accent4 4 2 3 2 2 2" xfId="29512" xr:uid="{C134A070-6457-49C9-B85A-D75E8C69A409}"/>
    <cellStyle name="60% - Accent4 4 2 3 2 3" xfId="21184" xr:uid="{D789B05E-8B47-433B-A004-0A66300CB6CE}"/>
    <cellStyle name="60% - Accent4 4 2 3 3" xfId="7301" xr:uid="{91404F6C-BE30-4C2F-88D2-EFB09EB692D4}"/>
    <cellStyle name="60% - Accent4 4 2 3 3 2" xfId="15631" xr:uid="{DE19369D-D0EA-48F0-AC5C-1B1102919EAE}"/>
    <cellStyle name="60% - Accent4 4 2 3 3 2 2" xfId="32288" xr:uid="{3B801E17-583B-45E4-9B93-D020DB60A789}"/>
    <cellStyle name="60% - Accent4 4 2 3 3 3" xfId="23960" xr:uid="{C6827184-18CB-4896-9C72-03841BD75015}"/>
    <cellStyle name="60% - Accent4 4 2 3 4" xfId="10079" xr:uid="{1D71852D-DBB9-499E-A20D-9FFC60609319}"/>
    <cellStyle name="60% - Accent4 4 2 3 4 2" xfId="26736" xr:uid="{1D8F072E-C875-4DEE-AC09-A0ECC5CAC53D}"/>
    <cellStyle name="60% - Accent4 4 2 3 5" xfId="18408" xr:uid="{CB6A6858-1186-4C66-8BDE-C5AF48BC99BA}"/>
    <cellStyle name="60% - Accent4 4 2 4" xfId="3198" xr:uid="{46108F02-0304-4045-83E3-19A567E349C8}"/>
    <cellStyle name="60% - Accent4 4 2 4 2" xfId="11528" xr:uid="{C6F6DBCB-0EBB-44D0-87DA-88034A72B024}"/>
    <cellStyle name="60% - Accent4 4 2 4 2 2" xfId="28185" xr:uid="{4FCF9749-A73A-4A62-8BA8-FCD589B4EB9C}"/>
    <cellStyle name="60% - Accent4 4 2 4 3" xfId="19857" xr:uid="{692CD148-C08E-4F48-B427-DCEF16521F83}"/>
    <cellStyle name="60% - Accent4 4 2 5" xfId="5974" xr:uid="{333AFA81-946A-4C91-9A57-7DB4C41B9D03}"/>
    <cellStyle name="60% - Accent4 4 2 5 2" xfId="14304" xr:uid="{B30F4F4E-7666-4ADD-B170-C54534B859ED}"/>
    <cellStyle name="60% - Accent4 4 2 5 2 2" xfId="30961" xr:uid="{D4D8D07C-47CD-4D40-A403-8273862FF9F1}"/>
    <cellStyle name="60% - Accent4 4 2 5 3" xfId="22633" xr:uid="{7EAC6A1D-7146-4969-961B-EEB485BD885B}"/>
    <cellStyle name="60% - Accent4 4 2 6" xfId="8752" xr:uid="{AE409743-3573-439D-AAC7-1086415943FA}"/>
    <cellStyle name="60% - Accent4 4 2 6 2" xfId="25409" xr:uid="{DCCCDF79-F18B-41D5-8ED5-8269494313A9}"/>
    <cellStyle name="60% - Accent4 4 2 7" xfId="17081" xr:uid="{80A83C68-C46A-417F-8893-6B19F98D3E84}"/>
    <cellStyle name="60% - Accent4 4 3" xfId="641" xr:uid="{6FF7BE70-8031-4446-9AD3-AD63A408E908}"/>
    <cellStyle name="60% - Accent4 4 3 2" xfId="1971" xr:uid="{5ED2BA3C-07A2-47EB-8900-0A18AC3F9059}"/>
    <cellStyle name="60% - Accent4 4 3 2 2" xfId="4761" xr:uid="{D7B06484-AB55-43EF-887C-838606AB9925}"/>
    <cellStyle name="60% - Accent4 4 3 2 2 2" xfId="13091" xr:uid="{FACE12A3-DDF3-437D-BD51-04BB0C41A8C2}"/>
    <cellStyle name="60% - Accent4 4 3 2 2 2 2" xfId="29748" xr:uid="{3178B5AC-6362-4814-93AB-502E1A985364}"/>
    <cellStyle name="60% - Accent4 4 3 2 2 3" xfId="21420" xr:uid="{84264EBB-5850-49A6-8BD7-948AA234CF61}"/>
    <cellStyle name="60% - Accent4 4 3 2 3" xfId="7537" xr:uid="{0ECEFD61-1793-43C8-BEA9-FEEEBD42BD4C}"/>
    <cellStyle name="60% - Accent4 4 3 2 3 2" xfId="15867" xr:uid="{8BCE204F-673B-4808-A8E7-9E98C25A634B}"/>
    <cellStyle name="60% - Accent4 4 3 2 3 2 2" xfId="32524" xr:uid="{115A377F-196A-4B32-82A8-0DC25795D607}"/>
    <cellStyle name="60% - Accent4 4 3 2 3 3" xfId="24196" xr:uid="{FCD099C4-0385-4292-859D-C991C85612DF}"/>
    <cellStyle name="60% - Accent4 4 3 2 4" xfId="10315" xr:uid="{961ACED9-B058-48D1-9790-7C7E9DFD3212}"/>
    <cellStyle name="60% - Accent4 4 3 2 4 2" xfId="26972" xr:uid="{C448FB07-B717-4789-BA45-814B1F8B190C}"/>
    <cellStyle name="60% - Accent4 4 3 2 5" xfId="18644" xr:uid="{61BC3500-00CC-4FB9-818C-6CEE839E24C1}"/>
    <cellStyle name="60% - Accent4 4 3 3" xfId="3434" xr:uid="{3FFEB696-6162-4F10-AA5E-73DE545B3756}"/>
    <cellStyle name="60% - Accent4 4 3 3 2" xfId="11764" xr:uid="{3FA14DA3-AE2B-455B-942F-285C939F8D60}"/>
    <cellStyle name="60% - Accent4 4 3 3 2 2" xfId="28421" xr:uid="{00DDED14-6413-4911-8444-D7AE36ADED14}"/>
    <cellStyle name="60% - Accent4 4 3 3 3" xfId="20093" xr:uid="{B6ECD4EB-0A95-4100-B354-453AE73D8186}"/>
    <cellStyle name="60% - Accent4 4 3 4" xfId="6210" xr:uid="{08EF9064-6F16-4110-A385-03D846694A74}"/>
    <cellStyle name="60% - Accent4 4 3 4 2" xfId="14540" xr:uid="{68D0DF06-7105-4F87-8DA0-765A9DD8F2F7}"/>
    <cellStyle name="60% - Accent4 4 3 4 2 2" xfId="31197" xr:uid="{9B0F766A-3A6F-4CD7-B801-731552C42C12}"/>
    <cellStyle name="60% - Accent4 4 3 4 3" xfId="22869" xr:uid="{007DBAA4-AB46-4134-81DA-B46793B07B15}"/>
    <cellStyle name="60% - Accent4 4 3 5" xfId="8988" xr:uid="{4E0C07AF-6D4F-4F06-8002-27F2A815009E}"/>
    <cellStyle name="60% - Accent4 4 3 5 2" xfId="25645" xr:uid="{701EAC86-EE3E-4F32-A0EE-95728A1698FC}"/>
    <cellStyle name="60% - Accent4 4 3 6" xfId="17317" xr:uid="{FC1FA251-6075-4FDB-9C50-FE84EB25CC5D}"/>
    <cellStyle name="60% - Accent4 4 4" xfId="1118" xr:uid="{2ECD39FC-C7DB-41D7-81DF-872F3F3C6645}"/>
    <cellStyle name="60% - Accent4 4 4 2" xfId="2446" xr:uid="{13E0AEBF-D4D5-4E35-80F9-47101A6D687D}"/>
    <cellStyle name="60% - Accent4 4 4 2 2" xfId="5236" xr:uid="{07CCD557-1B46-48B6-A677-73F6FAF721BF}"/>
    <cellStyle name="60% - Accent4 4 4 2 2 2" xfId="13566" xr:uid="{5F560020-9C93-497A-A8D3-2E8842D989C0}"/>
    <cellStyle name="60% - Accent4 4 4 2 2 2 2" xfId="30223" xr:uid="{F98E3B94-9920-410F-B8D8-ED37172FD917}"/>
    <cellStyle name="60% - Accent4 4 4 2 2 3" xfId="21895" xr:uid="{E32DA603-C780-4CC4-A5BD-C913B7EA5A82}"/>
    <cellStyle name="60% - Accent4 4 4 2 3" xfId="8012" xr:uid="{D90D3609-CFCA-48BD-AE30-8BF18CF2549B}"/>
    <cellStyle name="60% - Accent4 4 4 2 3 2" xfId="16342" xr:uid="{6E833EB4-8CDD-4024-9FA4-7E465560AF1C}"/>
    <cellStyle name="60% - Accent4 4 4 2 3 2 2" xfId="32999" xr:uid="{BE552D9B-9163-4690-A822-6C9DB189AC81}"/>
    <cellStyle name="60% - Accent4 4 4 2 3 3" xfId="24671" xr:uid="{97172AA9-4E50-4E0B-A5FB-5B03A3D7B061}"/>
    <cellStyle name="60% - Accent4 4 4 2 4" xfId="10790" xr:uid="{73834AE1-42C2-4EE7-90D1-906F24F09F5E}"/>
    <cellStyle name="60% - Accent4 4 4 2 4 2" xfId="27447" xr:uid="{33BD3AA6-5C35-48FA-B842-2E22DBA6761A}"/>
    <cellStyle name="60% - Accent4 4 4 2 5" xfId="19119" xr:uid="{5A2133C5-E318-4556-92CA-B9EADE4EB57A}"/>
    <cellStyle name="60% - Accent4 4 4 3" xfId="3909" xr:uid="{A739D374-7660-4525-BB6F-7965E583AF01}"/>
    <cellStyle name="60% - Accent4 4 4 3 2" xfId="12239" xr:uid="{802D4A68-D9A4-4270-9C53-5B14713E41D1}"/>
    <cellStyle name="60% - Accent4 4 4 3 2 2" xfId="28896" xr:uid="{9EA1C4CB-FC0D-4521-AB7B-B9581F497093}"/>
    <cellStyle name="60% - Accent4 4 4 3 3" xfId="20568" xr:uid="{477E78AF-3B5C-4697-ADEB-82222F34BB27}"/>
    <cellStyle name="60% - Accent4 4 4 4" xfId="6685" xr:uid="{0634DC9A-B5B0-4DB7-BE31-87FDE41C3A75}"/>
    <cellStyle name="60% - Accent4 4 4 4 2" xfId="15015" xr:uid="{5A24A7F0-B4C8-4B6F-B109-B1D1848E719C}"/>
    <cellStyle name="60% - Accent4 4 4 4 2 2" xfId="31672" xr:uid="{D36526BA-429C-4644-AF7E-E74846477F8D}"/>
    <cellStyle name="60% - Accent4 4 4 4 3" xfId="23344" xr:uid="{2724811F-63A1-4F0C-9AD6-5EACA2D6FBF7}"/>
    <cellStyle name="60% - Accent4 4 4 5" xfId="9463" xr:uid="{9B8B96AC-8924-4030-B09A-F6093259AABC}"/>
    <cellStyle name="60% - Accent4 4 4 5 2" xfId="26120" xr:uid="{8FB62B28-4CA8-4CD5-8180-EC0F495A7B6E}"/>
    <cellStyle name="60% - Accent4 4 4 6" xfId="17792" xr:uid="{E85566FD-A7E0-44B8-898B-7F8F4967E37D}"/>
    <cellStyle name="60% - Accent4 4 5" xfId="1498" xr:uid="{42440AD1-79B5-4846-AA4D-7939145F510F}"/>
    <cellStyle name="60% - Accent4 4 5 2" xfId="4288" xr:uid="{725D3C15-2D99-4CED-95E2-9F92836E39A7}"/>
    <cellStyle name="60% - Accent4 4 5 2 2" xfId="12618" xr:uid="{5C89137D-1113-4CF2-B0D7-C482A5762AD2}"/>
    <cellStyle name="60% - Accent4 4 5 2 2 2" xfId="29275" xr:uid="{A0790CFF-DCE7-47FE-8C85-B7BBCAA48CC5}"/>
    <cellStyle name="60% - Accent4 4 5 2 3" xfId="20947" xr:uid="{C95FE359-61C1-46D5-8221-6457A9C9D8CA}"/>
    <cellStyle name="60% - Accent4 4 5 3" xfId="7064" xr:uid="{E32F0DB5-EEF9-4419-8C4E-192025EAEDC7}"/>
    <cellStyle name="60% - Accent4 4 5 3 2" xfId="15394" xr:uid="{38FEEE0F-C5D5-4C51-813B-138FA6BDD2EA}"/>
    <cellStyle name="60% - Accent4 4 5 3 2 2" xfId="32051" xr:uid="{2925CE82-426A-4107-885B-3625A8012D5A}"/>
    <cellStyle name="60% - Accent4 4 5 3 3" xfId="23723" xr:uid="{13EE294D-04E5-4A75-9179-6EFFDBF8EF05}"/>
    <cellStyle name="60% - Accent4 4 5 4" xfId="9842" xr:uid="{0CCB287A-1DB4-4F23-8C82-344B593E7D1C}"/>
    <cellStyle name="60% - Accent4 4 5 4 2" xfId="26499" xr:uid="{3A11389D-C8F6-41CA-8104-718300383B81}"/>
    <cellStyle name="60% - Accent4 4 5 5" xfId="18171" xr:uid="{DD7FA320-700E-4528-8D44-C90E61616E9C}"/>
    <cellStyle name="60% - Accent4 4 6" xfId="2961" xr:uid="{1BC5D63F-9742-4547-A746-016DD47D2A43}"/>
    <cellStyle name="60% - Accent4 4 6 2" xfId="11291" xr:uid="{899D157D-C748-43E3-823A-610B864589AA}"/>
    <cellStyle name="60% - Accent4 4 6 2 2" xfId="27948" xr:uid="{D66993DD-993D-4D11-8157-FFE7A5EA4361}"/>
    <cellStyle name="60% - Accent4 4 6 3" xfId="19620" xr:uid="{E6C1AA48-F070-4674-997A-B5E55DC72B88}"/>
    <cellStyle name="60% - Accent4 4 7" xfId="5737" xr:uid="{9A09BE67-8D19-4F7B-B18D-98D12D4B67CC}"/>
    <cellStyle name="60% - Accent4 4 7 2" xfId="14067" xr:uid="{A3873F9A-417A-4929-9671-B8BE5B51448B}"/>
    <cellStyle name="60% - Accent4 4 7 2 2" xfId="30724" xr:uid="{3BBD59C5-6701-4605-BA73-9D7AF80243C6}"/>
    <cellStyle name="60% - Accent4 4 7 3" xfId="22396" xr:uid="{14C2E069-0A62-467D-B0BC-B792AA7E3500}"/>
    <cellStyle name="60% - Accent4 4 8" xfId="8515" xr:uid="{3FC2CDF4-791F-4910-B231-F633977A71CD}"/>
    <cellStyle name="60% - Accent4 4 8 2" xfId="25172" xr:uid="{461FDA57-8787-40DE-A0E7-44FBA46DC01F}"/>
    <cellStyle name="60% - Accent4 4 9" xfId="16844" xr:uid="{F64CD8DA-510F-4B3B-B4D9-38340A7D885E}"/>
    <cellStyle name="60% - Accent4 5" xfId="293" xr:uid="{23A67107-41E8-451D-B5AA-9C708FCAA946}"/>
    <cellStyle name="60% - Accent4 5 2" xfId="775" xr:uid="{5ED684C0-9209-40E1-AC8D-5F367CD8C1DC}"/>
    <cellStyle name="60% - Accent4 5 2 2" xfId="2103" xr:uid="{A757C45C-067A-4EE9-AA2C-1974F3748087}"/>
    <cellStyle name="60% - Accent4 5 2 2 2" xfId="4893" xr:uid="{D444BD69-B732-4834-B599-D7DFBFC35233}"/>
    <cellStyle name="60% - Accent4 5 2 2 2 2" xfId="13223" xr:uid="{C4860699-27D5-476F-B527-3B74898E284E}"/>
    <cellStyle name="60% - Accent4 5 2 2 2 2 2" xfId="29880" xr:uid="{6773FD7E-C02B-4820-B054-92F08AFABFC1}"/>
    <cellStyle name="60% - Accent4 5 2 2 2 3" xfId="21552" xr:uid="{E7109554-9260-4DC0-85D0-2A3232179531}"/>
    <cellStyle name="60% - Accent4 5 2 2 3" xfId="7669" xr:uid="{775BE7D9-1F19-49D2-A17A-B78F46DCF962}"/>
    <cellStyle name="60% - Accent4 5 2 2 3 2" xfId="15999" xr:uid="{B8A4540E-0CBE-4C86-B553-0E31EC4D9B5C}"/>
    <cellStyle name="60% - Accent4 5 2 2 3 2 2" xfId="32656" xr:uid="{250BBE4C-7318-4BF3-83B9-307AFFB7AA70}"/>
    <cellStyle name="60% - Accent4 5 2 2 3 3" xfId="24328" xr:uid="{290C9FC1-0D71-46E6-B236-521F81B23CB2}"/>
    <cellStyle name="60% - Accent4 5 2 2 4" xfId="10447" xr:uid="{14BC0641-438C-400B-8E91-509B1EAE614F}"/>
    <cellStyle name="60% - Accent4 5 2 2 4 2" xfId="27104" xr:uid="{E2C84000-33EE-48D5-B028-6AF78CBE04C3}"/>
    <cellStyle name="60% - Accent4 5 2 2 5" xfId="18776" xr:uid="{AEE6B1B8-46FD-4604-B0A5-82AD0290F80F}"/>
    <cellStyle name="60% - Accent4 5 2 3" xfId="3566" xr:uid="{274E523F-7F2A-469E-BC91-BEE26AF32D9E}"/>
    <cellStyle name="60% - Accent4 5 2 3 2" xfId="11896" xr:uid="{4FDA4583-E2DC-4BD4-B408-DB7E7FC498E1}"/>
    <cellStyle name="60% - Accent4 5 2 3 2 2" xfId="28553" xr:uid="{73CCA8CE-2BDA-415B-97F3-3D3B3AC35C2C}"/>
    <cellStyle name="60% - Accent4 5 2 3 3" xfId="20225" xr:uid="{B6D50C8A-3F39-44B9-9DEE-66EDEB1B993D}"/>
    <cellStyle name="60% - Accent4 5 2 4" xfId="6342" xr:uid="{7A17AA4D-0785-4FD7-84AB-CAFC049D6E63}"/>
    <cellStyle name="60% - Accent4 5 2 4 2" xfId="14672" xr:uid="{07E59D44-1C63-4A76-A1D9-3B7B8B53DDF5}"/>
    <cellStyle name="60% - Accent4 5 2 4 2 2" xfId="31329" xr:uid="{5A41A0F0-48F5-4C28-BF36-6F6DB388BD38}"/>
    <cellStyle name="60% - Accent4 5 2 4 3" xfId="23001" xr:uid="{F049CB64-07C3-400E-8A1A-A6B8DE106B6A}"/>
    <cellStyle name="60% - Accent4 5 2 5" xfId="9120" xr:uid="{1EC5C366-ACCD-4AC7-94E4-5ECFDCCFC4A3}"/>
    <cellStyle name="60% - Accent4 5 2 5 2" xfId="25777" xr:uid="{42ECAD4C-CD57-4B1F-BC32-236943DC319B}"/>
    <cellStyle name="60% - Accent4 5 2 6" xfId="17449" xr:uid="{0613F29B-2786-4F66-B470-C867E6998D18}"/>
    <cellStyle name="60% - Accent4 5 3" xfId="1623" xr:uid="{DB0D93EE-2A40-4DF9-B692-99765BDEBBE4}"/>
    <cellStyle name="60% - Accent4 5 3 2" xfId="4413" xr:uid="{DCDBEFB9-78EB-4A39-B0EF-65EB2AD5775C}"/>
    <cellStyle name="60% - Accent4 5 3 2 2" xfId="12743" xr:uid="{8063CBDA-F1BE-4586-94D6-5C0DB274BACF}"/>
    <cellStyle name="60% - Accent4 5 3 2 2 2" xfId="29400" xr:uid="{249BA76F-E5D2-427E-BFBB-E792CF3FAC16}"/>
    <cellStyle name="60% - Accent4 5 3 2 3" xfId="21072" xr:uid="{A4EEDD59-F49A-427E-AB27-E1BC3DC5F529}"/>
    <cellStyle name="60% - Accent4 5 3 3" xfId="7189" xr:uid="{D27FCAD9-6CCB-4113-BDB1-549B7F9768B4}"/>
    <cellStyle name="60% - Accent4 5 3 3 2" xfId="15519" xr:uid="{539FC677-8DFF-4190-90ED-4A57D400BC5C}"/>
    <cellStyle name="60% - Accent4 5 3 3 2 2" xfId="32176" xr:uid="{04BE7817-8DB6-4D81-BC30-C815DE9B44C8}"/>
    <cellStyle name="60% - Accent4 5 3 3 3" xfId="23848" xr:uid="{6E65555A-C49D-4BF6-A90C-D7990B8B119E}"/>
    <cellStyle name="60% - Accent4 5 3 4" xfId="9967" xr:uid="{051C2DF5-A90D-4002-A846-0BE5C5FFBA95}"/>
    <cellStyle name="60% - Accent4 5 3 4 2" xfId="26624" xr:uid="{58D19FBF-8D9A-4723-861F-5B7FCCBF1D6B}"/>
    <cellStyle name="60% - Accent4 5 3 5" xfId="18296" xr:uid="{20BDF6D1-25DA-46F3-8672-1C3EDBAA27E1}"/>
    <cellStyle name="60% - Accent4 5 4" xfId="3086" xr:uid="{18D9C250-AD02-4A89-B791-E80B643140B5}"/>
    <cellStyle name="60% - Accent4 5 4 2" xfId="11416" xr:uid="{374920F4-A5AD-411F-92C1-D63D03962C94}"/>
    <cellStyle name="60% - Accent4 5 4 2 2" xfId="28073" xr:uid="{1C6ECE81-8FA4-438B-A468-6C2A537696B5}"/>
    <cellStyle name="60% - Accent4 5 4 3" xfId="19745" xr:uid="{9FB02FA4-BC54-4B3F-807E-75CBEFAF39EC}"/>
    <cellStyle name="60% - Accent4 5 5" xfId="5862" xr:uid="{8376F002-23DE-4452-9CBB-F20134E9545E}"/>
    <cellStyle name="60% - Accent4 5 5 2" xfId="14192" xr:uid="{8262CE8B-0FC8-433D-B060-B511C54BF13D}"/>
    <cellStyle name="60% - Accent4 5 5 2 2" xfId="30849" xr:uid="{647A47D8-E157-4803-8E9F-2DFA4F8383EE}"/>
    <cellStyle name="60% - Accent4 5 5 3" xfId="22521" xr:uid="{3E7677B0-CDA1-47F4-B7DE-732EDA53DF36}"/>
    <cellStyle name="60% - Accent4 5 6" xfId="8640" xr:uid="{6FA17F9B-5FAE-4724-84D2-261F9BFD3165}"/>
    <cellStyle name="60% - Accent4 5 6 2" xfId="25297" xr:uid="{C901737D-EA50-4CC9-9178-70B6DF4C1E19}"/>
    <cellStyle name="60% - Accent4 5 7" xfId="16969" xr:uid="{4D296E0C-568B-442B-B00D-33B47C9FDB94}"/>
    <cellStyle name="60% - Accent4 6" xfId="529" xr:uid="{54A306F2-4C3E-48B8-B58D-714E88B68974}"/>
    <cellStyle name="60% - Accent4 6 2" xfId="1859" xr:uid="{25132118-B1F6-4AB6-8EDF-180A1983CA5B}"/>
    <cellStyle name="60% - Accent4 6 2 2" xfId="4649" xr:uid="{E73AB839-17D6-4A7B-9E04-641CC9160126}"/>
    <cellStyle name="60% - Accent4 6 2 2 2" xfId="12979" xr:uid="{FA9D18A0-1FF9-4EE9-B2BC-6784F3A61538}"/>
    <cellStyle name="60% - Accent4 6 2 2 2 2" xfId="29636" xr:uid="{A5583DF7-1BDB-4B5A-9DF4-DA375F1238AE}"/>
    <cellStyle name="60% - Accent4 6 2 2 3" xfId="21308" xr:uid="{1F7456F6-4C6A-4792-BD65-459AD677C20A}"/>
    <cellStyle name="60% - Accent4 6 2 3" xfId="7425" xr:uid="{D87CBAC1-1444-4174-85A3-46FBB86BE048}"/>
    <cellStyle name="60% - Accent4 6 2 3 2" xfId="15755" xr:uid="{F7F79ED0-CED5-465C-B97B-E6166B662A78}"/>
    <cellStyle name="60% - Accent4 6 2 3 2 2" xfId="32412" xr:uid="{99297E54-F232-4400-A7D2-9C92AC968164}"/>
    <cellStyle name="60% - Accent4 6 2 3 3" xfId="24084" xr:uid="{B680CB2E-1E98-454D-B2DA-BE116A3C1D63}"/>
    <cellStyle name="60% - Accent4 6 2 4" xfId="10203" xr:uid="{A625EA23-56BC-41BD-815A-AFDD0CA87EA6}"/>
    <cellStyle name="60% - Accent4 6 2 4 2" xfId="26860" xr:uid="{956F878B-408C-433C-84BB-6078E447F572}"/>
    <cellStyle name="60% - Accent4 6 2 5" xfId="18532" xr:uid="{8CEAB415-0D4A-4237-92E0-49C26BDB9AB9}"/>
    <cellStyle name="60% - Accent4 6 3" xfId="3322" xr:uid="{781ED90E-7A58-47C5-B6F7-D101EA928F04}"/>
    <cellStyle name="60% - Accent4 6 3 2" xfId="11652" xr:uid="{AE74419F-36E7-4551-A6D2-71B52A0B0DD0}"/>
    <cellStyle name="60% - Accent4 6 3 2 2" xfId="28309" xr:uid="{D6E5F5A5-1B6A-4886-9854-F80DDA873987}"/>
    <cellStyle name="60% - Accent4 6 3 3" xfId="19981" xr:uid="{81338F9F-F548-4BB1-8617-D2D8EC0E3028}"/>
    <cellStyle name="60% - Accent4 6 4" xfId="6098" xr:uid="{938AE785-10E9-4E82-A66E-8AEA9A7F3535}"/>
    <cellStyle name="60% - Accent4 6 4 2" xfId="14428" xr:uid="{AD6E7979-50D5-4C95-95B4-D000B835D206}"/>
    <cellStyle name="60% - Accent4 6 4 2 2" xfId="31085" xr:uid="{8B6DA00C-6E1C-4FA4-BAE3-2D2C12292424}"/>
    <cellStyle name="60% - Accent4 6 4 3" xfId="22757" xr:uid="{7178B2EB-23FE-4E3B-923F-9441135F5900}"/>
    <cellStyle name="60% - Accent4 6 5" xfId="8876" xr:uid="{14EA12DA-974B-4D01-8735-0ACF2B74B4E4}"/>
    <cellStyle name="60% - Accent4 6 5 2" xfId="25533" xr:uid="{C8590D38-E4E0-442B-92BA-F37748836B4B}"/>
    <cellStyle name="60% - Accent4 6 6" xfId="17205" xr:uid="{1CCA750B-D6FA-4821-9549-9CEE42B2687F}"/>
    <cellStyle name="60% - Accent4 7" xfId="1006" xr:uid="{134B69B7-1A5D-44BA-8CFF-CF3AEBC1C15D}"/>
    <cellStyle name="60% - Accent4 7 2" xfId="2334" xr:uid="{9D19006F-98FB-49B5-9976-C4601A146185}"/>
    <cellStyle name="60% - Accent4 7 2 2" xfId="5124" xr:uid="{9FFC58E6-06F8-4D05-88B8-7B1FAECF0368}"/>
    <cellStyle name="60% - Accent4 7 2 2 2" xfId="13454" xr:uid="{B2D32DE5-C3D4-4199-861A-A4B7ABC741CA}"/>
    <cellStyle name="60% - Accent4 7 2 2 2 2" xfId="30111" xr:uid="{B09E83C4-FF98-4C28-96F9-5D9EBB0295CF}"/>
    <cellStyle name="60% - Accent4 7 2 2 3" xfId="21783" xr:uid="{D16438E9-F6F6-4F80-893D-7A42CD429AE7}"/>
    <cellStyle name="60% - Accent4 7 2 3" xfId="7900" xr:uid="{D70BC9D5-6179-4AD0-B55E-86571EEF029B}"/>
    <cellStyle name="60% - Accent4 7 2 3 2" xfId="16230" xr:uid="{80826A0B-A8F9-43CB-AE45-85DCD760B618}"/>
    <cellStyle name="60% - Accent4 7 2 3 2 2" xfId="32887" xr:uid="{A272705D-B992-401D-B4E0-FCAF55473492}"/>
    <cellStyle name="60% - Accent4 7 2 3 3" xfId="24559" xr:uid="{E4D16775-78A5-4A3B-94BA-E06D0CBB64A3}"/>
    <cellStyle name="60% - Accent4 7 2 4" xfId="10678" xr:uid="{B09688DA-73AD-4641-BCEA-6962A04FB5CE}"/>
    <cellStyle name="60% - Accent4 7 2 4 2" xfId="27335" xr:uid="{BE153370-2F48-41B3-8A62-25C173B56EBA}"/>
    <cellStyle name="60% - Accent4 7 2 5" xfId="19007" xr:uid="{3F14CC99-4E9F-4DA6-AD5D-47C5F4C9C317}"/>
    <cellStyle name="60% - Accent4 7 3" xfId="3797" xr:uid="{BA91BB64-894C-42AF-80FC-B46FD9E103B3}"/>
    <cellStyle name="60% - Accent4 7 3 2" xfId="12127" xr:uid="{9A237A05-9BFB-4D4E-AEEF-7A8986727625}"/>
    <cellStyle name="60% - Accent4 7 3 2 2" xfId="28784" xr:uid="{4EF33B81-A9A4-4F94-A443-B2C5051726DF}"/>
    <cellStyle name="60% - Accent4 7 3 3" xfId="20456" xr:uid="{A16BDDE8-8D53-4D75-9A13-5C6BCF8BE778}"/>
    <cellStyle name="60% - Accent4 7 4" xfId="6573" xr:uid="{504BCD32-EBBD-4E7A-A916-8A1A28A14B62}"/>
    <cellStyle name="60% - Accent4 7 4 2" xfId="14903" xr:uid="{96FEFA41-6F41-42DC-8548-1F5DFF2908DF}"/>
    <cellStyle name="60% - Accent4 7 4 2 2" xfId="31560" xr:uid="{C035B097-2BD1-45DE-84CB-85F1ACDBA78F}"/>
    <cellStyle name="60% - Accent4 7 4 3" xfId="23232" xr:uid="{06A1E697-F43C-47AF-890E-326737C47C10}"/>
    <cellStyle name="60% - Accent4 7 5" xfId="9351" xr:uid="{4C35975B-B7B9-4A91-8B75-BEA1C3A5F0B8}"/>
    <cellStyle name="60% - Accent4 7 5 2" xfId="26008" xr:uid="{F4BD372D-6F2A-4429-BFBA-5A5DC7CB1F90}"/>
    <cellStyle name="60% - Accent4 7 6" xfId="17680" xr:uid="{396D7122-86B5-4DE5-AE65-19643F7CB80C}"/>
    <cellStyle name="60% - Accent4 8" xfId="1241" xr:uid="{8FB95DA1-7FE0-49B3-B3EF-7D04BD6A4A38}"/>
    <cellStyle name="60% - Accent4 8 2" xfId="2569" xr:uid="{18A8D7C4-1CCB-42E0-948E-1EB80BFE18F0}"/>
    <cellStyle name="60% - Accent4 8 2 2" xfId="5359" xr:uid="{4A333A49-7D8F-4DB1-92EF-CA2282EA62CB}"/>
    <cellStyle name="60% - Accent4 8 2 2 2" xfId="13689" xr:uid="{684D726A-5846-4757-B3F3-261CE8C04C74}"/>
    <cellStyle name="60% - Accent4 8 2 2 2 2" xfId="30346" xr:uid="{3D73BE0D-0C41-4609-B3C6-E8A77886D116}"/>
    <cellStyle name="60% - Accent4 8 2 2 3" xfId="22018" xr:uid="{5DEDF581-EF3A-4294-AE13-F3FC6B3DB769}"/>
    <cellStyle name="60% - Accent4 8 2 3" xfId="8135" xr:uid="{3419E4EE-C6DD-4E00-BC96-008D81A0A706}"/>
    <cellStyle name="60% - Accent4 8 2 3 2" xfId="16465" xr:uid="{568C7956-26C9-4BD1-858B-44C641E80244}"/>
    <cellStyle name="60% - Accent4 8 2 3 2 2" xfId="33122" xr:uid="{BF004B2A-2360-4477-A3C2-2BCF3FBBA3F1}"/>
    <cellStyle name="60% - Accent4 8 2 3 3" xfId="24794" xr:uid="{E10CE146-FE37-4525-94EC-A0A8A09CD272}"/>
    <cellStyle name="60% - Accent4 8 2 4" xfId="10913" xr:uid="{7240920E-53EE-48DE-ABA0-473E059C6A35}"/>
    <cellStyle name="60% - Accent4 8 2 4 2" xfId="27570" xr:uid="{EC782C01-FC9A-4D1D-B576-6D45E6CE0F0E}"/>
    <cellStyle name="60% - Accent4 8 2 5" xfId="19242" xr:uid="{94B0CC2A-6E4C-431F-B444-7FCDF9145BFD}"/>
    <cellStyle name="60% - Accent4 8 3" xfId="4032" xr:uid="{519E7BAD-7985-4898-8827-F8C6BF404CFF}"/>
    <cellStyle name="60% - Accent4 8 3 2" xfId="12362" xr:uid="{FD4BF088-CB3B-4DD5-98CA-2AFB1406F0E9}"/>
    <cellStyle name="60% - Accent4 8 3 2 2" xfId="29019" xr:uid="{86FF23D4-373C-4C06-9144-8175EA5C2040}"/>
    <cellStyle name="60% - Accent4 8 3 3" xfId="20691" xr:uid="{D2D29D89-3760-4543-ABF8-D428A8CF1E3A}"/>
    <cellStyle name="60% - Accent4 8 4" xfId="6808" xr:uid="{675149DA-C8CE-42FC-9BBB-32EF4C36D390}"/>
    <cellStyle name="60% - Accent4 8 4 2" xfId="15138" xr:uid="{737537CC-C6AB-40FE-A8DD-178E1E8C3C7D}"/>
    <cellStyle name="60% - Accent4 8 4 2 2" xfId="31795" xr:uid="{C7E45960-26FB-46EC-915B-D12B3E9575D9}"/>
    <cellStyle name="60% - Accent4 8 4 3" xfId="23467" xr:uid="{151CFF68-5DCA-4636-A4F8-ECD263953E0A}"/>
    <cellStyle name="60% - Accent4 8 5" xfId="9586" xr:uid="{FF20AED5-E457-4402-8FFE-2022DC2EA653}"/>
    <cellStyle name="60% - Accent4 8 5 2" xfId="26243" xr:uid="{1A571003-F4B5-454C-A515-9BB44336529B}"/>
    <cellStyle name="60% - Accent4 8 6" xfId="17915" xr:uid="{B21290C0-DBC9-4C1C-AC7F-5DF64D9757FC}"/>
    <cellStyle name="60% - Accent4 9" xfId="1263" xr:uid="{562D7B37-E7DD-418D-8645-A07AD17ED471}"/>
    <cellStyle name="60% - Accent4 9 2" xfId="2591" xr:uid="{BA89499A-3D02-4447-B168-F43E8DC5865D}"/>
    <cellStyle name="60% - Accent4 9 2 2" xfId="5381" xr:uid="{B4DBA147-CA75-4B4F-AF9D-1A5F8014A573}"/>
    <cellStyle name="60% - Accent4 9 2 2 2" xfId="13711" xr:uid="{576C5995-E299-4CF0-B9D2-B8126B2AE409}"/>
    <cellStyle name="60% - Accent4 9 2 2 2 2" xfId="30368" xr:uid="{20937818-F36C-4F96-9620-B7DD3BD85648}"/>
    <cellStyle name="60% - Accent4 9 2 2 3" xfId="22040" xr:uid="{793FCC74-5DE3-44E1-84D3-411DCFBF1817}"/>
    <cellStyle name="60% - Accent4 9 2 3" xfId="8157" xr:uid="{226AC375-D8FF-4D33-B46B-F5A3E82B6263}"/>
    <cellStyle name="60% - Accent4 9 2 3 2" xfId="16487" xr:uid="{9869D06E-5C94-4F28-84B5-2E658D393A07}"/>
    <cellStyle name="60% - Accent4 9 2 3 2 2" xfId="33144" xr:uid="{A0A5002A-9675-4405-BE56-6C83FD277E48}"/>
    <cellStyle name="60% - Accent4 9 2 3 3" xfId="24816" xr:uid="{532B1949-B8AD-402C-A9C9-58B14A85E23D}"/>
    <cellStyle name="60% - Accent4 9 2 4" xfId="10935" xr:uid="{48CE1844-458D-48E9-AB14-61ABC421EAAD}"/>
    <cellStyle name="60% - Accent4 9 2 4 2" xfId="27592" xr:uid="{4D4BC2E5-13E7-4B5F-AFAC-8385604B6527}"/>
    <cellStyle name="60% - Accent4 9 2 5" xfId="19264" xr:uid="{52843E7C-8572-41CE-87F4-BB81683AF184}"/>
    <cellStyle name="60% - Accent4 9 3" xfId="4054" xr:uid="{2630FEF4-806F-4574-9FFB-B5729C02E15B}"/>
    <cellStyle name="60% - Accent4 9 3 2" xfId="12384" xr:uid="{B3E5E4FE-7A32-4765-AAC4-3F3080CED73F}"/>
    <cellStyle name="60% - Accent4 9 3 2 2" xfId="29041" xr:uid="{6DED84FF-7704-4E5F-94D0-D8F31DAE3D2B}"/>
    <cellStyle name="60% - Accent4 9 3 3" xfId="20713" xr:uid="{5B3675D7-1625-4817-B84A-ADE36CF821F9}"/>
    <cellStyle name="60% - Accent4 9 4" xfId="6830" xr:uid="{2A071DFD-F98D-4D68-A96A-1B4697F41A5F}"/>
    <cellStyle name="60% - Accent4 9 4 2" xfId="15160" xr:uid="{926A9C83-4D08-4E8D-B62C-2A6496DFBEC1}"/>
    <cellStyle name="60% - Accent4 9 4 2 2" xfId="31817" xr:uid="{717E96DD-8868-455E-A892-00F9BD85CE6D}"/>
    <cellStyle name="60% - Accent4 9 4 3" xfId="23489" xr:uid="{DFCFC0BA-C243-4893-B104-554C6C9291DC}"/>
    <cellStyle name="60% - Accent4 9 5" xfId="9608" xr:uid="{0EDB98C9-B924-421F-8FF4-ADC4DFEF38BC}"/>
    <cellStyle name="60% - Accent4 9 5 2" xfId="26265" xr:uid="{78E94164-2A7A-4230-9097-21F7B6826BA1}"/>
    <cellStyle name="60% - Accent4 9 6" xfId="17937" xr:uid="{479D657D-D9C0-4D9D-A087-84CFFF577760}"/>
    <cellStyle name="60% - Accent5" xfId="47" builtinId="48" customBuiltin="1"/>
    <cellStyle name="60% - Accent5 10" xfId="1384" xr:uid="{542550C9-23A7-4926-BC63-ED9991D4E6A8}"/>
    <cellStyle name="60% - Accent5 10 2" xfId="4175" xr:uid="{78E43725-AE09-423B-BB41-3A40282ADC57}"/>
    <cellStyle name="60% - Accent5 10 2 2" xfId="12505" xr:uid="{76F99877-7D45-40F1-9E80-D3A9562246F4}"/>
    <cellStyle name="60% - Accent5 10 2 2 2" xfId="29162" xr:uid="{BA7FAE9F-CA61-4318-A63B-60BDED64D3A5}"/>
    <cellStyle name="60% - Accent5 10 2 3" xfId="20834" xr:uid="{38DAEDB2-32DA-4260-8997-03199A6BA349}"/>
    <cellStyle name="60% - Accent5 10 3" xfId="6951" xr:uid="{D8338050-321D-4DC2-8180-D4D969450755}"/>
    <cellStyle name="60% - Accent5 10 3 2" xfId="15281" xr:uid="{DBF11EE1-CA78-4FE2-9024-3CB3EB689C8D}"/>
    <cellStyle name="60% - Accent5 10 3 2 2" xfId="31938" xr:uid="{4DF05024-4016-4558-9CCB-F4E1786C5284}"/>
    <cellStyle name="60% - Accent5 10 3 3" xfId="23610" xr:uid="{68F62A8F-2809-447C-8CCF-990ACAA01A9B}"/>
    <cellStyle name="60% - Accent5 10 4" xfId="9729" xr:uid="{1FBBF857-2213-4507-8F87-9CABB1796331}"/>
    <cellStyle name="60% - Accent5 10 4 2" xfId="26386" xr:uid="{D6A1F8C5-891F-474E-837C-A19E1F519D7E}"/>
    <cellStyle name="60% - Accent5 10 5" xfId="18058" xr:uid="{2AF5C7CC-79C0-49DD-97A9-FA66B9A14A91}"/>
    <cellStyle name="60% - Accent5 11" xfId="2846" xr:uid="{98ABE04D-54A5-4345-987C-CFF64D441224}"/>
    <cellStyle name="60% - Accent5 11 2" xfId="11178" xr:uid="{E11E37A8-26D4-481D-9054-4B6F4C59DD6A}"/>
    <cellStyle name="60% - Accent5 11 2 2" xfId="27835" xr:uid="{6FA91638-4573-4AB7-B721-712581BAF54E}"/>
    <cellStyle name="60% - Accent5 11 3" xfId="19507" xr:uid="{D1DB3007-6467-410C-AF46-2BAF11F2C2FF}"/>
    <cellStyle name="60% - Accent5 12" xfId="5624" xr:uid="{7EF3A44C-5C55-4D9A-A2EB-A00410011CFF}"/>
    <cellStyle name="60% - Accent5 12 2" xfId="13954" xr:uid="{FB9F5B3D-0B9D-4F71-A29C-48AF42E8D0F8}"/>
    <cellStyle name="60% - Accent5 12 2 2" xfId="30611" xr:uid="{F71C9EE7-8047-458A-A060-9B7524F23475}"/>
    <cellStyle name="60% - Accent5 12 3" xfId="22283" xr:uid="{0B762C34-CE14-4688-932F-E3B2A3D2AAB8}"/>
    <cellStyle name="60% - Accent5 13" xfId="8400" xr:uid="{6B1E8BFA-90D7-4EF7-95D9-2AACA743D382}"/>
    <cellStyle name="60% - Accent5 13 2" xfId="25059" xr:uid="{94CF3569-BD91-4B95-9DC7-C54A57B4177D}"/>
    <cellStyle name="60% - Accent5 14" xfId="16729" xr:uid="{85CE778B-7F45-4A5F-A319-F90A5D5B1EEA}"/>
    <cellStyle name="60% - Accent5 15" xfId="34682" xr:uid="{95928495-C588-4CE5-84CF-72651542147B}"/>
    <cellStyle name="60% - Accent5 2" xfId="80" xr:uid="{4FC7D11C-B1C7-4DB1-B305-883E95D79F8F}"/>
    <cellStyle name="60% - Accent5 2 10" xfId="5659" xr:uid="{2223F15C-BFFF-4725-99D7-F0BE875BAFEA}"/>
    <cellStyle name="60% - Accent5 2 10 2" xfId="13989" xr:uid="{9E12884E-6C82-49A0-B867-1F0B51A9C281}"/>
    <cellStyle name="60% - Accent5 2 10 2 2" xfId="30646" xr:uid="{E38DD4A9-EBA3-4B4E-8C2E-758BBA70F1A1}"/>
    <cellStyle name="60% - Accent5 2 10 3" xfId="22318" xr:uid="{786AFDED-20E9-481B-8536-6AFD4EDA35C7}"/>
    <cellStyle name="60% - Accent5 2 11" xfId="8436" xr:uid="{5A5BB0D8-5896-4D89-9AEA-71F028B1DFEB}"/>
    <cellStyle name="60% - Accent5 2 11 2" xfId="25094" xr:uid="{9954E335-EE06-45DE-8D52-8641CD2508F8}"/>
    <cellStyle name="60% - Accent5 2 12" xfId="16766" xr:uid="{147685F8-EE26-4787-80C5-E50F8E7BD395}"/>
    <cellStyle name="60% - Accent5 2 13" xfId="33873" xr:uid="{C2EC8AF3-CD0F-4D2E-BAE7-D2825FE0D495}"/>
    <cellStyle name="60% - Accent5 2 2" xfId="141" xr:uid="{CA2A360C-8DE4-431F-A0C7-94A041B15875}"/>
    <cellStyle name="60% - Accent5 2 2 10" xfId="8495" xr:uid="{232D951C-4FB3-475D-A714-30827A005B2C}"/>
    <cellStyle name="60% - Accent5 2 2 10 2" xfId="25152" xr:uid="{AA4EE9FD-7E15-4B4E-B7B4-562CFA6AA366}"/>
    <cellStyle name="60% - Accent5 2 2 11" xfId="16824" xr:uid="{AA483347-568E-4C58-BCAC-A318A74096EA}"/>
    <cellStyle name="60% - Accent5 2 2 2" xfId="262" xr:uid="{FE1AB21B-9C7F-4178-B9B9-504D5776E133}"/>
    <cellStyle name="60% - Accent5 2 2 2 2" xfId="505" xr:uid="{DBC1A0E8-9C6E-44E8-8112-B0DF7CA68A29}"/>
    <cellStyle name="60% - Accent5 2 2 2 2 2" xfId="981" xr:uid="{2A70EB6A-8B3D-4E7C-ADD1-1FF69450B2C7}"/>
    <cellStyle name="60% - Accent5 2 2 2 2 2 2" xfId="2309" xr:uid="{685A0571-9A39-4E53-80F5-46880A1BD10D}"/>
    <cellStyle name="60% - Accent5 2 2 2 2 2 2 2" xfId="5099" xr:uid="{BFF9E1DA-C810-4691-B339-143FE381E9E8}"/>
    <cellStyle name="60% - Accent5 2 2 2 2 2 2 2 2" xfId="13429" xr:uid="{2D45988A-A95B-45D2-9C0C-791574F00991}"/>
    <cellStyle name="60% - Accent5 2 2 2 2 2 2 2 2 2" xfId="30086" xr:uid="{C1ECA9B5-E530-454D-B654-B34A3CBB7611}"/>
    <cellStyle name="60% - Accent5 2 2 2 2 2 2 2 3" xfId="21758" xr:uid="{1A73BF29-46A7-4A9A-8331-001175679FAC}"/>
    <cellStyle name="60% - Accent5 2 2 2 2 2 2 3" xfId="7875" xr:uid="{CBAE5934-32E1-4B9A-8F3E-C1511BE32B5B}"/>
    <cellStyle name="60% - Accent5 2 2 2 2 2 2 3 2" xfId="16205" xr:uid="{8061EEAA-7B27-4A66-AF53-C7867BA88552}"/>
    <cellStyle name="60% - Accent5 2 2 2 2 2 2 3 2 2" xfId="32862" xr:uid="{B9E8BBAB-EB58-4DFF-A6E1-CED817A4DF53}"/>
    <cellStyle name="60% - Accent5 2 2 2 2 2 2 3 3" xfId="24534" xr:uid="{AFD8B576-A5A1-4FD1-90B2-F96DE7D552CA}"/>
    <cellStyle name="60% - Accent5 2 2 2 2 2 2 4" xfId="10653" xr:uid="{BD00ABCA-36BA-4311-B082-CB63544EA013}"/>
    <cellStyle name="60% - Accent5 2 2 2 2 2 2 4 2" xfId="27310" xr:uid="{BBB2C855-376D-4042-9E13-1BF4987BE606}"/>
    <cellStyle name="60% - Accent5 2 2 2 2 2 2 5" xfId="18982" xr:uid="{F8918992-A36A-42BB-A4FD-5C6D6F31FAD3}"/>
    <cellStyle name="60% - Accent5 2 2 2 2 2 3" xfId="3772" xr:uid="{289E0833-4B1D-4105-9131-A02820673DFF}"/>
    <cellStyle name="60% - Accent5 2 2 2 2 2 3 2" xfId="12102" xr:uid="{31F44419-007C-4DD3-BF69-2644E3CFE7DE}"/>
    <cellStyle name="60% - Accent5 2 2 2 2 2 3 2 2" xfId="28759" xr:uid="{61CF4869-6B02-460A-ABFA-374955AB8334}"/>
    <cellStyle name="60% - Accent5 2 2 2 2 2 3 3" xfId="20431" xr:uid="{6512137B-FE05-4B28-BB36-2577E58E1580}"/>
    <cellStyle name="60% - Accent5 2 2 2 2 2 4" xfId="6548" xr:uid="{616D8F30-B1A4-4D40-A286-196806DF3CED}"/>
    <cellStyle name="60% - Accent5 2 2 2 2 2 4 2" xfId="14878" xr:uid="{FA45AF94-FF76-4365-8587-36DF7414B091}"/>
    <cellStyle name="60% - Accent5 2 2 2 2 2 4 2 2" xfId="31535" xr:uid="{DEDD3B03-D0CD-46A7-B7A6-575D85D4C124}"/>
    <cellStyle name="60% - Accent5 2 2 2 2 2 4 3" xfId="23207" xr:uid="{F9A7A251-CA9B-4455-A281-DBF29D0BD10F}"/>
    <cellStyle name="60% - Accent5 2 2 2 2 2 5" xfId="9326" xr:uid="{5784EE8A-FCEC-4B88-81D9-B5819AB86761}"/>
    <cellStyle name="60% - Accent5 2 2 2 2 2 5 2" xfId="25983" xr:uid="{A9B6F843-6854-4182-8E23-EF7487518AF7}"/>
    <cellStyle name="60% - Accent5 2 2 2 2 2 6" xfId="17655" xr:uid="{D1926739-7261-4DC8-A2CE-C54458E38BC5}"/>
    <cellStyle name="60% - Accent5 2 2 2 2 3" xfId="1835" xr:uid="{0879E90B-7521-49CC-B58D-E181EF9386A2}"/>
    <cellStyle name="60% - Accent5 2 2 2 2 3 2" xfId="4625" xr:uid="{0218665E-18B9-45C0-89A1-557E62A0B608}"/>
    <cellStyle name="60% - Accent5 2 2 2 2 3 2 2" xfId="12955" xr:uid="{D6F4871E-3FCD-4C9F-9A06-68F252E1F7E8}"/>
    <cellStyle name="60% - Accent5 2 2 2 2 3 2 2 2" xfId="29612" xr:uid="{5EFC5B59-20CD-47F0-9FE7-C19BB5710AA3}"/>
    <cellStyle name="60% - Accent5 2 2 2 2 3 2 3" xfId="21284" xr:uid="{13817630-B0A6-47F5-95B8-F95734F487F5}"/>
    <cellStyle name="60% - Accent5 2 2 2 2 3 3" xfId="7401" xr:uid="{F378A5FA-CF73-4578-AC1E-8121A00F4B9A}"/>
    <cellStyle name="60% - Accent5 2 2 2 2 3 3 2" xfId="15731" xr:uid="{4893CFD1-47EA-4C57-9BE5-3863E776E37D}"/>
    <cellStyle name="60% - Accent5 2 2 2 2 3 3 2 2" xfId="32388" xr:uid="{1BE469D2-7D3F-4EA5-AC62-2D019E8DB77C}"/>
    <cellStyle name="60% - Accent5 2 2 2 2 3 3 3" xfId="24060" xr:uid="{37A592C9-CBE1-4DED-8509-FEFD8E5EC762}"/>
    <cellStyle name="60% - Accent5 2 2 2 2 3 4" xfId="10179" xr:uid="{60F739EB-CD72-4658-8122-260A9740426C}"/>
    <cellStyle name="60% - Accent5 2 2 2 2 3 4 2" xfId="26836" xr:uid="{D1E0E4F9-1A80-4E0C-9BC7-A43AF6603932}"/>
    <cellStyle name="60% - Accent5 2 2 2 2 3 5" xfId="18508" xr:uid="{B70C0DEA-63C2-4857-9086-35784B0C8C7B}"/>
    <cellStyle name="60% - Accent5 2 2 2 2 4" xfId="3298" xr:uid="{DB884D06-B0BC-462B-B413-6A51B1F92D47}"/>
    <cellStyle name="60% - Accent5 2 2 2 2 4 2" xfId="11628" xr:uid="{23B94BDB-0FE5-4B4A-86CA-091368B7F8E2}"/>
    <cellStyle name="60% - Accent5 2 2 2 2 4 2 2" xfId="28285" xr:uid="{D1FA7B99-882E-4914-94CB-1A664D35219B}"/>
    <cellStyle name="60% - Accent5 2 2 2 2 4 3" xfId="19957" xr:uid="{7CCCC931-5751-4FBD-A011-FB9F2250CB40}"/>
    <cellStyle name="60% - Accent5 2 2 2 2 5" xfId="6074" xr:uid="{2BC9C00B-ED5A-4200-8C17-C48B33F9D784}"/>
    <cellStyle name="60% - Accent5 2 2 2 2 5 2" xfId="14404" xr:uid="{F1B60003-9B17-4803-A036-17A1CE9F22EA}"/>
    <cellStyle name="60% - Accent5 2 2 2 2 5 2 2" xfId="31061" xr:uid="{162B6CB7-7C49-42A9-81F5-A6694EBE2A28}"/>
    <cellStyle name="60% - Accent5 2 2 2 2 5 3" xfId="22733" xr:uid="{556016BD-177D-40B2-91ED-6AC5C873FA8C}"/>
    <cellStyle name="60% - Accent5 2 2 2 2 6" xfId="8852" xr:uid="{9FC8D768-5EFB-4A5E-9F8D-7569110A6FDE}"/>
    <cellStyle name="60% - Accent5 2 2 2 2 6 2" xfId="25509" xr:uid="{E469CE23-617D-4641-8007-0344872A49DE}"/>
    <cellStyle name="60% - Accent5 2 2 2 2 7" xfId="17181" xr:uid="{D2F3185B-E2E0-4CAD-B4CB-67422C598AB2}"/>
    <cellStyle name="60% - Accent5 2 2 2 3" xfId="741" xr:uid="{5B457AE5-6F9F-4EDA-9D8B-735027EDA64A}"/>
    <cellStyle name="60% - Accent5 2 2 2 3 2" xfId="2071" xr:uid="{41F88096-4F13-46C1-9FC4-CEB9C8C94DB1}"/>
    <cellStyle name="60% - Accent5 2 2 2 3 2 2" xfId="4861" xr:uid="{C35CC9EB-C893-4F33-A5C7-6E8668F8DA26}"/>
    <cellStyle name="60% - Accent5 2 2 2 3 2 2 2" xfId="13191" xr:uid="{2B890727-290A-4628-9D12-85166602B3CC}"/>
    <cellStyle name="60% - Accent5 2 2 2 3 2 2 2 2" xfId="29848" xr:uid="{8FC877C6-C072-49BA-B0E8-184336E37267}"/>
    <cellStyle name="60% - Accent5 2 2 2 3 2 2 3" xfId="21520" xr:uid="{05F5DEAB-A595-430C-A61A-2843A075B350}"/>
    <cellStyle name="60% - Accent5 2 2 2 3 2 3" xfId="7637" xr:uid="{AADEBADA-19F1-4391-888E-46292BFE24B3}"/>
    <cellStyle name="60% - Accent5 2 2 2 3 2 3 2" xfId="15967" xr:uid="{F47AAC51-8E52-4F85-A831-303687F76B5F}"/>
    <cellStyle name="60% - Accent5 2 2 2 3 2 3 2 2" xfId="32624" xr:uid="{A6955A34-9878-41AC-BEA7-7E341FF4478F}"/>
    <cellStyle name="60% - Accent5 2 2 2 3 2 3 3" xfId="24296" xr:uid="{45B0E824-DE17-4B88-A129-7507CCE94F9E}"/>
    <cellStyle name="60% - Accent5 2 2 2 3 2 4" xfId="10415" xr:uid="{B9B47112-26AC-4F4A-8371-DF9CDB2FCB9F}"/>
    <cellStyle name="60% - Accent5 2 2 2 3 2 4 2" xfId="27072" xr:uid="{AA51426B-E635-49AB-B253-26F103D9C6CB}"/>
    <cellStyle name="60% - Accent5 2 2 2 3 2 5" xfId="18744" xr:uid="{5DBAB389-E9A8-4E65-A2E0-86EFEFB0C33F}"/>
    <cellStyle name="60% - Accent5 2 2 2 3 3" xfId="3534" xr:uid="{B97FA4E2-A482-4AA6-BDF9-7F9069348389}"/>
    <cellStyle name="60% - Accent5 2 2 2 3 3 2" xfId="11864" xr:uid="{41C1A044-BA22-483B-B501-A2CBA053EB39}"/>
    <cellStyle name="60% - Accent5 2 2 2 3 3 2 2" xfId="28521" xr:uid="{5EEC9EFF-120C-40EC-BB3E-9B9C9E1A179B}"/>
    <cellStyle name="60% - Accent5 2 2 2 3 3 3" xfId="20193" xr:uid="{B5EE0CB8-B920-4E88-B6C5-6D3A399CA9C3}"/>
    <cellStyle name="60% - Accent5 2 2 2 3 4" xfId="6310" xr:uid="{58D97734-EDA2-4B88-BE2B-BF5FC67F4717}"/>
    <cellStyle name="60% - Accent5 2 2 2 3 4 2" xfId="14640" xr:uid="{1110313B-541D-4902-B2F8-5B4E51A3923F}"/>
    <cellStyle name="60% - Accent5 2 2 2 3 4 2 2" xfId="31297" xr:uid="{E14BE0B7-CC3C-48ED-B425-9B02F92DCEA0}"/>
    <cellStyle name="60% - Accent5 2 2 2 3 4 3" xfId="22969" xr:uid="{C56090F5-B3B1-437B-8AF8-3909596E978F}"/>
    <cellStyle name="60% - Accent5 2 2 2 3 5" xfId="9088" xr:uid="{697C5831-56B2-4BED-A6AF-257C16DCAD87}"/>
    <cellStyle name="60% - Accent5 2 2 2 3 5 2" xfId="25745" xr:uid="{D5C2CDC2-9CEF-4595-9938-EE409B33F83F}"/>
    <cellStyle name="60% - Accent5 2 2 2 3 6" xfId="17417" xr:uid="{0F396B24-50CE-4384-964D-0EBD7C99BCBF}"/>
    <cellStyle name="60% - Accent5 2 2 2 4" xfId="1218" xr:uid="{825D8C22-F6C5-4EF0-9BCC-4108D35748A5}"/>
    <cellStyle name="60% - Accent5 2 2 2 4 2" xfId="2546" xr:uid="{75F5ED34-14E1-454C-AE1F-36D99F19FE57}"/>
    <cellStyle name="60% - Accent5 2 2 2 4 2 2" xfId="5336" xr:uid="{66236C25-29CA-4754-A887-BE732629B470}"/>
    <cellStyle name="60% - Accent5 2 2 2 4 2 2 2" xfId="13666" xr:uid="{FE2F648D-A186-4707-8704-6F27E9F3705B}"/>
    <cellStyle name="60% - Accent5 2 2 2 4 2 2 2 2" xfId="30323" xr:uid="{FDAA4C37-0BEF-4903-98A0-0AF351BA834E}"/>
    <cellStyle name="60% - Accent5 2 2 2 4 2 2 3" xfId="21995" xr:uid="{88CB2C92-D63F-4AAC-B887-3D35D6F496FF}"/>
    <cellStyle name="60% - Accent5 2 2 2 4 2 3" xfId="8112" xr:uid="{E3E2B15D-E4E7-41AC-A0C3-72FB2827914A}"/>
    <cellStyle name="60% - Accent5 2 2 2 4 2 3 2" xfId="16442" xr:uid="{5D49CD32-EF25-40F0-9A91-E8807AD67ADE}"/>
    <cellStyle name="60% - Accent5 2 2 2 4 2 3 2 2" xfId="33099" xr:uid="{F907DB8F-6F69-4B6E-8849-9E16770DD73D}"/>
    <cellStyle name="60% - Accent5 2 2 2 4 2 3 3" xfId="24771" xr:uid="{8512EA1B-7837-4043-AAF2-22CAA91B98DF}"/>
    <cellStyle name="60% - Accent5 2 2 2 4 2 4" xfId="10890" xr:uid="{B1AD177D-983B-467C-B2FB-3F970C0A75C2}"/>
    <cellStyle name="60% - Accent5 2 2 2 4 2 4 2" xfId="27547" xr:uid="{49775EAD-389D-4A23-AC0A-C71917DE5390}"/>
    <cellStyle name="60% - Accent5 2 2 2 4 2 5" xfId="19219" xr:uid="{E49CCA61-3A69-4F42-A1BF-C55A4EBB2526}"/>
    <cellStyle name="60% - Accent5 2 2 2 4 3" xfId="4009" xr:uid="{BA212895-34D6-4306-B853-790BD96118D9}"/>
    <cellStyle name="60% - Accent5 2 2 2 4 3 2" xfId="12339" xr:uid="{8C0BCB05-64C8-4201-9A91-9C87A36EF522}"/>
    <cellStyle name="60% - Accent5 2 2 2 4 3 2 2" xfId="28996" xr:uid="{15129AB5-F20D-4CD7-8C7A-702DBC8C7B31}"/>
    <cellStyle name="60% - Accent5 2 2 2 4 3 3" xfId="20668" xr:uid="{D658F25B-24BB-4E34-A874-2EE9352CF503}"/>
    <cellStyle name="60% - Accent5 2 2 2 4 4" xfId="6785" xr:uid="{120AC1D3-677D-4DD0-BA62-524DBDD34E06}"/>
    <cellStyle name="60% - Accent5 2 2 2 4 4 2" xfId="15115" xr:uid="{48DB5300-D400-4056-ABB7-C331FCE680DD}"/>
    <cellStyle name="60% - Accent5 2 2 2 4 4 2 2" xfId="31772" xr:uid="{EA77D716-7FB1-46FE-BD37-5947DFE424D2}"/>
    <cellStyle name="60% - Accent5 2 2 2 4 4 3" xfId="23444" xr:uid="{A84D8342-8336-43AC-9AB9-373DD627DC3D}"/>
    <cellStyle name="60% - Accent5 2 2 2 4 5" xfId="9563" xr:uid="{90B22ABF-D9E2-4491-A109-B97D6BDEC9CF}"/>
    <cellStyle name="60% - Accent5 2 2 2 4 5 2" xfId="26220" xr:uid="{BD6DE255-8F96-4355-8E2F-721D9EF7260B}"/>
    <cellStyle name="60% - Accent5 2 2 2 4 6" xfId="17892" xr:uid="{E1B78BA4-9A5D-45F6-AF9F-86D28E562A2D}"/>
    <cellStyle name="60% - Accent5 2 2 2 5" xfId="1598" xr:uid="{49B3391E-BAE7-41AB-ACE7-2E49D9096E9E}"/>
    <cellStyle name="60% - Accent5 2 2 2 5 2" xfId="4388" xr:uid="{29DEC3CF-FD6F-4B15-8FCB-7768333473F1}"/>
    <cellStyle name="60% - Accent5 2 2 2 5 2 2" xfId="12718" xr:uid="{122ABC1E-0E28-48B1-BF91-940440CEA749}"/>
    <cellStyle name="60% - Accent5 2 2 2 5 2 2 2" xfId="29375" xr:uid="{803F1543-62B1-4D74-B623-8E6AE9003FE9}"/>
    <cellStyle name="60% - Accent5 2 2 2 5 2 3" xfId="21047" xr:uid="{5A3173DD-A555-4A1C-B89D-6F01A908B082}"/>
    <cellStyle name="60% - Accent5 2 2 2 5 3" xfId="7164" xr:uid="{B83C1331-641B-4EE3-9E19-6BC561DD51FA}"/>
    <cellStyle name="60% - Accent5 2 2 2 5 3 2" xfId="15494" xr:uid="{4F04CE36-F06E-4BA3-8186-DD4DC57D5366}"/>
    <cellStyle name="60% - Accent5 2 2 2 5 3 2 2" xfId="32151" xr:uid="{6D23EA5E-5934-4C37-8AED-A52F531678E0}"/>
    <cellStyle name="60% - Accent5 2 2 2 5 3 3" xfId="23823" xr:uid="{943B0624-58DE-46AD-AF96-130834FCD8F7}"/>
    <cellStyle name="60% - Accent5 2 2 2 5 4" xfId="9942" xr:uid="{6D42220A-388C-4275-804C-0AA04C4411A1}"/>
    <cellStyle name="60% - Accent5 2 2 2 5 4 2" xfId="26599" xr:uid="{500EA779-9D3B-46C3-9346-8E555FE275FA}"/>
    <cellStyle name="60% - Accent5 2 2 2 5 5" xfId="18271" xr:uid="{2BA1D1C2-F13A-45A7-8F2B-F6417BF8505D}"/>
    <cellStyle name="60% - Accent5 2 2 2 6" xfId="3061" xr:uid="{74F0B771-1586-487C-8038-B3CB4C08A3A5}"/>
    <cellStyle name="60% - Accent5 2 2 2 6 2" xfId="11391" xr:uid="{61CD9DEB-5FBC-4DB7-BE32-79FCBE328CB7}"/>
    <cellStyle name="60% - Accent5 2 2 2 6 2 2" xfId="28048" xr:uid="{30960213-4CD5-4CF4-9891-141C43400332}"/>
    <cellStyle name="60% - Accent5 2 2 2 6 3" xfId="19720" xr:uid="{ECDACAC7-8A9A-4AB8-AEC1-D04BDAA8637F}"/>
    <cellStyle name="60% - Accent5 2 2 2 7" xfId="5837" xr:uid="{B02BA9B0-3A90-4B71-92AB-83432D0C0604}"/>
    <cellStyle name="60% - Accent5 2 2 2 7 2" xfId="14167" xr:uid="{ED5D9766-81AB-442D-B95B-BF5CDAB892DB}"/>
    <cellStyle name="60% - Accent5 2 2 2 7 2 2" xfId="30824" xr:uid="{F5B53FDC-102F-48A1-8941-B5EC1E7B1EEB}"/>
    <cellStyle name="60% - Accent5 2 2 2 7 3" xfId="22496" xr:uid="{67037B7F-4C46-4FF3-A74A-04F6E36979B1}"/>
    <cellStyle name="60% - Accent5 2 2 2 8" xfId="8615" xr:uid="{753DFF15-6B7F-436F-AA42-783A10E6551E}"/>
    <cellStyle name="60% - Accent5 2 2 2 8 2" xfId="25272" xr:uid="{9146188A-9942-4EA6-99FD-7B724B41C5A5}"/>
    <cellStyle name="60% - Accent5 2 2 2 9" xfId="16944" xr:uid="{6499A0FC-7E9F-41B3-9A9E-6B869C88C1D4}"/>
    <cellStyle name="60% - Accent5 2 2 3" xfId="385" xr:uid="{240F920C-4B5E-4B6F-B6C0-FDDF81758A9F}"/>
    <cellStyle name="60% - Accent5 2 2 3 2" xfId="863" xr:uid="{59AB1E14-A784-41C0-AE52-CA22E1A5C810}"/>
    <cellStyle name="60% - Accent5 2 2 3 2 2" xfId="2191" xr:uid="{B742FDDF-5D7A-4746-827F-552F55E643C0}"/>
    <cellStyle name="60% - Accent5 2 2 3 2 2 2" xfId="4981" xr:uid="{FC5B78F4-2428-4906-8494-D4C21D361BA1}"/>
    <cellStyle name="60% - Accent5 2 2 3 2 2 2 2" xfId="13311" xr:uid="{A086935E-671E-4F09-A1B3-BB5B9FA5AC7E}"/>
    <cellStyle name="60% - Accent5 2 2 3 2 2 2 2 2" xfId="29968" xr:uid="{E01B6546-EAA6-44E6-ABA3-C2F8411CD406}"/>
    <cellStyle name="60% - Accent5 2 2 3 2 2 2 3" xfId="21640" xr:uid="{50A5327A-3378-4432-83F9-E5B8107F170C}"/>
    <cellStyle name="60% - Accent5 2 2 3 2 2 3" xfId="7757" xr:uid="{9406F52E-583F-44EA-87A9-C83B0EA92D43}"/>
    <cellStyle name="60% - Accent5 2 2 3 2 2 3 2" xfId="16087" xr:uid="{5646F575-D05D-4BA9-9EFF-73789E662FD3}"/>
    <cellStyle name="60% - Accent5 2 2 3 2 2 3 2 2" xfId="32744" xr:uid="{394C234D-BEBA-437A-9C03-2CAFE24155BC}"/>
    <cellStyle name="60% - Accent5 2 2 3 2 2 3 3" xfId="24416" xr:uid="{895576AA-D94D-4E24-96DD-EA208B107887}"/>
    <cellStyle name="60% - Accent5 2 2 3 2 2 4" xfId="10535" xr:uid="{C8862865-D6C9-4300-B08D-BC485FA9B3FB}"/>
    <cellStyle name="60% - Accent5 2 2 3 2 2 4 2" xfId="27192" xr:uid="{E3E688E1-3514-4A58-AE00-3C392CD5703B}"/>
    <cellStyle name="60% - Accent5 2 2 3 2 2 5" xfId="18864" xr:uid="{2FEA3A80-3D2D-4ACB-B393-48C05C8BA850}"/>
    <cellStyle name="60% - Accent5 2 2 3 2 3" xfId="3654" xr:uid="{5FCBA4A1-F9F5-4B9E-B778-5D151A957BB4}"/>
    <cellStyle name="60% - Accent5 2 2 3 2 3 2" xfId="11984" xr:uid="{7DD7F41E-6B56-4415-A3E0-1309076F2A4C}"/>
    <cellStyle name="60% - Accent5 2 2 3 2 3 2 2" xfId="28641" xr:uid="{A5C74F60-1DC0-48AD-887F-725A92BE25E6}"/>
    <cellStyle name="60% - Accent5 2 2 3 2 3 3" xfId="20313" xr:uid="{8FEFDB54-6887-4D53-BF5B-44DE433DDDFE}"/>
    <cellStyle name="60% - Accent5 2 2 3 2 4" xfId="6430" xr:uid="{FFF666A7-4C62-4778-9E66-417BAED37263}"/>
    <cellStyle name="60% - Accent5 2 2 3 2 4 2" xfId="14760" xr:uid="{477E689E-20B9-492E-A714-889EADD904F3}"/>
    <cellStyle name="60% - Accent5 2 2 3 2 4 2 2" xfId="31417" xr:uid="{4A19C689-036F-48D4-B3A5-093DB0CF781C}"/>
    <cellStyle name="60% - Accent5 2 2 3 2 4 3" xfId="23089" xr:uid="{41DB886B-143C-4DEA-8D3B-A1B31CDF26A1}"/>
    <cellStyle name="60% - Accent5 2 2 3 2 5" xfId="9208" xr:uid="{3EA52B1E-BB4E-4097-A0D9-A239D86C8A51}"/>
    <cellStyle name="60% - Accent5 2 2 3 2 5 2" xfId="25865" xr:uid="{9FB8FCC3-25A7-4AA4-9EED-A0FCCA9A99E5}"/>
    <cellStyle name="60% - Accent5 2 2 3 2 6" xfId="17537" xr:uid="{4B48F466-33B9-4CD4-AB77-3F871D549BFD}"/>
    <cellStyle name="60% - Accent5 2 2 3 3" xfId="1715" xr:uid="{D2E8344A-ABBE-4D11-86BE-C74685091937}"/>
    <cellStyle name="60% - Accent5 2 2 3 3 2" xfId="4505" xr:uid="{E38FEA56-0B07-4B91-B967-F45F35B81BD1}"/>
    <cellStyle name="60% - Accent5 2 2 3 3 2 2" xfId="12835" xr:uid="{58FB6CA7-48CA-45CD-96D5-0839CCEB014C}"/>
    <cellStyle name="60% - Accent5 2 2 3 3 2 2 2" xfId="29492" xr:uid="{31A905AB-F311-4192-BD58-1A55FD4677DB}"/>
    <cellStyle name="60% - Accent5 2 2 3 3 2 3" xfId="21164" xr:uid="{1C396802-0485-49C8-AE92-057A4DC81957}"/>
    <cellStyle name="60% - Accent5 2 2 3 3 3" xfId="7281" xr:uid="{78AF23B4-47D2-4E53-9482-3CB57EA7D045}"/>
    <cellStyle name="60% - Accent5 2 2 3 3 3 2" xfId="15611" xr:uid="{F9598B18-5B3F-42DC-B649-832066E38E30}"/>
    <cellStyle name="60% - Accent5 2 2 3 3 3 2 2" xfId="32268" xr:uid="{81C6FC44-F655-462B-B28E-C4491D1C93D2}"/>
    <cellStyle name="60% - Accent5 2 2 3 3 3 3" xfId="23940" xr:uid="{8FF7A46C-21D1-4CAC-BAA9-84AB958F49E1}"/>
    <cellStyle name="60% - Accent5 2 2 3 3 4" xfId="10059" xr:uid="{F2D71350-9B13-41AB-A032-B3C99BA3E82F}"/>
    <cellStyle name="60% - Accent5 2 2 3 3 4 2" xfId="26716" xr:uid="{8EE80E6E-75F2-4E2F-BA0C-251E00DECE01}"/>
    <cellStyle name="60% - Accent5 2 2 3 3 5" xfId="18388" xr:uid="{DE2A7F9F-E657-4024-AD03-237D36C5A2D6}"/>
    <cellStyle name="60% - Accent5 2 2 3 4" xfId="3178" xr:uid="{CD3E1E35-5E3A-4378-8049-776D9CA10C8A}"/>
    <cellStyle name="60% - Accent5 2 2 3 4 2" xfId="11508" xr:uid="{77C1FA97-3630-4D6D-9301-918571FAE34E}"/>
    <cellStyle name="60% - Accent5 2 2 3 4 2 2" xfId="28165" xr:uid="{1D973AAE-33CD-40F5-80CE-78AA65AA180E}"/>
    <cellStyle name="60% - Accent5 2 2 3 4 3" xfId="19837" xr:uid="{6131345E-B974-48BE-91F3-6F06BE972337}"/>
    <cellStyle name="60% - Accent5 2 2 3 5" xfId="5954" xr:uid="{D806DCFF-C65A-420B-8522-4980D7026B2D}"/>
    <cellStyle name="60% - Accent5 2 2 3 5 2" xfId="14284" xr:uid="{90B3AE3D-A742-4109-A0BD-A46694E782F0}"/>
    <cellStyle name="60% - Accent5 2 2 3 5 2 2" xfId="30941" xr:uid="{30567481-994B-4D9A-9471-F6437A616F44}"/>
    <cellStyle name="60% - Accent5 2 2 3 5 3" xfId="22613" xr:uid="{14AB0DB4-10BC-44BA-BA75-8F2C08D1AA66}"/>
    <cellStyle name="60% - Accent5 2 2 3 6" xfId="8732" xr:uid="{B749758B-AA88-426C-B925-BA27F88F4158}"/>
    <cellStyle name="60% - Accent5 2 2 3 6 2" xfId="25389" xr:uid="{3371B9BA-2E30-4E30-BBAF-3FDF658512A9}"/>
    <cellStyle name="60% - Accent5 2 2 3 7" xfId="17061" xr:uid="{6B02F38C-D8C9-4766-84C5-B00A945E762D}"/>
    <cellStyle name="60% - Accent5 2 2 4" xfId="621" xr:uid="{8410E11F-122F-4A8F-9127-805A3157E4DD}"/>
    <cellStyle name="60% - Accent5 2 2 4 2" xfId="1951" xr:uid="{6D834008-29D2-4131-8453-DC48FACFDDEC}"/>
    <cellStyle name="60% - Accent5 2 2 4 2 2" xfId="4741" xr:uid="{B7947C82-7285-4FD1-9BFF-6F2BE13F6C1F}"/>
    <cellStyle name="60% - Accent5 2 2 4 2 2 2" xfId="13071" xr:uid="{2213D018-80E9-4AA3-B3BD-BE08E7742204}"/>
    <cellStyle name="60% - Accent5 2 2 4 2 2 2 2" xfId="29728" xr:uid="{E3FF38F2-807C-4C0E-8626-C64E0082BFE1}"/>
    <cellStyle name="60% - Accent5 2 2 4 2 2 3" xfId="21400" xr:uid="{FC1B8A27-4200-46FF-B3C8-9C998E732920}"/>
    <cellStyle name="60% - Accent5 2 2 4 2 3" xfId="7517" xr:uid="{4523B167-4BBD-4488-B9A3-CB21635E3BB1}"/>
    <cellStyle name="60% - Accent5 2 2 4 2 3 2" xfId="15847" xr:uid="{EB4DFB14-5464-4C35-8ABF-DACC64AD24B9}"/>
    <cellStyle name="60% - Accent5 2 2 4 2 3 2 2" xfId="32504" xr:uid="{7033B9AD-2525-4465-995B-72C74F1EE7FE}"/>
    <cellStyle name="60% - Accent5 2 2 4 2 3 3" xfId="24176" xr:uid="{2AFBF657-001A-4A2A-B86A-406210A99C41}"/>
    <cellStyle name="60% - Accent5 2 2 4 2 4" xfId="10295" xr:uid="{E1A9100E-4A19-41F4-814D-37342AF8A422}"/>
    <cellStyle name="60% - Accent5 2 2 4 2 4 2" xfId="26952" xr:uid="{497FF886-20D4-4A41-AA0C-1171AF0C3670}"/>
    <cellStyle name="60% - Accent5 2 2 4 2 5" xfId="18624" xr:uid="{0CF53E48-679B-4812-A9D4-AEB33454F5AA}"/>
    <cellStyle name="60% - Accent5 2 2 4 3" xfId="3414" xr:uid="{CB75B112-A768-455C-B20B-90D9F8654320}"/>
    <cellStyle name="60% - Accent5 2 2 4 3 2" xfId="11744" xr:uid="{89E466F8-F408-4DDB-AD18-645040D954C0}"/>
    <cellStyle name="60% - Accent5 2 2 4 3 2 2" xfId="28401" xr:uid="{140FE60E-6BE3-48DE-8CE7-F7C52D72BBFF}"/>
    <cellStyle name="60% - Accent5 2 2 4 3 3" xfId="20073" xr:uid="{D4B5E3C4-C539-4C0B-8428-D40439F163C8}"/>
    <cellStyle name="60% - Accent5 2 2 4 4" xfId="6190" xr:uid="{F3CFA2EE-F4BB-4EC1-A1A0-CA84B2090450}"/>
    <cellStyle name="60% - Accent5 2 2 4 4 2" xfId="14520" xr:uid="{D535F674-14AA-47CD-9704-5577B6B84236}"/>
    <cellStyle name="60% - Accent5 2 2 4 4 2 2" xfId="31177" xr:uid="{AA61EF88-2651-4795-BE92-9A55017AAB11}"/>
    <cellStyle name="60% - Accent5 2 2 4 4 3" xfId="22849" xr:uid="{D6066FC9-5ABB-4B57-A127-0E4C02C7364B}"/>
    <cellStyle name="60% - Accent5 2 2 4 5" xfId="8968" xr:uid="{598DC5DE-27DD-4107-9AF4-2E825EDDCA42}"/>
    <cellStyle name="60% - Accent5 2 2 4 5 2" xfId="25625" xr:uid="{EC739FE7-E88F-40EC-87B2-370AC7C88147}"/>
    <cellStyle name="60% - Accent5 2 2 4 6" xfId="17297" xr:uid="{0B226CCE-E0A6-40D0-AF22-9CDC6A7F2EE4}"/>
    <cellStyle name="60% - Accent5 2 2 5" xfId="1098" xr:uid="{E6EFE1DA-9C64-4592-BF9D-B104B995EC1C}"/>
    <cellStyle name="60% - Accent5 2 2 5 2" xfId="2426" xr:uid="{60C29E49-90E5-4C72-A052-C98657D090C9}"/>
    <cellStyle name="60% - Accent5 2 2 5 2 2" xfId="5216" xr:uid="{4FCFD897-55DC-40BE-94CE-5DE3F62C95CA}"/>
    <cellStyle name="60% - Accent5 2 2 5 2 2 2" xfId="13546" xr:uid="{01E70810-39DC-4380-8A6B-6C22878728CB}"/>
    <cellStyle name="60% - Accent5 2 2 5 2 2 2 2" xfId="30203" xr:uid="{4383D702-4A2D-4FAC-957A-207BE808FCC4}"/>
    <cellStyle name="60% - Accent5 2 2 5 2 2 3" xfId="21875" xr:uid="{CD32DD0B-73CF-4C08-9EB7-FEDE68911D29}"/>
    <cellStyle name="60% - Accent5 2 2 5 2 3" xfId="7992" xr:uid="{E9D3DA4B-EFE0-4FB2-AECF-F3ED7ECDB8D5}"/>
    <cellStyle name="60% - Accent5 2 2 5 2 3 2" xfId="16322" xr:uid="{F4B699CE-BB76-4E3A-AD79-B8D95EBCAFA5}"/>
    <cellStyle name="60% - Accent5 2 2 5 2 3 2 2" xfId="32979" xr:uid="{1E5455B5-2398-43FB-B6BD-E32CAB136D7B}"/>
    <cellStyle name="60% - Accent5 2 2 5 2 3 3" xfId="24651" xr:uid="{AAA72A72-49DF-475A-B327-BA72022757E0}"/>
    <cellStyle name="60% - Accent5 2 2 5 2 4" xfId="10770" xr:uid="{34396ECC-4586-4C7F-873D-440664EED0CE}"/>
    <cellStyle name="60% - Accent5 2 2 5 2 4 2" xfId="27427" xr:uid="{81F2F9F0-D3B9-47DB-8BDD-424D0ADEAA4C}"/>
    <cellStyle name="60% - Accent5 2 2 5 2 5" xfId="19099" xr:uid="{E9620080-4A07-4194-B257-24B51D217FB3}"/>
    <cellStyle name="60% - Accent5 2 2 5 3" xfId="3889" xr:uid="{E2973AB5-44B1-416E-977F-C40D30B574BA}"/>
    <cellStyle name="60% - Accent5 2 2 5 3 2" xfId="12219" xr:uid="{2D60BBD3-A30A-4BC2-8EC7-D902961618D3}"/>
    <cellStyle name="60% - Accent5 2 2 5 3 2 2" xfId="28876" xr:uid="{C2BC31D7-A3E6-4606-BAB6-FC9D3297F65C}"/>
    <cellStyle name="60% - Accent5 2 2 5 3 3" xfId="20548" xr:uid="{65F3D3D5-D7A1-414D-8123-AEC796DFD7FE}"/>
    <cellStyle name="60% - Accent5 2 2 5 4" xfId="6665" xr:uid="{F618495E-CF71-4767-B178-CB1C545F267F}"/>
    <cellStyle name="60% - Accent5 2 2 5 4 2" xfId="14995" xr:uid="{C3215C0F-BD4B-4C6A-976A-87C06471F838}"/>
    <cellStyle name="60% - Accent5 2 2 5 4 2 2" xfId="31652" xr:uid="{D466F70B-5B6A-4FFB-9A29-62CC9304A2C0}"/>
    <cellStyle name="60% - Accent5 2 2 5 4 3" xfId="23324" xr:uid="{FEE096C8-14CE-49B4-8040-30D6AC9B2E7F}"/>
    <cellStyle name="60% - Accent5 2 2 5 5" xfId="9443" xr:uid="{8E9B3C71-4141-420A-818E-3129FCDDF66F}"/>
    <cellStyle name="60% - Accent5 2 2 5 5 2" xfId="26100" xr:uid="{CFD8D21F-037E-4A15-BF4A-A3282CB3A995}"/>
    <cellStyle name="60% - Accent5 2 2 5 6" xfId="17772" xr:uid="{5DE42F5F-101F-44B6-A65F-B75EA3AD6786}"/>
    <cellStyle name="60% - Accent5 2 2 6" xfId="1363" xr:uid="{1F66FA83-B6DA-424B-A057-7BF89F85E6E5}"/>
    <cellStyle name="60% - Accent5 2 2 6 2" xfId="2691" xr:uid="{3D5F44BE-037A-42CE-8F22-F90C4622BDE4}"/>
    <cellStyle name="60% - Accent5 2 2 6 2 2" xfId="5481" xr:uid="{00DB1E4E-57BB-4A63-9A15-6CF802E68914}"/>
    <cellStyle name="60% - Accent5 2 2 6 2 2 2" xfId="13811" xr:uid="{E3FBF6F2-CEF0-4634-8CCC-3C75E34FB1BC}"/>
    <cellStyle name="60% - Accent5 2 2 6 2 2 2 2" xfId="30468" xr:uid="{65DBB3ED-2999-467B-8CDE-7B8C6EBB2204}"/>
    <cellStyle name="60% - Accent5 2 2 6 2 2 3" xfId="22140" xr:uid="{8D3B6D0A-AF17-4D22-A2B6-A5694B514CFB}"/>
    <cellStyle name="60% - Accent5 2 2 6 2 3" xfId="8257" xr:uid="{4F56A75E-7BAA-4064-8752-1D8711B6FF16}"/>
    <cellStyle name="60% - Accent5 2 2 6 2 3 2" xfId="16587" xr:uid="{263DE7EF-5255-4AF1-94FD-BC8952098809}"/>
    <cellStyle name="60% - Accent5 2 2 6 2 3 2 2" xfId="33244" xr:uid="{30B35BF2-A416-4000-9D8E-A38EDA4494A0}"/>
    <cellStyle name="60% - Accent5 2 2 6 2 3 3" xfId="24916" xr:uid="{C66249AB-3408-4697-AC6D-071206B00FF6}"/>
    <cellStyle name="60% - Accent5 2 2 6 2 4" xfId="11035" xr:uid="{7AF32DC7-366F-4A35-B696-356DE800DE3F}"/>
    <cellStyle name="60% - Accent5 2 2 6 2 4 2" xfId="27692" xr:uid="{3D637FCD-5F47-4CA9-ADDE-2A08F3CFA828}"/>
    <cellStyle name="60% - Accent5 2 2 6 2 5" xfId="19364" xr:uid="{D4C82A1C-E045-4CDA-8597-10A80CDB34F0}"/>
    <cellStyle name="60% - Accent5 2 2 6 3" xfId="4154" xr:uid="{F833F122-6A98-449A-AF67-0EC875E8CEB6}"/>
    <cellStyle name="60% - Accent5 2 2 6 3 2" xfId="12484" xr:uid="{DC203538-DEBE-45ED-A03B-B611AC68300B}"/>
    <cellStyle name="60% - Accent5 2 2 6 3 2 2" xfId="29141" xr:uid="{AC6093D9-52AB-4E41-B6F9-E326B4243E83}"/>
    <cellStyle name="60% - Accent5 2 2 6 3 3" xfId="20813" xr:uid="{A4A9102E-17AD-43D8-B828-F40509ED4A07}"/>
    <cellStyle name="60% - Accent5 2 2 6 4" xfId="6930" xr:uid="{A08F5273-0E90-44AF-86BD-8F9A8FFECACB}"/>
    <cellStyle name="60% - Accent5 2 2 6 4 2" xfId="15260" xr:uid="{15B391DC-F2B4-4342-A056-13F323DDF20B}"/>
    <cellStyle name="60% - Accent5 2 2 6 4 2 2" xfId="31917" xr:uid="{5428FB39-5533-4D6B-BCB5-EBA00BF022C1}"/>
    <cellStyle name="60% - Accent5 2 2 6 4 3" xfId="23589" xr:uid="{32C9100E-DD5E-465F-AB9B-D2D8B9037D7D}"/>
    <cellStyle name="60% - Accent5 2 2 6 5" xfId="9708" xr:uid="{F07940DE-31E4-4D8A-9895-92FF4655F199}"/>
    <cellStyle name="60% - Accent5 2 2 6 5 2" xfId="26365" xr:uid="{9185E1DE-4F3E-4165-ABF8-D4D4CF3BB927}"/>
    <cellStyle name="60% - Accent5 2 2 6 6" xfId="18037" xr:uid="{88A13C09-517D-4353-A47B-5BB8FFB901A9}"/>
    <cellStyle name="60% - Accent5 2 2 7" xfId="1478" xr:uid="{77EDA40B-887F-4593-AB45-843E7874DDBD}"/>
    <cellStyle name="60% - Accent5 2 2 7 2" xfId="4268" xr:uid="{605BD43A-761F-48C6-9060-E61636471EC8}"/>
    <cellStyle name="60% - Accent5 2 2 7 2 2" xfId="12598" xr:uid="{3DD95CDE-A0C3-4990-817D-3DB25B158066}"/>
    <cellStyle name="60% - Accent5 2 2 7 2 2 2" xfId="29255" xr:uid="{1DE87061-E217-4230-81B7-8CB521431C98}"/>
    <cellStyle name="60% - Accent5 2 2 7 2 3" xfId="20927" xr:uid="{3B0B726B-35B8-496B-B88E-A82418404EFC}"/>
    <cellStyle name="60% - Accent5 2 2 7 3" xfId="7044" xr:uid="{940A0AC7-8832-4AAB-BB2B-E8E84DD74D3C}"/>
    <cellStyle name="60% - Accent5 2 2 7 3 2" xfId="15374" xr:uid="{D574A2B5-2EBE-4055-847E-668667DB11BB}"/>
    <cellStyle name="60% - Accent5 2 2 7 3 2 2" xfId="32031" xr:uid="{1859DC76-8093-41F8-B5AE-6048FEEF7B60}"/>
    <cellStyle name="60% - Accent5 2 2 7 3 3" xfId="23703" xr:uid="{16C14E64-5C68-46ED-8527-56F5188BC7CD}"/>
    <cellStyle name="60% - Accent5 2 2 7 4" xfId="9822" xr:uid="{09FE72FE-F1BE-4622-B326-7166FB357646}"/>
    <cellStyle name="60% - Accent5 2 2 7 4 2" xfId="26479" xr:uid="{F5439E9C-7CA3-4C5F-A2BB-177D6DF4AA83}"/>
    <cellStyle name="60% - Accent5 2 2 7 5" xfId="18151" xr:uid="{11257718-C2D0-49D7-835E-AC7C57E199D1}"/>
    <cellStyle name="60% - Accent5 2 2 8" xfId="2941" xr:uid="{79AF6D48-FC3E-4A1E-8303-F8D41335D38A}"/>
    <cellStyle name="60% - Accent5 2 2 8 2" xfId="11271" xr:uid="{B7023BF7-623C-4CBC-8E7F-EBB4DA79CB19}"/>
    <cellStyle name="60% - Accent5 2 2 8 2 2" xfId="27928" xr:uid="{0993C86A-9BA0-4330-8A94-FBB92AE3C7E1}"/>
    <cellStyle name="60% - Accent5 2 2 8 3" xfId="19600" xr:uid="{A652E3C4-8792-4FE2-B196-4C5291A1552B}"/>
    <cellStyle name="60% - Accent5 2 2 9" xfId="5717" xr:uid="{E1B3ADB3-D587-4D99-910F-8F772418AD17}"/>
    <cellStyle name="60% - Accent5 2 2 9 2" xfId="14047" xr:uid="{FE513A5C-40FC-49E9-B7BD-8233A6D0F60C}"/>
    <cellStyle name="60% - Accent5 2 2 9 2 2" xfId="30704" xr:uid="{85EFA4C4-4BBB-479E-9BEB-923E0E58E2D2}"/>
    <cellStyle name="60% - Accent5 2 2 9 3" xfId="22376" xr:uid="{F5356B99-C621-4045-8037-7A26796A1C92}"/>
    <cellStyle name="60% - Accent5 2 3" xfId="200" xr:uid="{7238D574-ED9F-4939-81DD-B5F9B97D8913}"/>
    <cellStyle name="60% - Accent5 2 3 2" xfId="443" xr:uid="{CB1A04CA-2D7A-48B2-9FAE-232F0FE168E3}"/>
    <cellStyle name="60% - Accent5 2 3 2 2" xfId="920" xr:uid="{ADCDF9C5-1FED-43C7-8946-AF41A49F14AD}"/>
    <cellStyle name="60% - Accent5 2 3 2 2 2" xfId="2248" xr:uid="{54460D6E-9F0B-49A5-B317-0B0E564D65A0}"/>
    <cellStyle name="60% - Accent5 2 3 2 2 2 2" xfId="5038" xr:uid="{E7FDD1D2-F543-4B00-86F4-900837D5158D}"/>
    <cellStyle name="60% - Accent5 2 3 2 2 2 2 2" xfId="13368" xr:uid="{9B4F8612-A280-4F36-A9C7-4C14C3156619}"/>
    <cellStyle name="60% - Accent5 2 3 2 2 2 2 2 2" xfId="30025" xr:uid="{E7C54BB8-B04F-42E8-8A3A-BF427BF906E0}"/>
    <cellStyle name="60% - Accent5 2 3 2 2 2 2 3" xfId="21697" xr:uid="{E6F483C4-DBBF-4D55-A966-D4E6D3B4A310}"/>
    <cellStyle name="60% - Accent5 2 3 2 2 2 3" xfId="7814" xr:uid="{329FC7F8-C1E7-4D9A-BC3F-EE652052D2E1}"/>
    <cellStyle name="60% - Accent5 2 3 2 2 2 3 2" xfId="16144" xr:uid="{B183AD06-B151-4F2A-8A31-C518627E782D}"/>
    <cellStyle name="60% - Accent5 2 3 2 2 2 3 2 2" xfId="32801" xr:uid="{4E3D19B9-D7E4-49D5-82B5-249C0C64CE7D}"/>
    <cellStyle name="60% - Accent5 2 3 2 2 2 3 3" xfId="24473" xr:uid="{F8EB5693-B1ED-43C4-87F4-91DC60A205D5}"/>
    <cellStyle name="60% - Accent5 2 3 2 2 2 4" xfId="10592" xr:uid="{FA0A030C-2279-4C11-9297-DB9317E01FD6}"/>
    <cellStyle name="60% - Accent5 2 3 2 2 2 4 2" xfId="27249" xr:uid="{68E45654-24E9-47D7-9CF2-7B85D73A557E}"/>
    <cellStyle name="60% - Accent5 2 3 2 2 2 5" xfId="18921" xr:uid="{411C30C1-85E0-4A8E-97A6-6FCD794D8CF5}"/>
    <cellStyle name="60% - Accent5 2 3 2 2 3" xfId="3711" xr:uid="{FE65B778-1CCA-44C4-9B46-9D4C35EE67E2}"/>
    <cellStyle name="60% - Accent5 2 3 2 2 3 2" xfId="12041" xr:uid="{DC015451-5C89-4583-9F00-428021727D77}"/>
    <cellStyle name="60% - Accent5 2 3 2 2 3 2 2" xfId="28698" xr:uid="{890D715A-1300-4476-9EE4-4B0AB001C091}"/>
    <cellStyle name="60% - Accent5 2 3 2 2 3 3" xfId="20370" xr:uid="{FEC1AC08-467A-4699-BB56-649DACD07602}"/>
    <cellStyle name="60% - Accent5 2 3 2 2 4" xfId="6487" xr:uid="{A2EA3471-187E-48F2-8B01-978C6C4898D9}"/>
    <cellStyle name="60% - Accent5 2 3 2 2 4 2" xfId="14817" xr:uid="{001B422D-528D-40DC-B410-E9926B97B159}"/>
    <cellStyle name="60% - Accent5 2 3 2 2 4 2 2" xfId="31474" xr:uid="{16AC014D-8B7D-4D7C-9257-749DDA3B1A72}"/>
    <cellStyle name="60% - Accent5 2 3 2 2 4 3" xfId="23146" xr:uid="{5DD11E1B-44F0-4389-B2ED-5B59BE7066D6}"/>
    <cellStyle name="60% - Accent5 2 3 2 2 5" xfId="9265" xr:uid="{F2E7051D-1720-4D76-BF95-D40DABCA9525}"/>
    <cellStyle name="60% - Accent5 2 3 2 2 5 2" xfId="25922" xr:uid="{B66F2C21-46B9-40CC-89E5-194C143F814E}"/>
    <cellStyle name="60% - Accent5 2 3 2 2 6" xfId="17594" xr:uid="{1D9C339A-D044-4F7F-BE21-BCC86047D09D}"/>
    <cellStyle name="60% - Accent5 2 3 2 3" xfId="1773" xr:uid="{FA350F49-C1DC-412D-BD72-606016E812BF}"/>
    <cellStyle name="60% - Accent5 2 3 2 3 2" xfId="4563" xr:uid="{15889A82-1E71-4A66-BBCF-65D2FF6D8A1A}"/>
    <cellStyle name="60% - Accent5 2 3 2 3 2 2" xfId="12893" xr:uid="{DF9A6BFB-07BA-4CAE-B98B-908799CBF38D}"/>
    <cellStyle name="60% - Accent5 2 3 2 3 2 2 2" xfId="29550" xr:uid="{87963550-0D9D-48CA-9794-B68452A3B4CC}"/>
    <cellStyle name="60% - Accent5 2 3 2 3 2 3" xfId="21222" xr:uid="{4444C351-DAF2-413C-828C-5CF7FEC35C42}"/>
    <cellStyle name="60% - Accent5 2 3 2 3 3" xfId="7339" xr:uid="{C544A386-34C8-426D-9F05-56954310A61E}"/>
    <cellStyle name="60% - Accent5 2 3 2 3 3 2" xfId="15669" xr:uid="{D3216A4A-590F-43A7-8CB1-7E8FFE6C60B4}"/>
    <cellStyle name="60% - Accent5 2 3 2 3 3 2 2" xfId="32326" xr:uid="{4F101AE2-CC56-4FA3-BD83-8E3A275B3FC7}"/>
    <cellStyle name="60% - Accent5 2 3 2 3 3 3" xfId="23998" xr:uid="{285FAB5C-CAF1-4BC3-A8B2-6688BB270389}"/>
    <cellStyle name="60% - Accent5 2 3 2 3 4" xfId="10117" xr:uid="{9BD92646-9930-45B6-A7DF-5948D4EAAD14}"/>
    <cellStyle name="60% - Accent5 2 3 2 3 4 2" xfId="26774" xr:uid="{B50DC9D5-F067-4C8D-A2B7-356EDBF08AEC}"/>
    <cellStyle name="60% - Accent5 2 3 2 3 5" xfId="18446" xr:uid="{40CA6AD9-D3D5-4AE3-9A04-CF2E2D1CFB90}"/>
    <cellStyle name="60% - Accent5 2 3 2 4" xfId="3236" xr:uid="{30FAB213-E937-4430-828C-E432E23C3090}"/>
    <cellStyle name="60% - Accent5 2 3 2 4 2" xfId="11566" xr:uid="{7ED19E09-52F0-4ECC-B607-2E38F8F89288}"/>
    <cellStyle name="60% - Accent5 2 3 2 4 2 2" xfId="28223" xr:uid="{EE8BC361-8CD4-4AC0-A0EE-78B291442A7F}"/>
    <cellStyle name="60% - Accent5 2 3 2 4 3" xfId="19895" xr:uid="{9AA587F5-CE5E-41CD-968D-DEB32B338080}"/>
    <cellStyle name="60% - Accent5 2 3 2 5" xfId="6012" xr:uid="{08912510-AC0B-4DB5-98B5-ED34DA4C5B2C}"/>
    <cellStyle name="60% - Accent5 2 3 2 5 2" xfId="14342" xr:uid="{4389D438-4905-4AD0-A6A7-B0CE4C556665}"/>
    <cellStyle name="60% - Accent5 2 3 2 5 2 2" xfId="30999" xr:uid="{DE2F637B-DA8A-48B0-92C5-9C7D25B50C40}"/>
    <cellStyle name="60% - Accent5 2 3 2 5 3" xfId="22671" xr:uid="{1A5B916D-1C01-4EF9-9E46-92C958C2D7ED}"/>
    <cellStyle name="60% - Accent5 2 3 2 6" xfId="8790" xr:uid="{8C5FBF93-6252-4030-AC96-E2BB80B85450}"/>
    <cellStyle name="60% - Accent5 2 3 2 6 2" xfId="25447" xr:uid="{4D0F5D02-71CE-4738-940F-27198B2FD1C3}"/>
    <cellStyle name="60% - Accent5 2 3 2 7" xfId="17119" xr:uid="{E2D04FB3-E94C-40E7-879C-406707C697ED}"/>
    <cellStyle name="60% - Accent5 2 3 3" xfId="679" xr:uid="{F3B23E26-3967-4A6E-9EDA-99A97501EA61}"/>
    <cellStyle name="60% - Accent5 2 3 3 2" xfId="2009" xr:uid="{752F3169-4DDF-4887-A111-9089E508928F}"/>
    <cellStyle name="60% - Accent5 2 3 3 2 2" xfId="4799" xr:uid="{50CBFB94-7752-4D3B-8A62-C57679882966}"/>
    <cellStyle name="60% - Accent5 2 3 3 2 2 2" xfId="13129" xr:uid="{7D50F4C1-47B0-4C25-959B-1F6E2C85574B}"/>
    <cellStyle name="60% - Accent5 2 3 3 2 2 2 2" xfId="29786" xr:uid="{89ABDEEB-0061-4DE9-AEB5-AFBDEFFA40C6}"/>
    <cellStyle name="60% - Accent5 2 3 3 2 2 3" xfId="21458" xr:uid="{D09BA0C9-4AFF-45B7-B722-01A3624AA7D6}"/>
    <cellStyle name="60% - Accent5 2 3 3 2 3" xfId="7575" xr:uid="{228CD95C-1C0B-4B69-BA2B-9822D3513FF6}"/>
    <cellStyle name="60% - Accent5 2 3 3 2 3 2" xfId="15905" xr:uid="{53894EF1-753A-4E83-9914-5FC07447B36F}"/>
    <cellStyle name="60% - Accent5 2 3 3 2 3 2 2" xfId="32562" xr:uid="{1026EF5D-B237-4D19-AEF1-6D0B22787246}"/>
    <cellStyle name="60% - Accent5 2 3 3 2 3 3" xfId="24234" xr:uid="{694249A0-FB6D-48AA-AFE8-8FAC3052A76C}"/>
    <cellStyle name="60% - Accent5 2 3 3 2 4" xfId="10353" xr:uid="{148042F0-E3D0-47C0-9FC5-25E8A1B6B791}"/>
    <cellStyle name="60% - Accent5 2 3 3 2 4 2" xfId="27010" xr:uid="{0DD633F3-423D-4AEE-AB1B-F3DE17E7484C}"/>
    <cellStyle name="60% - Accent5 2 3 3 2 5" xfId="18682" xr:uid="{34376263-B396-46A5-8A39-CAAAD259A60C}"/>
    <cellStyle name="60% - Accent5 2 3 3 3" xfId="3472" xr:uid="{BEFEEAD9-3B55-4E02-96D2-2CA3471274C3}"/>
    <cellStyle name="60% - Accent5 2 3 3 3 2" xfId="11802" xr:uid="{14FEC2F5-E5B7-4BFB-B28F-AE96A78A2E08}"/>
    <cellStyle name="60% - Accent5 2 3 3 3 2 2" xfId="28459" xr:uid="{6A3177E6-AA99-499B-B1EA-988605593B53}"/>
    <cellStyle name="60% - Accent5 2 3 3 3 3" xfId="20131" xr:uid="{ED2C654B-2901-43C1-AE80-FA434DFC189B}"/>
    <cellStyle name="60% - Accent5 2 3 3 4" xfId="6248" xr:uid="{34A52564-C8AE-48E1-A2B9-76B66D6F60D7}"/>
    <cellStyle name="60% - Accent5 2 3 3 4 2" xfId="14578" xr:uid="{D580311D-279B-46C2-803C-F5991AD56D12}"/>
    <cellStyle name="60% - Accent5 2 3 3 4 2 2" xfId="31235" xr:uid="{FD57D357-53BE-41B2-8D5A-B35A24BDCC5B}"/>
    <cellStyle name="60% - Accent5 2 3 3 4 3" xfId="22907" xr:uid="{752D7679-29A4-4C4C-8EEF-BFA6942EA513}"/>
    <cellStyle name="60% - Accent5 2 3 3 5" xfId="9026" xr:uid="{2FB3C3A3-E178-4112-ABCE-126E2116BAF9}"/>
    <cellStyle name="60% - Accent5 2 3 3 5 2" xfId="25683" xr:uid="{66F939B9-5BD0-46C0-AD85-38BD4663CC8F}"/>
    <cellStyle name="60% - Accent5 2 3 3 6" xfId="17355" xr:uid="{AAC63FE3-89EF-48F5-9142-F49739FD29A2}"/>
    <cellStyle name="60% - Accent5 2 3 4" xfId="1156" xr:uid="{A441F531-CA16-4419-971F-7D8FF7EB96E7}"/>
    <cellStyle name="60% - Accent5 2 3 4 2" xfId="2484" xr:uid="{764A5534-1D2D-42A4-8F4F-C734087D66C9}"/>
    <cellStyle name="60% - Accent5 2 3 4 2 2" xfId="5274" xr:uid="{4FEE2B2B-0E1D-4BAB-8CBA-011118E3EB5A}"/>
    <cellStyle name="60% - Accent5 2 3 4 2 2 2" xfId="13604" xr:uid="{B2627CF0-9A94-48AD-8328-AF16023F7EA4}"/>
    <cellStyle name="60% - Accent5 2 3 4 2 2 2 2" xfId="30261" xr:uid="{3069FB85-EDB0-45B5-8533-862583982534}"/>
    <cellStyle name="60% - Accent5 2 3 4 2 2 3" xfId="21933" xr:uid="{69EF4619-F673-4D68-887F-BF166D894E03}"/>
    <cellStyle name="60% - Accent5 2 3 4 2 3" xfId="8050" xr:uid="{EF0A8611-E453-4C75-B755-7B866FC6B106}"/>
    <cellStyle name="60% - Accent5 2 3 4 2 3 2" xfId="16380" xr:uid="{57114D78-1307-418C-97CF-4ADDC40AB053}"/>
    <cellStyle name="60% - Accent5 2 3 4 2 3 2 2" xfId="33037" xr:uid="{D55B4B65-6F63-44A9-8BF0-0659E2E42D19}"/>
    <cellStyle name="60% - Accent5 2 3 4 2 3 3" xfId="24709" xr:uid="{CD7481E7-14C2-4BB0-AF6B-56A9D068EECD}"/>
    <cellStyle name="60% - Accent5 2 3 4 2 4" xfId="10828" xr:uid="{64B45C1B-BA08-4BC4-9B04-18578009686F}"/>
    <cellStyle name="60% - Accent5 2 3 4 2 4 2" xfId="27485" xr:uid="{6BCE1036-D444-433A-B4E4-56C44C92EE2B}"/>
    <cellStyle name="60% - Accent5 2 3 4 2 5" xfId="19157" xr:uid="{DECFF21D-E45E-4042-A5D1-AE657326D188}"/>
    <cellStyle name="60% - Accent5 2 3 4 3" xfId="3947" xr:uid="{FFF01C3E-DF96-49ED-8C8F-BEE9F311CCB3}"/>
    <cellStyle name="60% - Accent5 2 3 4 3 2" xfId="12277" xr:uid="{39F1A89C-6B38-411B-8CC1-403F2AA673E4}"/>
    <cellStyle name="60% - Accent5 2 3 4 3 2 2" xfId="28934" xr:uid="{44C96F57-FBD2-4399-9C1C-AB3CD609D33D}"/>
    <cellStyle name="60% - Accent5 2 3 4 3 3" xfId="20606" xr:uid="{EC3E89C0-F98D-480C-820B-A52A29A72607}"/>
    <cellStyle name="60% - Accent5 2 3 4 4" xfId="6723" xr:uid="{9C1D0049-D1CB-488C-BF92-490DEB144EC9}"/>
    <cellStyle name="60% - Accent5 2 3 4 4 2" xfId="15053" xr:uid="{5F37CC91-03CF-461F-AA3D-061E03D8579B}"/>
    <cellStyle name="60% - Accent5 2 3 4 4 2 2" xfId="31710" xr:uid="{E18D671D-8BC2-40DA-BB9B-7D90E844E652}"/>
    <cellStyle name="60% - Accent5 2 3 4 4 3" xfId="23382" xr:uid="{065239FF-874A-4BEC-BFCE-7A093BC32180}"/>
    <cellStyle name="60% - Accent5 2 3 4 5" xfId="9501" xr:uid="{DA874598-362D-4124-94F3-B0D631355496}"/>
    <cellStyle name="60% - Accent5 2 3 4 5 2" xfId="26158" xr:uid="{E998CF4F-ED6C-4D34-9844-DD17C3CBDC00}"/>
    <cellStyle name="60% - Accent5 2 3 4 6" xfId="17830" xr:uid="{4755F2E8-2067-4F36-9B37-A556ECDA05F3}"/>
    <cellStyle name="60% - Accent5 2 3 5" xfId="1536" xr:uid="{0858DC46-E0AF-4989-8D49-780A18D5931D}"/>
    <cellStyle name="60% - Accent5 2 3 5 2" xfId="4326" xr:uid="{3D0CADAA-3AD9-4A11-977F-B06615B3183B}"/>
    <cellStyle name="60% - Accent5 2 3 5 2 2" xfId="12656" xr:uid="{D5BE9AF0-CD46-45AC-8AA3-6F8733FACF00}"/>
    <cellStyle name="60% - Accent5 2 3 5 2 2 2" xfId="29313" xr:uid="{252B55A9-EC8C-442B-B41C-B24732094449}"/>
    <cellStyle name="60% - Accent5 2 3 5 2 3" xfId="20985" xr:uid="{C9EF0326-458D-4BA0-AC25-BCA89897034D}"/>
    <cellStyle name="60% - Accent5 2 3 5 3" xfId="7102" xr:uid="{253F7C41-26F4-46CA-86D3-437C27732564}"/>
    <cellStyle name="60% - Accent5 2 3 5 3 2" xfId="15432" xr:uid="{C60DF94A-FC7E-499B-8935-9BAD5270AA72}"/>
    <cellStyle name="60% - Accent5 2 3 5 3 2 2" xfId="32089" xr:uid="{83E54C17-745D-42A5-B644-39EB1849BA9F}"/>
    <cellStyle name="60% - Accent5 2 3 5 3 3" xfId="23761" xr:uid="{BA3513AF-3115-407F-9D40-A6AABEFA00FA}"/>
    <cellStyle name="60% - Accent5 2 3 5 4" xfId="9880" xr:uid="{C0A6F440-9B79-404F-B6C9-D5324853AA71}"/>
    <cellStyle name="60% - Accent5 2 3 5 4 2" xfId="26537" xr:uid="{178322EF-E692-4356-B9E0-8DE9AE9EC87C}"/>
    <cellStyle name="60% - Accent5 2 3 5 5" xfId="18209" xr:uid="{D22ECED2-B1B7-4BEF-8D18-467982968332}"/>
    <cellStyle name="60% - Accent5 2 3 6" xfId="2999" xr:uid="{B16A639B-C43F-4A17-A2BF-B0EDED11501A}"/>
    <cellStyle name="60% - Accent5 2 3 6 2" xfId="11329" xr:uid="{682015AF-3C84-4840-A961-F65A46F3D4F0}"/>
    <cellStyle name="60% - Accent5 2 3 6 2 2" xfId="27986" xr:uid="{916FC31E-0550-439D-89EC-4BB472DEB85C}"/>
    <cellStyle name="60% - Accent5 2 3 6 3" xfId="19658" xr:uid="{CEE40A61-9BAC-4CDF-BE4A-4D61F79C6D6F}"/>
    <cellStyle name="60% - Accent5 2 3 7" xfId="5775" xr:uid="{C5AA721C-27A0-44C0-AE57-0CEFB2B9342A}"/>
    <cellStyle name="60% - Accent5 2 3 7 2" xfId="14105" xr:uid="{E310B9D1-90CC-48F2-AD11-8DC25BBFBF34}"/>
    <cellStyle name="60% - Accent5 2 3 7 2 2" xfId="30762" xr:uid="{0C58784C-9F3B-4069-BA5B-078AFC4DD782}"/>
    <cellStyle name="60% - Accent5 2 3 7 3" xfId="22434" xr:uid="{6301167E-72A3-4F4D-ABD7-DD68516EEA53}"/>
    <cellStyle name="60% - Accent5 2 3 8" xfId="8553" xr:uid="{A6ABB024-FD68-4AE4-A6D9-255014D25E4D}"/>
    <cellStyle name="60% - Accent5 2 3 8 2" xfId="25210" xr:uid="{BF7C5EF7-448D-4DF5-8012-A98B0A4A6785}"/>
    <cellStyle name="60% - Accent5 2 3 9" xfId="16882" xr:uid="{4538A179-55F7-4D29-8718-7DFCD2C95412}"/>
    <cellStyle name="60% - Accent5 2 4" xfId="327" xr:uid="{E9C49A10-94ED-4C37-9549-AC59EBD00240}"/>
    <cellStyle name="60% - Accent5 2 4 2" xfId="807" xr:uid="{6E3DADF4-D783-4BF9-8CFD-00F477F4E9DC}"/>
    <cellStyle name="60% - Accent5 2 4 2 2" xfId="2135" xr:uid="{E0354799-7051-49E8-AC58-1599E1782CBC}"/>
    <cellStyle name="60% - Accent5 2 4 2 2 2" xfId="4925" xr:uid="{4EEFA7B0-EEF2-4299-89ED-A15CA8B2EA23}"/>
    <cellStyle name="60% - Accent5 2 4 2 2 2 2" xfId="13255" xr:uid="{1B2E777F-53A4-46D5-BB83-F88490AA38A8}"/>
    <cellStyle name="60% - Accent5 2 4 2 2 2 2 2" xfId="29912" xr:uid="{7C4A6459-2F47-4D9F-817A-C270CFD4B8B1}"/>
    <cellStyle name="60% - Accent5 2 4 2 2 2 3" xfId="21584" xr:uid="{1FDDF48C-CFC6-4670-B18C-5A12E83DD556}"/>
    <cellStyle name="60% - Accent5 2 4 2 2 3" xfId="7701" xr:uid="{5FB27CEF-3600-4863-980C-AACAAD119294}"/>
    <cellStyle name="60% - Accent5 2 4 2 2 3 2" xfId="16031" xr:uid="{4C769C03-E4F5-4DFB-94B5-798FBD933428}"/>
    <cellStyle name="60% - Accent5 2 4 2 2 3 2 2" xfId="32688" xr:uid="{4E161F89-D432-4F97-9187-9663CE53338B}"/>
    <cellStyle name="60% - Accent5 2 4 2 2 3 3" xfId="24360" xr:uid="{474B5F41-1A90-44D9-AA46-B274515DE320}"/>
    <cellStyle name="60% - Accent5 2 4 2 2 4" xfId="10479" xr:uid="{0BA911C5-A41D-44B3-A3B9-CBA7B57F32DF}"/>
    <cellStyle name="60% - Accent5 2 4 2 2 4 2" xfId="27136" xr:uid="{CD6B838C-A898-4BA6-BEA9-65ABBCB248D5}"/>
    <cellStyle name="60% - Accent5 2 4 2 2 5" xfId="18808" xr:uid="{A4E8B993-E33C-4301-A49F-04BF54F329B5}"/>
    <cellStyle name="60% - Accent5 2 4 2 3" xfId="3598" xr:uid="{89B4211A-34B5-46B0-9A07-650CC1CDF4EC}"/>
    <cellStyle name="60% - Accent5 2 4 2 3 2" xfId="11928" xr:uid="{FAA71BB6-FB8C-42E8-9723-3D81E4F73E6D}"/>
    <cellStyle name="60% - Accent5 2 4 2 3 2 2" xfId="28585" xr:uid="{DF27C382-7644-41E8-B0E7-E061BED5EBF7}"/>
    <cellStyle name="60% - Accent5 2 4 2 3 3" xfId="20257" xr:uid="{2CA0DDDE-A244-4520-B35E-F4244AF2952E}"/>
    <cellStyle name="60% - Accent5 2 4 2 4" xfId="6374" xr:uid="{2D3D9FEA-DC8C-40E8-9690-E15FD5CC0B06}"/>
    <cellStyle name="60% - Accent5 2 4 2 4 2" xfId="14704" xr:uid="{AFE67AB9-6C46-4AF7-B3BF-2249C209671A}"/>
    <cellStyle name="60% - Accent5 2 4 2 4 2 2" xfId="31361" xr:uid="{32FF0ED6-98D5-4FF0-A368-8A28B2EAFC5A}"/>
    <cellStyle name="60% - Accent5 2 4 2 4 3" xfId="23033" xr:uid="{9C207019-A0A2-47EE-B714-C71471B5F9A5}"/>
    <cellStyle name="60% - Accent5 2 4 2 5" xfId="9152" xr:uid="{542B5211-8730-4933-AFF8-BC296D92F4E6}"/>
    <cellStyle name="60% - Accent5 2 4 2 5 2" xfId="25809" xr:uid="{72E54748-FC00-4426-804D-64744C1907F3}"/>
    <cellStyle name="60% - Accent5 2 4 2 6" xfId="17481" xr:uid="{A6574B7A-AECB-4833-A94E-25DDDE93636B}"/>
    <cellStyle name="60% - Accent5 2 4 3" xfId="1657" xr:uid="{13E23456-E6C8-4755-BC23-2523738A49E7}"/>
    <cellStyle name="60% - Accent5 2 4 3 2" xfId="4447" xr:uid="{AAC287BD-A63D-4FAD-A3A8-8D9D546031E7}"/>
    <cellStyle name="60% - Accent5 2 4 3 2 2" xfId="12777" xr:uid="{4BD903D3-0C05-4506-9EC0-F4FBDFF83AF1}"/>
    <cellStyle name="60% - Accent5 2 4 3 2 2 2" xfId="29434" xr:uid="{91D57835-6FC0-4FCD-87AB-DDAC23DB669C}"/>
    <cellStyle name="60% - Accent5 2 4 3 2 3" xfId="21106" xr:uid="{44B2E8ED-6882-4E15-A1EF-A2B0C60A14F9}"/>
    <cellStyle name="60% - Accent5 2 4 3 3" xfId="7223" xr:uid="{595B40A9-7EDB-4DF3-9590-55571A8BDC93}"/>
    <cellStyle name="60% - Accent5 2 4 3 3 2" xfId="15553" xr:uid="{4EBBA465-A3BB-44A5-A4A4-67F341D1ABDB}"/>
    <cellStyle name="60% - Accent5 2 4 3 3 2 2" xfId="32210" xr:uid="{99B47EF8-F593-4458-A259-F74B2D9DCDE9}"/>
    <cellStyle name="60% - Accent5 2 4 3 3 3" xfId="23882" xr:uid="{62299F82-46A0-4773-A5AF-0C3E1471980C}"/>
    <cellStyle name="60% - Accent5 2 4 3 4" xfId="10001" xr:uid="{3FB1AAF3-C988-4496-BC84-F0EACDC972EB}"/>
    <cellStyle name="60% - Accent5 2 4 3 4 2" xfId="26658" xr:uid="{648A71F0-4A8C-4629-A9D1-715A2E6CA57E}"/>
    <cellStyle name="60% - Accent5 2 4 3 5" xfId="18330" xr:uid="{9D0FD23B-6F7C-4C47-9ED0-7D0AEBF872CE}"/>
    <cellStyle name="60% - Accent5 2 4 4" xfId="3120" xr:uid="{594BFC41-35FF-461E-AE83-1A5C72D6F50E}"/>
    <cellStyle name="60% - Accent5 2 4 4 2" xfId="11450" xr:uid="{7E32F693-A672-4A10-B456-BC74BB6F93E5}"/>
    <cellStyle name="60% - Accent5 2 4 4 2 2" xfId="28107" xr:uid="{9A038ED2-8FCF-4A7E-93B0-C20F40C5D26E}"/>
    <cellStyle name="60% - Accent5 2 4 4 3" xfId="19779" xr:uid="{CA537BCA-DF0A-447C-9569-DCA787B78978}"/>
    <cellStyle name="60% - Accent5 2 4 5" xfId="5896" xr:uid="{C61ABE9D-7E79-435E-A513-2E7796988469}"/>
    <cellStyle name="60% - Accent5 2 4 5 2" xfId="14226" xr:uid="{B9B2EACE-C060-4285-9584-30BF7CB5067E}"/>
    <cellStyle name="60% - Accent5 2 4 5 2 2" xfId="30883" xr:uid="{435B76AC-BBA5-4556-8D43-BBA1352A2A82}"/>
    <cellStyle name="60% - Accent5 2 4 5 3" xfId="22555" xr:uid="{4ED9EF16-8E2F-46E4-B370-444CD3D8B711}"/>
    <cellStyle name="60% - Accent5 2 4 6" xfId="8674" xr:uid="{0145C5B3-9522-46AA-95C9-BF97B784CA8A}"/>
    <cellStyle name="60% - Accent5 2 4 6 2" xfId="25331" xr:uid="{FC65CA1F-1747-4A9F-BB9B-8CEFBFF9F603}"/>
    <cellStyle name="60% - Accent5 2 4 7" xfId="17003" xr:uid="{1FAD0C02-D896-4621-97C4-AB2DB23FD198}"/>
    <cellStyle name="60% - Accent5 2 5" xfId="563" xr:uid="{63285226-C25E-4BEA-87F5-76E005338833}"/>
    <cellStyle name="60% - Accent5 2 5 2" xfId="1893" xr:uid="{3A08E10C-FB59-41BA-B8D6-7A26754719A5}"/>
    <cellStyle name="60% - Accent5 2 5 2 2" xfId="4683" xr:uid="{3E409783-B169-4612-9F95-F29B9C5B0FF7}"/>
    <cellStyle name="60% - Accent5 2 5 2 2 2" xfId="13013" xr:uid="{0B930FDC-7DD0-4557-AB06-FF421CDB4839}"/>
    <cellStyle name="60% - Accent5 2 5 2 2 2 2" xfId="29670" xr:uid="{C2C0E3EF-3AD2-4BA0-BE28-4C803A5F5150}"/>
    <cellStyle name="60% - Accent5 2 5 2 2 3" xfId="21342" xr:uid="{04B99C86-ADDD-471A-A199-97EAAE6517BC}"/>
    <cellStyle name="60% - Accent5 2 5 2 3" xfId="7459" xr:uid="{989420D7-E78A-47AE-8703-0C0703F35A77}"/>
    <cellStyle name="60% - Accent5 2 5 2 3 2" xfId="15789" xr:uid="{459DE85A-347E-4C52-B9DB-E2DAF55A153B}"/>
    <cellStyle name="60% - Accent5 2 5 2 3 2 2" xfId="32446" xr:uid="{8D080BD2-C8E6-4D32-BBF5-63945333544C}"/>
    <cellStyle name="60% - Accent5 2 5 2 3 3" xfId="24118" xr:uid="{BEC08006-CCB6-4D15-8875-B46C31230EB5}"/>
    <cellStyle name="60% - Accent5 2 5 2 4" xfId="10237" xr:uid="{6E1D4C2D-8AB7-4B0E-99A9-0942FB01413E}"/>
    <cellStyle name="60% - Accent5 2 5 2 4 2" xfId="26894" xr:uid="{8EFD45B9-283C-43FD-9CF6-2B3D0FA962B4}"/>
    <cellStyle name="60% - Accent5 2 5 2 5" xfId="18566" xr:uid="{A4A64A39-56A0-4B64-9DB3-26873BF4DEE7}"/>
    <cellStyle name="60% - Accent5 2 5 3" xfId="3356" xr:uid="{94CF99DE-838C-469C-AEDF-64746C14E1E1}"/>
    <cellStyle name="60% - Accent5 2 5 3 2" xfId="11686" xr:uid="{8F729BA0-E9C9-4FCF-9390-0B24AC9663C2}"/>
    <cellStyle name="60% - Accent5 2 5 3 2 2" xfId="28343" xr:uid="{A553AA11-4374-491B-94C0-83D6CE30B105}"/>
    <cellStyle name="60% - Accent5 2 5 3 3" xfId="20015" xr:uid="{4298AB8C-1367-4C6B-8172-5DF53B2036BA}"/>
    <cellStyle name="60% - Accent5 2 5 4" xfId="6132" xr:uid="{CBAE0066-E651-45EB-8D91-C27D16974532}"/>
    <cellStyle name="60% - Accent5 2 5 4 2" xfId="14462" xr:uid="{B8F1A5CD-D271-40BB-8B9F-42096894A893}"/>
    <cellStyle name="60% - Accent5 2 5 4 2 2" xfId="31119" xr:uid="{FA8FCADE-643F-40EA-BC02-8E0A1B4F8717}"/>
    <cellStyle name="60% - Accent5 2 5 4 3" xfId="22791" xr:uid="{A2E1539F-6175-4B61-B00F-DC65BD34166F}"/>
    <cellStyle name="60% - Accent5 2 5 5" xfId="8910" xr:uid="{EAB2269C-433A-4B53-870B-C20B8A85D767}"/>
    <cellStyle name="60% - Accent5 2 5 5 2" xfId="25567" xr:uid="{A6296873-951D-4604-B2CE-1A3ED17333F6}"/>
    <cellStyle name="60% - Accent5 2 5 6" xfId="17239" xr:uid="{619FD620-3A97-43ED-983B-D4A65B162474}"/>
    <cellStyle name="60% - Accent5 2 6" xfId="1040" xr:uid="{BD9191C7-88D3-468F-B479-BA5B9DAE0AC8}"/>
    <cellStyle name="60% - Accent5 2 6 2" xfId="2368" xr:uid="{A72E6D6B-A7CF-4E17-B505-C12579469B2C}"/>
    <cellStyle name="60% - Accent5 2 6 2 2" xfId="5158" xr:uid="{109DEC88-0891-414B-B734-4B5ECB3B5EAE}"/>
    <cellStyle name="60% - Accent5 2 6 2 2 2" xfId="13488" xr:uid="{A4757A70-733A-4059-96BB-A8C047AF990D}"/>
    <cellStyle name="60% - Accent5 2 6 2 2 2 2" xfId="30145" xr:uid="{C6276500-82D4-44B3-B088-E50BBF436A56}"/>
    <cellStyle name="60% - Accent5 2 6 2 2 3" xfId="21817" xr:uid="{7447B1C9-D2BE-491E-BF91-43F8C77FD230}"/>
    <cellStyle name="60% - Accent5 2 6 2 3" xfId="7934" xr:uid="{0E7FC8CA-1CAA-4F92-B40B-553AF60E808F}"/>
    <cellStyle name="60% - Accent5 2 6 2 3 2" xfId="16264" xr:uid="{DFC42BE0-0EED-4248-B483-C1CD2D60B363}"/>
    <cellStyle name="60% - Accent5 2 6 2 3 2 2" xfId="32921" xr:uid="{8E0DBD33-197A-47F9-A34C-AA5EC8DC553C}"/>
    <cellStyle name="60% - Accent5 2 6 2 3 3" xfId="24593" xr:uid="{713DD211-513D-4A5E-9C89-28C01C78BB34}"/>
    <cellStyle name="60% - Accent5 2 6 2 4" xfId="10712" xr:uid="{E55EEE88-780C-4446-83BC-58E121D631B4}"/>
    <cellStyle name="60% - Accent5 2 6 2 4 2" xfId="27369" xr:uid="{72A2317B-307B-4EFD-A46A-3B60B86D93BA}"/>
    <cellStyle name="60% - Accent5 2 6 2 5" xfId="19041" xr:uid="{ED23BB69-0264-4479-A585-3557917A0187}"/>
    <cellStyle name="60% - Accent5 2 6 3" xfId="3831" xr:uid="{A0C28EBD-CBE9-4233-A9E2-428BD95E5B86}"/>
    <cellStyle name="60% - Accent5 2 6 3 2" xfId="12161" xr:uid="{9CEB70F6-5CCF-4F7C-A179-F335505C03B5}"/>
    <cellStyle name="60% - Accent5 2 6 3 2 2" xfId="28818" xr:uid="{68D7EF32-6784-46AE-A4D4-AA7DFF4F2B64}"/>
    <cellStyle name="60% - Accent5 2 6 3 3" xfId="20490" xr:uid="{C4C403DE-861B-448B-9B78-1B5276796C76}"/>
    <cellStyle name="60% - Accent5 2 6 4" xfId="6607" xr:uid="{A0A58A0C-644A-44D3-9ED6-11840CAC5143}"/>
    <cellStyle name="60% - Accent5 2 6 4 2" xfId="14937" xr:uid="{BB87C2BC-C92A-44B0-BE5C-C7A4AB4CC48F}"/>
    <cellStyle name="60% - Accent5 2 6 4 2 2" xfId="31594" xr:uid="{DCC97D09-9163-47FD-A2CA-398F340795EE}"/>
    <cellStyle name="60% - Accent5 2 6 4 3" xfId="23266" xr:uid="{77FBE8CA-BC6E-4F6E-90AD-EAD0ACA647A5}"/>
    <cellStyle name="60% - Accent5 2 6 5" xfId="9385" xr:uid="{5AAD3DE2-7F23-467F-9327-73D160835237}"/>
    <cellStyle name="60% - Accent5 2 6 5 2" xfId="26042" xr:uid="{F6AAB39E-98B5-40CF-9C4E-BFB9B4993EB7}"/>
    <cellStyle name="60% - Accent5 2 6 6" xfId="17714" xr:uid="{0410787C-EDA3-468A-98CC-275285F9FFA3}"/>
    <cellStyle name="60% - Accent5 2 7" xfId="1301" xr:uid="{6625CA0C-28E2-4303-A0F5-E18C23905AC9}"/>
    <cellStyle name="60% - Accent5 2 7 2" xfId="2629" xr:uid="{22D01823-3EE8-4C45-99D1-63DF5B949E4F}"/>
    <cellStyle name="60% - Accent5 2 7 2 2" xfId="5419" xr:uid="{D491EA52-82D4-428C-834B-95559973ACCE}"/>
    <cellStyle name="60% - Accent5 2 7 2 2 2" xfId="13749" xr:uid="{239795B6-BFC9-4173-93CA-C4E18C777A00}"/>
    <cellStyle name="60% - Accent5 2 7 2 2 2 2" xfId="30406" xr:uid="{71CDDFE9-27C2-4748-942A-D8881153D8EF}"/>
    <cellStyle name="60% - Accent5 2 7 2 2 3" xfId="22078" xr:uid="{5CF1AE70-E6BB-4C52-92A0-A7C4FB4166AD}"/>
    <cellStyle name="60% - Accent5 2 7 2 3" xfId="8195" xr:uid="{CE56C4F4-5973-4125-816C-5D006924909C}"/>
    <cellStyle name="60% - Accent5 2 7 2 3 2" xfId="16525" xr:uid="{F2B9A7E1-4AAA-490D-8A49-D0A37CF4D73B}"/>
    <cellStyle name="60% - Accent5 2 7 2 3 2 2" xfId="33182" xr:uid="{B6C33273-EEA4-4F9F-864B-F65E9DE351FC}"/>
    <cellStyle name="60% - Accent5 2 7 2 3 3" xfId="24854" xr:uid="{2C24C7A8-1DCF-4B1D-8A20-56C26F7627A5}"/>
    <cellStyle name="60% - Accent5 2 7 2 4" xfId="10973" xr:uid="{01BA4E12-F6CA-4748-86EC-CD5FECE5EB9A}"/>
    <cellStyle name="60% - Accent5 2 7 2 4 2" xfId="27630" xr:uid="{1A672F84-3CD6-4019-93E7-CFEA67B8338B}"/>
    <cellStyle name="60% - Accent5 2 7 2 5" xfId="19302" xr:uid="{4DB59EBD-F53C-4E59-A599-54D5847E1374}"/>
    <cellStyle name="60% - Accent5 2 7 3" xfId="4092" xr:uid="{08F913C4-63C2-4B0C-AF32-6536A58C9849}"/>
    <cellStyle name="60% - Accent5 2 7 3 2" xfId="12422" xr:uid="{0A30C367-BD25-4F7B-8339-C12F46B28C9E}"/>
    <cellStyle name="60% - Accent5 2 7 3 2 2" xfId="29079" xr:uid="{71202717-AF7C-42C1-BC2B-C47EEC4EBBFF}"/>
    <cellStyle name="60% - Accent5 2 7 3 3" xfId="20751" xr:uid="{9EDEF035-8F3E-46FF-A32E-29E5D0E88721}"/>
    <cellStyle name="60% - Accent5 2 7 4" xfId="6868" xr:uid="{F672EF30-5033-4518-B6B9-60D116197625}"/>
    <cellStyle name="60% - Accent5 2 7 4 2" xfId="15198" xr:uid="{5987F8FC-BC8E-49F4-88D3-5CD73CADDAC7}"/>
    <cellStyle name="60% - Accent5 2 7 4 2 2" xfId="31855" xr:uid="{9585FB47-2009-4161-959D-E3FDF62644CD}"/>
    <cellStyle name="60% - Accent5 2 7 4 3" xfId="23527" xr:uid="{C93D1BCC-6E35-456C-8213-2D7D6A508154}"/>
    <cellStyle name="60% - Accent5 2 7 5" xfId="9646" xr:uid="{BC7A0B7D-6ED6-4F51-ACA5-0CD698B611E0}"/>
    <cellStyle name="60% - Accent5 2 7 5 2" xfId="26303" xr:uid="{DA6AFFF0-2DC1-42BF-8999-B89A37CC428D}"/>
    <cellStyle name="60% - Accent5 2 7 6" xfId="17975" xr:uid="{CC789394-F9A4-4844-B499-78A098681615}"/>
    <cellStyle name="60% - Accent5 2 8" xfId="1419" xr:uid="{605D05CE-9935-498F-97D0-BDC28747E94D}"/>
    <cellStyle name="60% - Accent5 2 8 2" xfId="4210" xr:uid="{E9B1EE9B-6972-4212-839F-5B1C98B230C2}"/>
    <cellStyle name="60% - Accent5 2 8 2 2" xfId="12540" xr:uid="{4D4C4A27-1C72-4201-9B24-816111983BA7}"/>
    <cellStyle name="60% - Accent5 2 8 2 2 2" xfId="29197" xr:uid="{285CDBB4-DAD8-4051-9364-68C98E78C6E1}"/>
    <cellStyle name="60% - Accent5 2 8 2 3" xfId="20869" xr:uid="{D0C46292-8C52-43E0-8F1D-4BC9E7E4EDE1}"/>
    <cellStyle name="60% - Accent5 2 8 3" xfId="6986" xr:uid="{3BC89939-05AA-4647-A60B-086E3922F97A}"/>
    <cellStyle name="60% - Accent5 2 8 3 2" xfId="15316" xr:uid="{C3886A57-8B48-47DE-8C97-1EC6F034BC71}"/>
    <cellStyle name="60% - Accent5 2 8 3 2 2" xfId="31973" xr:uid="{5AAC9FF8-41A2-4EBA-A0CD-BB9A1421783A}"/>
    <cellStyle name="60% - Accent5 2 8 3 3" xfId="23645" xr:uid="{2D40604E-E123-4F74-A567-D95EF2073A56}"/>
    <cellStyle name="60% - Accent5 2 8 4" xfId="9764" xr:uid="{FBAB3B21-8DE4-4716-AF0A-21FE83318DD8}"/>
    <cellStyle name="60% - Accent5 2 8 4 2" xfId="26421" xr:uid="{18B6B293-9781-49E3-A25F-411BFDEF5769}"/>
    <cellStyle name="60% - Accent5 2 8 5" xfId="18093" xr:uid="{5F269027-B264-4ABA-9C56-6F2F385948F7}"/>
    <cellStyle name="60% - Accent5 2 9" xfId="2882" xr:uid="{659C60DC-8ACE-4767-8B96-8962752FCB3D}"/>
    <cellStyle name="60% - Accent5 2 9 2" xfId="11213" xr:uid="{416567D8-F408-41A1-BF8D-004B93460253}"/>
    <cellStyle name="60% - Accent5 2 9 2 2" xfId="27870" xr:uid="{451E497D-666D-4BD7-8953-4525FB52E757}"/>
    <cellStyle name="60% - Accent5 2 9 3" xfId="19542" xr:uid="{212557CB-FC7A-4D41-9D25-185B983D041B}"/>
    <cellStyle name="60% - Accent5 3" xfId="104" xr:uid="{B74D8540-251D-4E0B-BB99-E202C9740D35}"/>
    <cellStyle name="60% - Accent5 3 10" xfId="8460" xr:uid="{178CE47C-4C7C-4437-AD7D-3519D360E865}"/>
    <cellStyle name="60% - Accent5 3 10 2" xfId="25117" xr:uid="{CF0CE4AE-B159-4B1A-B8B0-099E90172BF5}"/>
    <cellStyle name="60% - Accent5 3 11" xfId="16789" xr:uid="{FD9AF3A6-21A3-4FB8-BA73-8F188FC91179}"/>
    <cellStyle name="60% - Accent5 3 12" xfId="33982" xr:uid="{F36E3277-10A9-4877-A5BF-BDFA01C5C2FE}"/>
    <cellStyle name="60% - Accent5 3 2" xfId="227" xr:uid="{90307C85-5A2B-491A-8161-E106443F8C27}"/>
    <cellStyle name="60% - Accent5 3 2 2" xfId="470" xr:uid="{A8A5709F-3F9E-4594-9864-CEB3C05BF6C0}"/>
    <cellStyle name="60% - Accent5 3 2 2 2" xfId="947" xr:uid="{E55D7E04-FC9E-4E43-97A5-36286BF5409D}"/>
    <cellStyle name="60% - Accent5 3 2 2 2 2" xfId="2275" xr:uid="{E6AAE423-EA60-45B5-A172-2CE4A74752C7}"/>
    <cellStyle name="60% - Accent5 3 2 2 2 2 2" xfId="5065" xr:uid="{EE034ECA-72E0-4D80-B8B4-DF007402FB91}"/>
    <cellStyle name="60% - Accent5 3 2 2 2 2 2 2" xfId="13395" xr:uid="{61FE2157-FDDE-4680-9009-F9A7FD8F4A36}"/>
    <cellStyle name="60% - Accent5 3 2 2 2 2 2 2 2" xfId="30052" xr:uid="{099A25B6-54D8-4817-B462-42B15516552E}"/>
    <cellStyle name="60% - Accent5 3 2 2 2 2 2 3" xfId="21724" xr:uid="{DD4BDF53-87BC-4F49-BF50-977E50D34E22}"/>
    <cellStyle name="60% - Accent5 3 2 2 2 2 3" xfId="7841" xr:uid="{892DDBD4-6450-4A85-A344-BD3939A1E129}"/>
    <cellStyle name="60% - Accent5 3 2 2 2 2 3 2" xfId="16171" xr:uid="{CFC2DD9D-1714-4202-8A51-90B993C8E4ED}"/>
    <cellStyle name="60% - Accent5 3 2 2 2 2 3 2 2" xfId="32828" xr:uid="{B2C05AA4-189C-4010-BCBB-C006AAD7A1A2}"/>
    <cellStyle name="60% - Accent5 3 2 2 2 2 3 3" xfId="24500" xr:uid="{AC54AEC3-7D45-4510-AA1B-3A26DB58AEB4}"/>
    <cellStyle name="60% - Accent5 3 2 2 2 2 4" xfId="10619" xr:uid="{7C082188-A6D5-431C-95EF-34DEAC2654A4}"/>
    <cellStyle name="60% - Accent5 3 2 2 2 2 4 2" xfId="27276" xr:uid="{4D46FB1D-AD7F-4A32-99D0-CB6F9D75F539}"/>
    <cellStyle name="60% - Accent5 3 2 2 2 2 5" xfId="18948" xr:uid="{54683673-6FE9-46F2-9BF2-03867C0C3A27}"/>
    <cellStyle name="60% - Accent5 3 2 2 2 3" xfId="3738" xr:uid="{C5E1D23B-275E-4537-B989-CAC767AF3E49}"/>
    <cellStyle name="60% - Accent5 3 2 2 2 3 2" xfId="12068" xr:uid="{2EC281FC-80E4-407C-BB92-B72A022C3477}"/>
    <cellStyle name="60% - Accent5 3 2 2 2 3 2 2" xfId="28725" xr:uid="{BC14BB0A-114A-4DF6-B4BC-A26AEE76991C}"/>
    <cellStyle name="60% - Accent5 3 2 2 2 3 3" xfId="20397" xr:uid="{F9A544C0-7F6E-4419-953D-2D36F51A7C25}"/>
    <cellStyle name="60% - Accent5 3 2 2 2 4" xfId="6514" xr:uid="{889C7F05-87A1-43A9-BFA0-77BB762AB996}"/>
    <cellStyle name="60% - Accent5 3 2 2 2 4 2" xfId="14844" xr:uid="{B0D35077-7A1A-4B49-B40E-0CF1E4ECBB57}"/>
    <cellStyle name="60% - Accent5 3 2 2 2 4 2 2" xfId="31501" xr:uid="{73986937-F5D8-4F96-9ACD-8B142254E86E}"/>
    <cellStyle name="60% - Accent5 3 2 2 2 4 3" xfId="23173" xr:uid="{A5B26BC9-E8A5-47E4-89B9-4BEF58028FBC}"/>
    <cellStyle name="60% - Accent5 3 2 2 2 5" xfId="9292" xr:uid="{3E1B0C2E-9049-47B9-B1C6-7B17A62A4437}"/>
    <cellStyle name="60% - Accent5 3 2 2 2 5 2" xfId="25949" xr:uid="{09AC6703-CCA9-4D5F-B403-BA2246706320}"/>
    <cellStyle name="60% - Accent5 3 2 2 2 6" xfId="17621" xr:uid="{2B9DE3A7-BA40-4993-8C75-BC817D1A4DB1}"/>
    <cellStyle name="60% - Accent5 3 2 2 3" xfId="1800" xr:uid="{02B95B6A-C094-4E86-9611-2D31AF131362}"/>
    <cellStyle name="60% - Accent5 3 2 2 3 2" xfId="4590" xr:uid="{36FAB99C-8752-4A05-897F-BD779A5D4BE3}"/>
    <cellStyle name="60% - Accent5 3 2 2 3 2 2" xfId="12920" xr:uid="{DC6BEB26-0E84-45BC-85AE-4707BE83639A}"/>
    <cellStyle name="60% - Accent5 3 2 2 3 2 2 2" xfId="29577" xr:uid="{811C3CD7-B0DF-4273-BE8B-9928F60D58D2}"/>
    <cellStyle name="60% - Accent5 3 2 2 3 2 3" xfId="21249" xr:uid="{0361FAE5-461E-41ED-95DD-FC2EF256309A}"/>
    <cellStyle name="60% - Accent5 3 2 2 3 3" xfId="7366" xr:uid="{1F56FC21-1C18-446A-AE2A-D8403F006293}"/>
    <cellStyle name="60% - Accent5 3 2 2 3 3 2" xfId="15696" xr:uid="{3FEC735F-F2E7-4C7A-8795-E18D5039F037}"/>
    <cellStyle name="60% - Accent5 3 2 2 3 3 2 2" xfId="32353" xr:uid="{0E1F8828-C598-4D5D-AE87-20224154F24B}"/>
    <cellStyle name="60% - Accent5 3 2 2 3 3 3" xfId="24025" xr:uid="{323570B7-A868-4FAA-9ED0-B8D2D2715EF7}"/>
    <cellStyle name="60% - Accent5 3 2 2 3 4" xfId="10144" xr:uid="{90FE7BE1-7618-4D54-B093-03A0BC031D13}"/>
    <cellStyle name="60% - Accent5 3 2 2 3 4 2" xfId="26801" xr:uid="{7C846BD6-2100-4C7F-8882-4F50398D1C01}"/>
    <cellStyle name="60% - Accent5 3 2 2 3 5" xfId="18473" xr:uid="{9E86EAAF-5C80-4819-8BA2-CD5CD094E5D2}"/>
    <cellStyle name="60% - Accent5 3 2 2 4" xfId="3263" xr:uid="{5B6B5894-B8C0-404C-8028-75F708316939}"/>
    <cellStyle name="60% - Accent5 3 2 2 4 2" xfId="11593" xr:uid="{5C218CBE-08FE-4184-B452-07FB3E567E0C}"/>
    <cellStyle name="60% - Accent5 3 2 2 4 2 2" xfId="28250" xr:uid="{9B0FF823-199F-4318-A9AD-C8A247E8583A}"/>
    <cellStyle name="60% - Accent5 3 2 2 4 3" xfId="19922" xr:uid="{FB808F6E-58D1-41BF-BF83-4DD3176021F3}"/>
    <cellStyle name="60% - Accent5 3 2 2 5" xfId="6039" xr:uid="{25B8EF54-622C-408D-A091-53E3DE5A5590}"/>
    <cellStyle name="60% - Accent5 3 2 2 5 2" xfId="14369" xr:uid="{0CA41108-F9ED-496D-86F9-3E3F14CD60BD}"/>
    <cellStyle name="60% - Accent5 3 2 2 5 2 2" xfId="31026" xr:uid="{4AECB480-ACAF-4978-9AD3-CBDEF777E40E}"/>
    <cellStyle name="60% - Accent5 3 2 2 5 3" xfId="22698" xr:uid="{EFCC1605-8029-41D2-8776-0309392E3974}"/>
    <cellStyle name="60% - Accent5 3 2 2 6" xfId="8817" xr:uid="{859D2FCD-9193-4434-BDBA-BFABD44D33A8}"/>
    <cellStyle name="60% - Accent5 3 2 2 6 2" xfId="25474" xr:uid="{03D6983B-E5A3-47B8-9D86-A31EF475E518}"/>
    <cellStyle name="60% - Accent5 3 2 2 7" xfId="17146" xr:uid="{AE7EBFB8-3880-46DD-8862-2BF329666EDF}"/>
    <cellStyle name="60% - Accent5 3 2 3" xfId="706" xr:uid="{4C993454-8F36-4A7F-A488-A827CA6F42A5}"/>
    <cellStyle name="60% - Accent5 3 2 3 2" xfId="2036" xr:uid="{5C0A010B-F14F-4B29-B6F8-2C88CDC03E1E}"/>
    <cellStyle name="60% - Accent5 3 2 3 2 2" xfId="4826" xr:uid="{751692D8-BB90-438D-823A-372D67FAE2BA}"/>
    <cellStyle name="60% - Accent5 3 2 3 2 2 2" xfId="13156" xr:uid="{CC61FCE7-BFA3-431D-B5FD-AE805F4D179C}"/>
    <cellStyle name="60% - Accent5 3 2 3 2 2 2 2" xfId="29813" xr:uid="{475C94C1-8B12-4A80-8DCC-DAFDF39102DD}"/>
    <cellStyle name="60% - Accent5 3 2 3 2 2 3" xfId="21485" xr:uid="{102502F2-D9CE-44A3-9C20-18B024F732BD}"/>
    <cellStyle name="60% - Accent5 3 2 3 2 3" xfId="7602" xr:uid="{05F468F2-FE91-46BF-BF8B-242DD028AD1B}"/>
    <cellStyle name="60% - Accent5 3 2 3 2 3 2" xfId="15932" xr:uid="{CE7339C6-64A2-4936-8D5E-99E85C096E9D}"/>
    <cellStyle name="60% - Accent5 3 2 3 2 3 2 2" xfId="32589" xr:uid="{01E6694F-D642-42B0-9947-DD3BCBA7A112}"/>
    <cellStyle name="60% - Accent5 3 2 3 2 3 3" xfId="24261" xr:uid="{D71E888D-3D5E-4285-BFB8-C2105A93363D}"/>
    <cellStyle name="60% - Accent5 3 2 3 2 4" xfId="10380" xr:uid="{59AA7C8D-A8FD-4E59-A132-E3A1DA5025E2}"/>
    <cellStyle name="60% - Accent5 3 2 3 2 4 2" xfId="27037" xr:uid="{A4D1AB10-0AC0-414C-91D6-A2A9E0BA3489}"/>
    <cellStyle name="60% - Accent5 3 2 3 2 5" xfId="18709" xr:uid="{93A60324-9FC6-4E28-9336-940DF0B7C9EF}"/>
    <cellStyle name="60% - Accent5 3 2 3 3" xfId="3499" xr:uid="{B1CDB0F6-A0AB-4432-9444-9BE3A6B80156}"/>
    <cellStyle name="60% - Accent5 3 2 3 3 2" xfId="11829" xr:uid="{42732F1D-3BE6-49A8-9748-3DA91659C3F5}"/>
    <cellStyle name="60% - Accent5 3 2 3 3 2 2" xfId="28486" xr:uid="{D290AFC0-AC39-4D99-9613-43EFC57587F4}"/>
    <cellStyle name="60% - Accent5 3 2 3 3 3" xfId="20158" xr:uid="{AA889200-126E-409D-9020-B9915F869AF2}"/>
    <cellStyle name="60% - Accent5 3 2 3 4" xfId="6275" xr:uid="{A653BC35-8DA9-46B7-BB3D-A9A91B7271B2}"/>
    <cellStyle name="60% - Accent5 3 2 3 4 2" xfId="14605" xr:uid="{02FE6A8B-EB06-4E13-AA33-FA0C8233C804}"/>
    <cellStyle name="60% - Accent5 3 2 3 4 2 2" xfId="31262" xr:uid="{4E90A5E2-24CB-475F-9464-0F0F9F5837EF}"/>
    <cellStyle name="60% - Accent5 3 2 3 4 3" xfId="22934" xr:uid="{EE70E9DB-DFA9-40CB-99D2-85768DB7EE56}"/>
    <cellStyle name="60% - Accent5 3 2 3 5" xfId="9053" xr:uid="{3D330435-14C3-4080-B78B-D61D34D96BC8}"/>
    <cellStyle name="60% - Accent5 3 2 3 5 2" xfId="25710" xr:uid="{994D15BE-BF16-43E0-81BF-BD6CA15AEF89}"/>
    <cellStyle name="60% - Accent5 3 2 3 6" xfId="17382" xr:uid="{B5CD4303-B209-483E-BB7D-4E91BAC2C025}"/>
    <cellStyle name="60% - Accent5 3 2 4" xfId="1183" xr:uid="{47254F7D-6DEF-4DA3-81D1-34BC2A46A338}"/>
    <cellStyle name="60% - Accent5 3 2 4 2" xfId="2511" xr:uid="{40FEA488-E7F0-4B57-8429-8B7E779D6921}"/>
    <cellStyle name="60% - Accent5 3 2 4 2 2" xfId="5301" xr:uid="{49D4A351-2AED-4755-A4A1-F62B41D0FEAB}"/>
    <cellStyle name="60% - Accent5 3 2 4 2 2 2" xfId="13631" xr:uid="{ECFCD93A-385B-4B53-ACF3-53B7888485EC}"/>
    <cellStyle name="60% - Accent5 3 2 4 2 2 2 2" xfId="30288" xr:uid="{87DB184D-E7B3-416B-8707-E634CF6F5D6C}"/>
    <cellStyle name="60% - Accent5 3 2 4 2 2 3" xfId="21960" xr:uid="{B2F38A05-B7FF-4149-9305-698963DD50AB}"/>
    <cellStyle name="60% - Accent5 3 2 4 2 3" xfId="8077" xr:uid="{3E3CE0BF-AE4D-4A6C-8A61-2D68A64430E6}"/>
    <cellStyle name="60% - Accent5 3 2 4 2 3 2" xfId="16407" xr:uid="{515A3480-52F7-4CD8-8C98-F81239298706}"/>
    <cellStyle name="60% - Accent5 3 2 4 2 3 2 2" xfId="33064" xr:uid="{2A155EED-0175-44E4-9FB9-29F2F31C12F9}"/>
    <cellStyle name="60% - Accent5 3 2 4 2 3 3" xfId="24736" xr:uid="{EB5F513C-85B1-42C5-BC12-E31546266A4E}"/>
    <cellStyle name="60% - Accent5 3 2 4 2 4" xfId="10855" xr:uid="{4546A859-D67F-472D-905F-D463C6149C4C}"/>
    <cellStyle name="60% - Accent5 3 2 4 2 4 2" xfId="27512" xr:uid="{E3AD23B2-C7B5-4B9D-8634-D7F2F50A83B2}"/>
    <cellStyle name="60% - Accent5 3 2 4 2 5" xfId="19184" xr:uid="{7CFB3F38-99D0-48FA-86E7-F73B3E026D50}"/>
    <cellStyle name="60% - Accent5 3 2 4 3" xfId="3974" xr:uid="{CC8E5216-6BD8-446A-BC52-DCE6B8697A2D}"/>
    <cellStyle name="60% - Accent5 3 2 4 3 2" xfId="12304" xr:uid="{DB8CCFD5-B131-40B5-A4A9-2127E653E317}"/>
    <cellStyle name="60% - Accent5 3 2 4 3 2 2" xfId="28961" xr:uid="{412FDB6F-FF0D-4D4B-936E-C7F5976B8BAD}"/>
    <cellStyle name="60% - Accent5 3 2 4 3 3" xfId="20633" xr:uid="{9C851622-E436-482C-B692-3287C438CA37}"/>
    <cellStyle name="60% - Accent5 3 2 4 4" xfId="6750" xr:uid="{41981202-2F7A-4CF8-A3F6-580AD28DDBEB}"/>
    <cellStyle name="60% - Accent5 3 2 4 4 2" xfId="15080" xr:uid="{5C7B23D8-36D2-4EFD-8E65-46CD3F3DC779}"/>
    <cellStyle name="60% - Accent5 3 2 4 4 2 2" xfId="31737" xr:uid="{E74EA28A-473E-4399-8211-91625A0C012F}"/>
    <cellStyle name="60% - Accent5 3 2 4 4 3" xfId="23409" xr:uid="{C38918AB-5F1D-497C-A91D-CAF6CA16602E}"/>
    <cellStyle name="60% - Accent5 3 2 4 5" xfId="9528" xr:uid="{5A900DC9-907C-4857-8FB6-FD5DABB91746}"/>
    <cellStyle name="60% - Accent5 3 2 4 5 2" xfId="26185" xr:uid="{43A77508-6694-42CD-9947-44F5794896E1}"/>
    <cellStyle name="60% - Accent5 3 2 4 6" xfId="17857" xr:uid="{BF278CC1-635D-48F5-9EDD-FAB3FAD3DC06}"/>
    <cellStyle name="60% - Accent5 3 2 5" xfId="1563" xr:uid="{74C571C5-C002-4E59-A1A0-81B3FB23AC4E}"/>
    <cellStyle name="60% - Accent5 3 2 5 2" xfId="4353" xr:uid="{432870D2-8CFB-4C97-9C1E-65DCF95DDC0D}"/>
    <cellStyle name="60% - Accent5 3 2 5 2 2" xfId="12683" xr:uid="{0540FEA5-0442-4EE6-B92E-666D31232BF7}"/>
    <cellStyle name="60% - Accent5 3 2 5 2 2 2" xfId="29340" xr:uid="{B9A79356-63E6-43CA-B1C1-3B7BBFB8557A}"/>
    <cellStyle name="60% - Accent5 3 2 5 2 3" xfId="21012" xr:uid="{CE84B884-FE0D-4E52-AE1F-071E7763F3A1}"/>
    <cellStyle name="60% - Accent5 3 2 5 3" xfId="7129" xr:uid="{4398C4A8-7B52-4DA3-8C68-441EEAF285C0}"/>
    <cellStyle name="60% - Accent5 3 2 5 3 2" xfId="15459" xr:uid="{B06B5405-DB24-4E4A-AAFC-B8B7C9BDE788}"/>
    <cellStyle name="60% - Accent5 3 2 5 3 2 2" xfId="32116" xr:uid="{BE526CBA-533F-4551-8051-439DD54AD332}"/>
    <cellStyle name="60% - Accent5 3 2 5 3 3" xfId="23788" xr:uid="{865A02FD-F00D-4B2A-B8E1-873C765A0300}"/>
    <cellStyle name="60% - Accent5 3 2 5 4" xfId="9907" xr:uid="{01655628-3F30-43D5-A116-D166F79F951F}"/>
    <cellStyle name="60% - Accent5 3 2 5 4 2" xfId="26564" xr:uid="{353038F3-428B-4065-A49C-019BA06D0978}"/>
    <cellStyle name="60% - Accent5 3 2 5 5" xfId="18236" xr:uid="{35F1CD60-C9A7-4993-8B2F-D270822640B8}"/>
    <cellStyle name="60% - Accent5 3 2 6" xfId="3026" xr:uid="{FFF5ED1E-94CB-4755-971D-1DD71D80E93A}"/>
    <cellStyle name="60% - Accent5 3 2 6 2" xfId="11356" xr:uid="{326965A7-AB76-4B1A-84D2-E90750E4CA48}"/>
    <cellStyle name="60% - Accent5 3 2 6 2 2" xfId="28013" xr:uid="{F9B7A5A6-2871-4694-BAD3-06FB7FF9D2E0}"/>
    <cellStyle name="60% - Accent5 3 2 6 3" xfId="19685" xr:uid="{73472768-228B-411E-A279-56F8F3F833C7}"/>
    <cellStyle name="60% - Accent5 3 2 7" xfId="5802" xr:uid="{DFBA42A0-27EF-4F32-A3A9-3C215556ACAA}"/>
    <cellStyle name="60% - Accent5 3 2 7 2" xfId="14132" xr:uid="{4BD34CAB-C04D-4CCB-ACF3-65DD889BC7FF}"/>
    <cellStyle name="60% - Accent5 3 2 7 2 2" xfId="30789" xr:uid="{536EA599-A92B-427B-9ADB-15ED679AE2AA}"/>
    <cellStyle name="60% - Accent5 3 2 7 3" xfId="22461" xr:uid="{F5F92A5E-0F09-436E-8198-EE5E0F4F2E99}"/>
    <cellStyle name="60% - Accent5 3 2 8" xfId="8580" xr:uid="{69716368-9766-4358-86DF-CCB63B9F851C}"/>
    <cellStyle name="60% - Accent5 3 2 8 2" xfId="25237" xr:uid="{59DC1E91-C5D1-4123-A335-48771802BFB5}"/>
    <cellStyle name="60% - Accent5 3 2 9" xfId="16909" xr:uid="{345C1495-FC97-42D1-A8BF-9A6B77BB5877}"/>
    <cellStyle name="60% - Accent5 3 3" xfId="350" xr:uid="{986B73E3-985F-4260-8FD2-7C08BC56C651}"/>
    <cellStyle name="60% - Accent5 3 3 2" xfId="829" xr:uid="{BB764E34-7FCD-410F-8ADE-9A18386139A5}"/>
    <cellStyle name="60% - Accent5 3 3 2 2" xfId="2157" xr:uid="{161CF54D-E2BC-400A-A286-D90C2A7DA904}"/>
    <cellStyle name="60% - Accent5 3 3 2 2 2" xfId="4947" xr:uid="{8BFF3F8C-930D-4C5D-B66A-4AA5426F06A2}"/>
    <cellStyle name="60% - Accent5 3 3 2 2 2 2" xfId="13277" xr:uid="{B662B340-0B8C-4C36-9171-66562F5F377E}"/>
    <cellStyle name="60% - Accent5 3 3 2 2 2 2 2" xfId="29934" xr:uid="{9881583B-24A0-45EE-80BA-31E642270A22}"/>
    <cellStyle name="60% - Accent5 3 3 2 2 2 3" xfId="21606" xr:uid="{FF8BCE10-7813-4814-BED5-EEDE38EF1000}"/>
    <cellStyle name="60% - Accent5 3 3 2 2 3" xfId="7723" xr:uid="{44828A7B-78BF-4ACC-88FD-52B5D618E2AF}"/>
    <cellStyle name="60% - Accent5 3 3 2 2 3 2" xfId="16053" xr:uid="{95D581E7-1ABF-4FAF-8DF5-DC42F62A863E}"/>
    <cellStyle name="60% - Accent5 3 3 2 2 3 2 2" xfId="32710" xr:uid="{33400CAD-23DB-4625-AE6D-6FE0CD3D2AD3}"/>
    <cellStyle name="60% - Accent5 3 3 2 2 3 3" xfId="24382" xr:uid="{D560CB3C-C5EC-4B8D-B806-ED05E8F645B5}"/>
    <cellStyle name="60% - Accent5 3 3 2 2 4" xfId="10501" xr:uid="{7A2295D0-297D-4255-95BF-B90DC38F9874}"/>
    <cellStyle name="60% - Accent5 3 3 2 2 4 2" xfId="27158" xr:uid="{0377EE5B-1359-4344-AD11-9E66BA9782BC}"/>
    <cellStyle name="60% - Accent5 3 3 2 2 5" xfId="18830" xr:uid="{5B5F2E10-9E31-4B7D-A07D-EBB1C6CC243D}"/>
    <cellStyle name="60% - Accent5 3 3 2 3" xfId="3620" xr:uid="{EA42F536-6830-4FBB-929B-CB14EEB6FC7E}"/>
    <cellStyle name="60% - Accent5 3 3 2 3 2" xfId="11950" xr:uid="{E1E7B344-D6FA-4E74-A295-B60F8858B743}"/>
    <cellStyle name="60% - Accent5 3 3 2 3 2 2" xfId="28607" xr:uid="{60629570-76D2-4B8A-9DC7-1DB5E486809D}"/>
    <cellStyle name="60% - Accent5 3 3 2 3 3" xfId="20279" xr:uid="{16B00F0D-67FB-45B1-B32A-D4AA20922213}"/>
    <cellStyle name="60% - Accent5 3 3 2 4" xfId="6396" xr:uid="{E1915387-BC6B-4D95-8875-1DB655301C7C}"/>
    <cellStyle name="60% - Accent5 3 3 2 4 2" xfId="14726" xr:uid="{C6377AAF-011D-431F-A4DB-769F05BDACD1}"/>
    <cellStyle name="60% - Accent5 3 3 2 4 2 2" xfId="31383" xr:uid="{D7EE070B-F822-4841-9588-80D86D2194BF}"/>
    <cellStyle name="60% - Accent5 3 3 2 4 3" xfId="23055" xr:uid="{6C7DE377-AB26-466A-80CC-79339FF5760A}"/>
    <cellStyle name="60% - Accent5 3 3 2 5" xfId="9174" xr:uid="{2CE1A6DB-AD26-4978-B951-7BCBBD019E5B}"/>
    <cellStyle name="60% - Accent5 3 3 2 5 2" xfId="25831" xr:uid="{9A330AD6-68DA-45C3-8A12-6F1FCE7C1DDB}"/>
    <cellStyle name="60% - Accent5 3 3 2 6" xfId="17503" xr:uid="{055E7B49-3217-48E2-8222-530D2E099215}"/>
    <cellStyle name="60% - Accent5 3 3 3" xfId="1680" xr:uid="{BE61BEBC-F6EE-4762-885F-F7322C8625E1}"/>
    <cellStyle name="60% - Accent5 3 3 3 2" xfId="4470" xr:uid="{BCB6710B-F393-410B-9842-FB05ADFCB6D0}"/>
    <cellStyle name="60% - Accent5 3 3 3 2 2" xfId="12800" xr:uid="{07908941-40FF-49A3-B995-A09532E1E85D}"/>
    <cellStyle name="60% - Accent5 3 3 3 2 2 2" xfId="29457" xr:uid="{5CC44158-2316-47D3-B47A-C4EB88F53F58}"/>
    <cellStyle name="60% - Accent5 3 3 3 2 3" xfId="21129" xr:uid="{3256330F-E24A-4ABD-92EF-4C5EF4745DA7}"/>
    <cellStyle name="60% - Accent5 3 3 3 3" xfId="7246" xr:uid="{36B642EF-C6F8-4AAB-B7E7-FAB651AF5C80}"/>
    <cellStyle name="60% - Accent5 3 3 3 3 2" xfId="15576" xr:uid="{2E7FC812-875A-47CF-9587-2785C7F6F6CA}"/>
    <cellStyle name="60% - Accent5 3 3 3 3 2 2" xfId="32233" xr:uid="{C1445339-D7E0-479E-928E-1DA309C58A31}"/>
    <cellStyle name="60% - Accent5 3 3 3 3 3" xfId="23905" xr:uid="{607A5879-3D19-4DF0-B6B0-520F169658B9}"/>
    <cellStyle name="60% - Accent5 3 3 3 4" xfId="10024" xr:uid="{95052631-FF5F-4837-929E-80AB074D66E8}"/>
    <cellStyle name="60% - Accent5 3 3 3 4 2" xfId="26681" xr:uid="{28E999D2-FD9F-4F28-BFFA-8635FE636037}"/>
    <cellStyle name="60% - Accent5 3 3 3 5" xfId="18353" xr:uid="{F05DF0C1-4EBD-4924-9D5A-FC04D335F5AF}"/>
    <cellStyle name="60% - Accent5 3 3 4" xfId="3143" xr:uid="{E95B13DB-162D-4121-B1A4-4C4E0D7D4331}"/>
    <cellStyle name="60% - Accent5 3 3 4 2" xfId="11473" xr:uid="{0CE52DC5-37A3-48C6-A9CF-A4C827FD8111}"/>
    <cellStyle name="60% - Accent5 3 3 4 2 2" xfId="28130" xr:uid="{7050533B-4331-425F-BE77-8826F7241F38}"/>
    <cellStyle name="60% - Accent5 3 3 4 3" xfId="19802" xr:uid="{88EC0925-7E3A-4330-A09C-248EA85C7EBE}"/>
    <cellStyle name="60% - Accent5 3 3 5" xfId="5919" xr:uid="{4428733E-9F48-4CC2-9ABC-6899E51B6629}"/>
    <cellStyle name="60% - Accent5 3 3 5 2" xfId="14249" xr:uid="{0572F1C7-A7DD-4589-97B7-CD0B0692770F}"/>
    <cellStyle name="60% - Accent5 3 3 5 2 2" xfId="30906" xr:uid="{6A7F181B-D443-464E-A5CF-A28951FE297D}"/>
    <cellStyle name="60% - Accent5 3 3 5 3" xfId="22578" xr:uid="{4B591671-704D-48B7-8E91-A34D0C8B23B7}"/>
    <cellStyle name="60% - Accent5 3 3 6" xfId="8697" xr:uid="{92D36289-895B-49BC-B903-F81986DB75B1}"/>
    <cellStyle name="60% - Accent5 3 3 6 2" xfId="25354" xr:uid="{449756F8-0BA2-43E3-831C-35C7BB0A5FD9}"/>
    <cellStyle name="60% - Accent5 3 3 7" xfId="17026" xr:uid="{B405E80C-1EEC-4215-94D7-44DB9FFE5086}"/>
    <cellStyle name="60% - Accent5 3 4" xfId="586" xr:uid="{85FFAA9A-F186-45E9-9A79-3EE970E654A5}"/>
    <cellStyle name="60% - Accent5 3 4 2" xfId="1916" xr:uid="{2370E36E-DEAD-4041-945B-1B7EE8218DAE}"/>
    <cellStyle name="60% - Accent5 3 4 2 2" xfId="4706" xr:uid="{EB0508DE-9724-44F7-B31E-FEAB118A2B26}"/>
    <cellStyle name="60% - Accent5 3 4 2 2 2" xfId="13036" xr:uid="{F95D0CC4-069C-4929-9B9D-9597498903A9}"/>
    <cellStyle name="60% - Accent5 3 4 2 2 2 2" xfId="29693" xr:uid="{B9809987-8BE3-4291-98DD-3D90B4F07011}"/>
    <cellStyle name="60% - Accent5 3 4 2 2 3" xfId="21365" xr:uid="{6DFABFCC-E55E-4261-BDA1-81C98946218E}"/>
    <cellStyle name="60% - Accent5 3 4 2 3" xfId="7482" xr:uid="{E7C0EF9C-2006-40D0-8AF5-99FF9E3D1B04}"/>
    <cellStyle name="60% - Accent5 3 4 2 3 2" xfId="15812" xr:uid="{D5EF2FEA-07D8-43BA-89AF-0F5CFF3BF9C1}"/>
    <cellStyle name="60% - Accent5 3 4 2 3 2 2" xfId="32469" xr:uid="{27A9F77C-228E-4A37-A0DA-EC904B3E333D}"/>
    <cellStyle name="60% - Accent5 3 4 2 3 3" xfId="24141" xr:uid="{AD1AB229-1652-467F-98F6-4D8C5693628E}"/>
    <cellStyle name="60% - Accent5 3 4 2 4" xfId="10260" xr:uid="{8557FB94-C8CF-4B06-B4BD-CBEC359307BF}"/>
    <cellStyle name="60% - Accent5 3 4 2 4 2" xfId="26917" xr:uid="{21D37F21-40D7-4EDC-AFC1-4C5D690EA123}"/>
    <cellStyle name="60% - Accent5 3 4 2 5" xfId="18589" xr:uid="{7E78A232-2184-4057-9551-64C4CAFD4979}"/>
    <cellStyle name="60% - Accent5 3 4 3" xfId="3379" xr:uid="{C0146994-6F42-4BEF-A248-A0A3423A250F}"/>
    <cellStyle name="60% - Accent5 3 4 3 2" xfId="11709" xr:uid="{3552CA02-A4E2-4363-B338-6018AE3A338E}"/>
    <cellStyle name="60% - Accent5 3 4 3 2 2" xfId="28366" xr:uid="{B17E5BCF-6C70-469E-9FDC-E279CA33C3AD}"/>
    <cellStyle name="60% - Accent5 3 4 3 3" xfId="20038" xr:uid="{534F547B-A689-4ADD-9F56-DDD325B6D8D2}"/>
    <cellStyle name="60% - Accent5 3 4 4" xfId="6155" xr:uid="{BAAA45FC-BF9B-4869-830D-2FABE5ADFBF4}"/>
    <cellStyle name="60% - Accent5 3 4 4 2" xfId="14485" xr:uid="{ECD50757-A5B6-433E-A674-246AEBBBAC86}"/>
    <cellStyle name="60% - Accent5 3 4 4 2 2" xfId="31142" xr:uid="{603A0E6E-FE51-464C-9EF6-F617D4E13B25}"/>
    <cellStyle name="60% - Accent5 3 4 4 3" xfId="22814" xr:uid="{F1BF8B95-7A73-4DFB-95F4-5F63857A31CD}"/>
    <cellStyle name="60% - Accent5 3 4 5" xfId="8933" xr:uid="{4104E4FE-E875-47F2-BCE8-772A9CE4BFA0}"/>
    <cellStyle name="60% - Accent5 3 4 5 2" xfId="25590" xr:uid="{34AAE0C1-39E6-4F93-85F8-EAE42C30DF05}"/>
    <cellStyle name="60% - Accent5 3 4 6" xfId="17262" xr:uid="{D1EF311E-FA1A-4F9C-B539-DF826ECFC9B8}"/>
    <cellStyle name="60% - Accent5 3 5" xfId="1063" xr:uid="{B346C0E4-1E79-41EB-A8B3-A16B76599592}"/>
    <cellStyle name="60% - Accent5 3 5 2" xfId="2391" xr:uid="{286BF6FA-8620-4A57-BEC6-EF571785BBBB}"/>
    <cellStyle name="60% - Accent5 3 5 2 2" xfId="5181" xr:uid="{5C4D70FD-7E65-4753-8134-6FC3C96189DE}"/>
    <cellStyle name="60% - Accent5 3 5 2 2 2" xfId="13511" xr:uid="{148DBDD8-086C-4778-A456-7866C277113E}"/>
    <cellStyle name="60% - Accent5 3 5 2 2 2 2" xfId="30168" xr:uid="{E81709DF-397D-40EB-818A-D5BB587ACBA6}"/>
    <cellStyle name="60% - Accent5 3 5 2 2 3" xfId="21840" xr:uid="{3A48C866-6E8A-4933-8DD3-8465FADB3542}"/>
    <cellStyle name="60% - Accent5 3 5 2 3" xfId="7957" xr:uid="{991FFC0D-A633-4F9A-8902-1CB384763830}"/>
    <cellStyle name="60% - Accent5 3 5 2 3 2" xfId="16287" xr:uid="{DD877FCC-6977-490A-84BF-41940B8F5AF6}"/>
    <cellStyle name="60% - Accent5 3 5 2 3 2 2" xfId="32944" xr:uid="{308097D4-0B35-4707-BA71-8A0E98D6B56F}"/>
    <cellStyle name="60% - Accent5 3 5 2 3 3" xfId="24616" xr:uid="{10B57996-CB94-4512-BEAC-BB7B36EF736C}"/>
    <cellStyle name="60% - Accent5 3 5 2 4" xfId="10735" xr:uid="{A0B34C58-AA8E-4950-ADE0-F136CF60D3A9}"/>
    <cellStyle name="60% - Accent5 3 5 2 4 2" xfId="27392" xr:uid="{5DFE31E2-9003-4988-B53B-91BC40A124E1}"/>
    <cellStyle name="60% - Accent5 3 5 2 5" xfId="19064" xr:uid="{5F4DF3E5-270F-44B7-A80F-112CB5AF3B2A}"/>
    <cellStyle name="60% - Accent5 3 5 3" xfId="3854" xr:uid="{75734E54-3D15-4E15-A8AF-C2FF6C888644}"/>
    <cellStyle name="60% - Accent5 3 5 3 2" xfId="12184" xr:uid="{9F34BEEC-BCAD-4901-B4A0-1F6D9F2665F8}"/>
    <cellStyle name="60% - Accent5 3 5 3 2 2" xfId="28841" xr:uid="{F64DB027-463C-43EE-A3B1-581382AA4F03}"/>
    <cellStyle name="60% - Accent5 3 5 3 3" xfId="20513" xr:uid="{3BA0657E-83C9-4FE3-BAB2-EEBAB89101AE}"/>
    <cellStyle name="60% - Accent5 3 5 4" xfId="6630" xr:uid="{C1D9061A-A6F6-4B57-8016-6E96278CA68C}"/>
    <cellStyle name="60% - Accent5 3 5 4 2" xfId="14960" xr:uid="{4BD9238D-0D4E-4DFB-94AB-8A0B32897255}"/>
    <cellStyle name="60% - Accent5 3 5 4 2 2" xfId="31617" xr:uid="{717AE871-1ED3-4D49-BEEC-40D39A3188BB}"/>
    <cellStyle name="60% - Accent5 3 5 4 3" xfId="23289" xr:uid="{2806BC1A-9FB0-46AF-ADCF-F5381DE7A371}"/>
    <cellStyle name="60% - Accent5 3 5 5" xfId="9408" xr:uid="{BC733962-5766-489D-B916-57A41F3D2F43}"/>
    <cellStyle name="60% - Accent5 3 5 5 2" xfId="26065" xr:uid="{7DB6286F-2653-44DE-994E-E47A95EF4B73}"/>
    <cellStyle name="60% - Accent5 3 5 6" xfId="17737" xr:uid="{7552F8EE-3FF5-497C-A6CA-22AF20900549}"/>
    <cellStyle name="60% - Accent5 3 6" xfId="1328" xr:uid="{04F5AE69-1813-4747-B1B6-F8BC0BC98204}"/>
    <cellStyle name="60% - Accent5 3 6 2" xfId="2656" xr:uid="{28B4D001-6438-4BAA-942B-64B0F365DAC1}"/>
    <cellStyle name="60% - Accent5 3 6 2 2" xfId="5446" xr:uid="{6D4F159B-DB2A-482F-BDC0-45C4800F2477}"/>
    <cellStyle name="60% - Accent5 3 6 2 2 2" xfId="13776" xr:uid="{DC123BD5-420D-4400-B66B-A43B40D8E76E}"/>
    <cellStyle name="60% - Accent5 3 6 2 2 2 2" xfId="30433" xr:uid="{E06FE2AD-77BC-4771-8500-70E028DDD2A2}"/>
    <cellStyle name="60% - Accent5 3 6 2 2 3" xfId="22105" xr:uid="{6DB01EBD-6C4A-4A39-90AB-73660BD2DC98}"/>
    <cellStyle name="60% - Accent5 3 6 2 3" xfId="8222" xr:uid="{C6CF324F-D7C9-49BC-91FD-60972D96FCD9}"/>
    <cellStyle name="60% - Accent5 3 6 2 3 2" xfId="16552" xr:uid="{784524B3-4EC3-4BFF-AF67-8AE3C191B1EC}"/>
    <cellStyle name="60% - Accent5 3 6 2 3 2 2" xfId="33209" xr:uid="{769B0D60-1C94-4F0B-BD9B-246D86104DAE}"/>
    <cellStyle name="60% - Accent5 3 6 2 3 3" xfId="24881" xr:uid="{D0DF13F6-57CF-4AE6-A9B9-6E2C05B10E0C}"/>
    <cellStyle name="60% - Accent5 3 6 2 4" xfId="11000" xr:uid="{AEC3FC94-9D15-4E2F-9100-08E87E222A54}"/>
    <cellStyle name="60% - Accent5 3 6 2 4 2" xfId="27657" xr:uid="{1D2C7D20-59BB-4867-A0A8-7E04F2AD3C82}"/>
    <cellStyle name="60% - Accent5 3 6 2 5" xfId="19329" xr:uid="{DA430234-E115-4B79-AE7D-DCF48FA40F6B}"/>
    <cellStyle name="60% - Accent5 3 6 3" xfId="4119" xr:uid="{CAF51AB9-45E2-4829-A404-88C4B6D9E4E1}"/>
    <cellStyle name="60% - Accent5 3 6 3 2" xfId="12449" xr:uid="{4CA4F234-3DBB-4AEA-8DD1-A22F160184B9}"/>
    <cellStyle name="60% - Accent5 3 6 3 2 2" xfId="29106" xr:uid="{7CD174A6-8320-4BA2-9708-CA0A0E5ED442}"/>
    <cellStyle name="60% - Accent5 3 6 3 3" xfId="20778" xr:uid="{735B50C1-BD30-46EC-A92F-CB1AAE17EE18}"/>
    <cellStyle name="60% - Accent5 3 6 4" xfId="6895" xr:uid="{D1EF6591-4901-4820-AA1B-106805A109ED}"/>
    <cellStyle name="60% - Accent5 3 6 4 2" xfId="15225" xr:uid="{3796C096-B3A1-4BC4-BCE5-F084E0FD2AF1}"/>
    <cellStyle name="60% - Accent5 3 6 4 2 2" xfId="31882" xr:uid="{21CD2CA3-85FC-4540-A119-92EAFABD1655}"/>
    <cellStyle name="60% - Accent5 3 6 4 3" xfId="23554" xr:uid="{44506A73-0640-42B4-AD5B-8C82C5F8A426}"/>
    <cellStyle name="60% - Accent5 3 6 5" xfId="9673" xr:uid="{26D83A6F-4B50-459D-82AB-4FF3B5EC2E01}"/>
    <cellStyle name="60% - Accent5 3 6 5 2" xfId="26330" xr:uid="{73D054ED-F4E8-40DA-AD56-1D7330CC249E}"/>
    <cellStyle name="60% - Accent5 3 6 6" xfId="18002" xr:uid="{FA91EA38-8E30-4A98-86CB-453BA8FBDD12}"/>
    <cellStyle name="60% - Accent5 3 7" xfId="1443" xr:uid="{29FDDF53-7039-470A-95B1-F9EB268E0F8E}"/>
    <cellStyle name="60% - Accent5 3 7 2" xfId="4233" xr:uid="{665DC4F5-A595-4F6F-B4A1-062F706445DD}"/>
    <cellStyle name="60% - Accent5 3 7 2 2" xfId="12563" xr:uid="{18A075DA-7721-4150-920C-7EE7C99F712B}"/>
    <cellStyle name="60% - Accent5 3 7 2 2 2" xfId="29220" xr:uid="{E1E6CDAC-2526-4A59-BCAE-0032CE32395E}"/>
    <cellStyle name="60% - Accent5 3 7 2 3" xfId="20892" xr:uid="{54F468AC-4366-40CA-825E-50202F9B742C}"/>
    <cellStyle name="60% - Accent5 3 7 3" xfId="7009" xr:uid="{B735CA09-7763-420E-B70C-7CDFADEC1CF1}"/>
    <cellStyle name="60% - Accent5 3 7 3 2" xfId="15339" xr:uid="{66486896-6D00-4687-BB64-E3F5E99D173D}"/>
    <cellStyle name="60% - Accent5 3 7 3 2 2" xfId="31996" xr:uid="{364CF483-409C-4151-BFD0-BFF8CD53E29B}"/>
    <cellStyle name="60% - Accent5 3 7 3 3" xfId="23668" xr:uid="{18DB62BB-7A29-4C5A-AAD5-88E9BDC8FB3E}"/>
    <cellStyle name="60% - Accent5 3 7 4" xfId="9787" xr:uid="{F0517267-AABD-44F5-AE17-B6ABA58DC7C5}"/>
    <cellStyle name="60% - Accent5 3 7 4 2" xfId="26444" xr:uid="{CE86EF2E-8C6F-4FE2-B908-1C199B86C875}"/>
    <cellStyle name="60% - Accent5 3 7 5" xfId="18116" xr:uid="{24A8E67F-F104-4DB6-A789-AA81ACC9C5BF}"/>
    <cellStyle name="60% - Accent5 3 8" xfId="2906" xr:uid="{834BAC5E-C83B-4F89-9A61-C967252A468C}"/>
    <cellStyle name="60% - Accent5 3 8 2" xfId="11236" xr:uid="{2ADDD22F-AAFB-4C73-AA4C-FB472E4AAB0D}"/>
    <cellStyle name="60% - Accent5 3 8 2 2" xfId="27893" xr:uid="{B2EAD8FF-6A12-439F-A275-A5BB1F294FAA}"/>
    <cellStyle name="60% - Accent5 3 8 3" xfId="19565" xr:uid="{B72F460A-6583-483D-85D3-B7B45DA2F89A}"/>
    <cellStyle name="60% - Accent5 3 9" xfId="5682" xr:uid="{EB057400-D8FD-49D2-AE0D-4BAA7A29100C}"/>
    <cellStyle name="60% - Accent5 3 9 2" xfId="14012" xr:uid="{84FD6AF1-1948-464E-A641-490A5FCFC9C7}"/>
    <cellStyle name="60% - Accent5 3 9 2 2" xfId="30669" xr:uid="{71FDEE3F-C994-47D0-A497-76C2635B2A05}"/>
    <cellStyle name="60% - Accent5 3 9 3" xfId="22341" xr:uid="{44771FDC-5B50-4F61-AE20-DF6546268BE9}"/>
    <cellStyle name="60% - Accent5 4" xfId="165" xr:uid="{05F16D38-496C-44D9-A9EC-82B9E50F272C}"/>
    <cellStyle name="60% - Accent5 4 2" xfId="408" xr:uid="{69663B53-3C5C-4ED1-A4F1-73ED47E301AE}"/>
    <cellStyle name="60% - Accent5 4 2 2" xfId="885" xr:uid="{F3B76358-151D-46AF-8607-EEE4F46D7BE9}"/>
    <cellStyle name="60% - Accent5 4 2 2 2" xfId="2213" xr:uid="{C5C25229-84F5-4EC0-BC19-F73A4BA72301}"/>
    <cellStyle name="60% - Accent5 4 2 2 2 2" xfId="5003" xr:uid="{CB3DB866-BCFE-42E7-AB6A-7A13633F6122}"/>
    <cellStyle name="60% - Accent5 4 2 2 2 2 2" xfId="13333" xr:uid="{05D841FA-7E71-4FAA-8A04-8A2F127FEF5F}"/>
    <cellStyle name="60% - Accent5 4 2 2 2 2 2 2" xfId="29990" xr:uid="{9B726C4E-1B36-4688-AD1F-28F8D7BA4360}"/>
    <cellStyle name="60% - Accent5 4 2 2 2 2 3" xfId="21662" xr:uid="{CFDA1CDC-0D7B-4D91-B5BA-1340B785E7CA}"/>
    <cellStyle name="60% - Accent5 4 2 2 2 3" xfId="7779" xr:uid="{236BF87D-F4BE-4E38-9558-4CC02E569776}"/>
    <cellStyle name="60% - Accent5 4 2 2 2 3 2" xfId="16109" xr:uid="{A3FB830D-A891-473C-9C4C-1E55E5ABF1AC}"/>
    <cellStyle name="60% - Accent5 4 2 2 2 3 2 2" xfId="32766" xr:uid="{982573FB-DC98-40D5-8A6A-B646C6EF81FA}"/>
    <cellStyle name="60% - Accent5 4 2 2 2 3 3" xfId="24438" xr:uid="{CB80A21D-B2C4-4B2D-A13D-727C44F7A592}"/>
    <cellStyle name="60% - Accent5 4 2 2 2 4" xfId="10557" xr:uid="{6625F091-4977-4B55-A4D7-AA9A75417B98}"/>
    <cellStyle name="60% - Accent5 4 2 2 2 4 2" xfId="27214" xr:uid="{DE5102BC-9884-47BC-8D68-4ADC65F5ACBF}"/>
    <cellStyle name="60% - Accent5 4 2 2 2 5" xfId="18886" xr:uid="{AA598AD3-D5F8-4C50-8F0F-1AC92F802DE3}"/>
    <cellStyle name="60% - Accent5 4 2 2 3" xfId="3676" xr:uid="{060C18C8-59A2-49F0-94AF-69E0ED709E8A}"/>
    <cellStyle name="60% - Accent5 4 2 2 3 2" xfId="12006" xr:uid="{AF96E637-92B9-417E-8C31-67C56D5AAB1E}"/>
    <cellStyle name="60% - Accent5 4 2 2 3 2 2" xfId="28663" xr:uid="{D51DF3A4-0656-4A42-8E71-FCEEAC5DCADE}"/>
    <cellStyle name="60% - Accent5 4 2 2 3 3" xfId="20335" xr:uid="{65A6005C-938D-4D8A-9EF4-C35AA034F0ED}"/>
    <cellStyle name="60% - Accent5 4 2 2 4" xfId="6452" xr:uid="{76F5FA6D-9648-440C-B220-0E91736B9ABB}"/>
    <cellStyle name="60% - Accent5 4 2 2 4 2" xfId="14782" xr:uid="{24ED5E19-8857-4C93-94F8-57194DAE6C7D}"/>
    <cellStyle name="60% - Accent5 4 2 2 4 2 2" xfId="31439" xr:uid="{D8DE872F-6EBC-443B-9C83-2BF5FE7F4F07}"/>
    <cellStyle name="60% - Accent5 4 2 2 4 3" xfId="23111" xr:uid="{78E96F86-0817-4BF7-9F07-951DAC964B42}"/>
    <cellStyle name="60% - Accent5 4 2 2 5" xfId="9230" xr:uid="{C8CECC0D-5CA1-4606-9EDF-19547C4D237A}"/>
    <cellStyle name="60% - Accent5 4 2 2 5 2" xfId="25887" xr:uid="{99ADD20F-AB83-4E4F-A4C7-E59AEF7857C7}"/>
    <cellStyle name="60% - Accent5 4 2 2 6" xfId="17559" xr:uid="{ED4A4574-FEB6-418B-BECE-AB81EB72F884}"/>
    <cellStyle name="60% - Accent5 4 2 3" xfId="1738" xr:uid="{D3FED1A6-177F-4D40-A60B-F4A555C2E7C1}"/>
    <cellStyle name="60% - Accent5 4 2 3 2" xfId="4528" xr:uid="{5379407D-2BEE-4872-81D4-30485A83693C}"/>
    <cellStyle name="60% - Accent5 4 2 3 2 2" xfId="12858" xr:uid="{A4FDB1EB-BB67-44F4-832D-0F70F1092809}"/>
    <cellStyle name="60% - Accent5 4 2 3 2 2 2" xfId="29515" xr:uid="{ECCA18B2-665D-409E-B5B8-41A342D28719}"/>
    <cellStyle name="60% - Accent5 4 2 3 2 3" xfId="21187" xr:uid="{3DAAB8DE-F407-4F43-8DAD-077A0ABF6A10}"/>
    <cellStyle name="60% - Accent5 4 2 3 3" xfId="7304" xr:uid="{F69DC111-45FC-437F-A38E-F949407CB7F3}"/>
    <cellStyle name="60% - Accent5 4 2 3 3 2" xfId="15634" xr:uid="{F32CA75A-734B-47AD-867B-9361EE340CDE}"/>
    <cellStyle name="60% - Accent5 4 2 3 3 2 2" xfId="32291" xr:uid="{2FBFEE4C-AC82-4236-AF23-181796304938}"/>
    <cellStyle name="60% - Accent5 4 2 3 3 3" xfId="23963" xr:uid="{D9EEA142-3ACC-45EB-B569-C8F867267584}"/>
    <cellStyle name="60% - Accent5 4 2 3 4" xfId="10082" xr:uid="{E1A4E8FA-02CE-4636-8DB8-22D754B35D13}"/>
    <cellStyle name="60% - Accent5 4 2 3 4 2" xfId="26739" xr:uid="{94ADA73D-5D13-40CD-87B4-F63545A3FF11}"/>
    <cellStyle name="60% - Accent5 4 2 3 5" xfId="18411" xr:uid="{759CCDB4-E27C-483E-9A96-23A316FED499}"/>
    <cellStyle name="60% - Accent5 4 2 4" xfId="3201" xr:uid="{8C1CA5E2-AFAD-4049-860A-966605CB4EC4}"/>
    <cellStyle name="60% - Accent5 4 2 4 2" xfId="11531" xr:uid="{F9AEADF5-F783-4F43-AD32-F91074F00D31}"/>
    <cellStyle name="60% - Accent5 4 2 4 2 2" xfId="28188" xr:uid="{F030DA77-5D0C-43EB-8585-F13192A82E68}"/>
    <cellStyle name="60% - Accent5 4 2 4 3" xfId="19860" xr:uid="{32BA5B54-FFB5-4BDA-8523-FDF9FF37F31A}"/>
    <cellStyle name="60% - Accent5 4 2 5" xfId="5977" xr:uid="{64E33002-45B3-47A0-AEC5-EA5370054CA6}"/>
    <cellStyle name="60% - Accent5 4 2 5 2" xfId="14307" xr:uid="{8E4DE077-6F78-4996-943C-C5F523B4879B}"/>
    <cellStyle name="60% - Accent5 4 2 5 2 2" xfId="30964" xr:uid="{65AF2CD6-0BDD-42D5-95E0-6C06DDB94ACC}"/>
    <cellStyle name="60% - Accent5 4 2 5 3" xfId="22636" xr:uid="{92C097D4-AB70-43C5-AF55-CF4AA614BBB3}"/>
    <cellStyle name="60% - Accent5 4 2 6" xfId="8755" xr:uid="{D7854369-6792-48DE-B4D9-A629C3248B28}"/>
    <cellStyle name="60% - Accent5 4 2 6 2" xfId="25412" xr:uid="{0006D1A4-DBCE-48AE-9040-63DBDF9470EC}"/>
    <cellStyle name="60% - Accent5 4 2 7" xfId="17084" xr:uid="{9490F2F4-9AC5-47DF-88C1-2E52EE935020}"/>
    <cellStyle name="60% - Accent5 4 3" xfId="644" xr:uid="{58066DF4-89FF-4A45-B9A0-0428CD693125}"/>
    <cellStyle name="60% - Accent5 4 3 2" xfId="1974" xr:uid="{111A5A93-9918-41A6-9775-6EC5B2F2DBEE}"/>
    <cellStyle name="60% - Accent5 4 3 2 2" xfId="4764" xr:uid="{297F0FD1-202B-42AB-A73C-7E6969A9CB82}"/>
    <cellStyle name="60% - Accent5 4 3 2 2 2" xfId="13094" xr:uid="{55C33A7C-7976-46B5-B621-64B0A54FF0A7}"/>
    <cellStyle name="60% - Accent5 4 3 2 2 2 2" xfId="29751" xr:uid="{FD45BEF9-0BF9-41B3-BC3C-4EE6D5AB4687}"/>
    <cellStyle name="60% - Accent5 4 3 2 2 3" xfId="21423" xr:uid="{AD506745-E92F-4FC4-B0D0-C9B7346263FB}"/>
    <cellStyle name="60% - Accent5 4 3 2 3" xfId="7540" xr:uid="{1FE7EE4B-EAC5-476D-ABEB-889420DD53F3}"/>
    <cellStyle name="60% - Accent5 4 3 2 3 2" xfId="15870" xr:uid="{B3B1279C-A81F-4CDF-B59B-A4A93A28BF5A}"/>
    <cellStyle name="60% - Accent5 4 3 2 3 2 2" xfId="32527" xr:uid="{4E3416C9-5EF6-42CC-BDDF-16FB93E4972C}"/>
    <cellStyle name="60% - Accent5 4 3 2 3 3" xfId="24199" xr:uid="{8697B00C-5081-4333-B5C7-A4A9B2CF9ADC}"/>
    <cellStyle name="60% - Accent5 4 3 2 4" xfId="10318" xr:uid="{AFBFE65A-BCDF-4523-95D3-9AA4CE5C0B83}"/>
    <cellStyle name="60% - Accent5 4 3 2 4 2" xfId="26975" xr:uid="{E3A811AC-F828-490C-AFC6-4B1B7131F805}"/>
    <cellStyle name="60% - Accent5 4 3 2 5" xfId="18647" xr:uid="{0AF528E2-A9EB-4B64-96D4-16BDBF534708}"/>
    <cellStyle name="60% - Accent5 4 3 3" xfId="3437" xr:uid="{5DC43DF3-0CAE-4ED6-8527-433BCD16DD79}"/>
    <cellStyle name="60% - Accent5 4 3 3 2" xfId="11767" xr:uid="{89ECA827-01BF-446E-A875-46A81262AA0D}"/>
    <cellStyle name="60% - Accent5 4 3 3 2 2" xfId="28424" xr:uid="{E2354850-CB26-45BC-BA3F-BC53D28C8DE3}"/>
    <cellStyle name="60% - Accent5 4 3 3 3" xfId="20096" xr:uid="{085D1B4A-B641-42B6-AF73-1E0421F253A8}"/>
    <cellStyle name="60% - Accent5 4 3 4" xfId="6213" xr:uid="{C6998971-4263-453B-8EDA-DF287EBCCB39}"/>
    <cellStyle name="60% - Accent5 4 3 4 2" xfId="14543" xr:uid="{46221CCE-AAD1-4E40-9214-606985C6848F}"/>
    <cellStyle name="60% - Accent5 4 3 4 2 2" xfId="31200" xr:uid="{FF57ED96-0AD8-46E7-8A15-905EB7CB6B2F}"/>
    <cellStyle name="60% - Accent5 4 3 4 3" xfId="22872" xr:uid="{3A6A222F-4BFA-4C57-81DE-1D821F7A021A}"/>
    <cellStyle name="60% - Accent5 4 3 5" xfId="8991" xr:uid="{90A924F4-807E-4864-8CED-3E2DFB2B2F18}"/>
    <cellStyle name="60% - Accent5 4 3 5 2" xfId="25648" xr:uid="{92563DA0-34AE-4E5B-B905-1A2611B6B480}"/>
    <cellStyle name="60% - Accent5 4 3 6" xfId="17320" xr:uid="{A76FB56A-71B0-4176-AD28-AFC7FC4C5AC6}"/>
    <cellStyle name="60% - Accent5 4 4" xfId="1121" xr:uid="{16EB4D84-72C3-458C-9B90-00E62DB5862B}"/>
    <cellStyle name="60% - Accent5 4 4 2" xfId="2449" xr:uid="{82C3D901-C150-4AFF-A159-5E0A9E94C9A6}"/>
    <cellStyle name="60% - Accent5 4 4 2 2" xfId="5239" xr:uid="{55703CFD-016D-4C89-BEE1-91707C40941C}"/>
    <cellStyle name="60% - Accent5 4 4 2 2 2" xfId="13569" xr:uid="{78B37921-872A-484A-949C-3785BC6230D2}"/>
    <cellStyle name="60% - Accent5 4 4 2 2 2 2" xfId="30226" xr:uid="{DD3B4349-354B-42B3-A4AC-4F81A0556659}"/>
    <cellStyle name="60% - Accent5 4 4 2 2 3" xfId="21898" xr:uid="{306D88A5-79EF-4525-88DD-94A11EBFD1A6}"/>
    <cellStyle name="60% - Accent5 4 4 2 3" xfId="8015" xr:uid="{9470367C-08ED-4D33-B0A3-7253FDB15275}"/>
    <cellStyle name="60% - Accent5 4 4 2 3 2" xfId="16345" xr:uid="{0BE81F92-4069-43CE-AE95-419512D00305}"/>
    <cellStyle name="60% - Accent5 4 4 2 3 2 2" xfId="33002" xr:uid="{FF61FDFE-1E1B-41DE-B2BB-6EC14D787164}"/>
    <cellStyle name="60% - Accent5 4 4 2 3 3" xfId="24674" xr:uid="{BA14036E-D54F-4412-89CF-7ABFF07AFBD9}"/>
    <cellStyle name="60% - Accent5 4 4 2 4" xfId="10793" xr:uid="{C1C4B70A-16EE-4506-975E-FF9B366B819F}"/>
    <cellStyle name="60% - Accent5 4 4 2 4 2" xfId="27450" xr:uid="{BA230DB2-E5CE-4368-91A9-771926E10F05}"/>
    <cellStyle name="60% - Accent5 4 4 2 5" xfId="19122" xr:uid="{8A1C820F-653B-4F0C-9820-D146DB033228}"/>
    <cellStyle name="60% - Accent5 4 4 3" xfId="3912" xr:uid="{957EC07F-00FD-47A4-BDC3-26324FCBF06B}"/>
    <cellStyle name="60% - Accent5 4 4 3 2" xfId="12242" xr:uid="{E6675608-830B-42F3-86EC-AAB41611C678}"/>
    <cellStyle name="60% - Accent5 4 4 3 2 2" xfId="28899" xr:uid="{49D508D7-3725-448D-A5D1-6E46014700D3}"/>
    <cellStyle name="60% - Accent5 4 4 3 3" xfId="20571" xr:uid="{30B5090B-6E8F-4D0D-B1A7-E66E921BC85F}"/>
    <cellStyle name="60% - Accent5 4 4 4" xfId="6688" xr:uid="{6A14BB7D-1B63-48F2-A7C2-9936C81769B0}"/>
    <cellStyle name="60% - Accent5 4 4 4 2" xfId="15018" xr:uid="{B71557B2-F156-42C0-A7E9-6FA739681F2B}"/>
    <cellStyle name="60% - Accent5 4 4 4 2 2" xfId="31675" xr:uid="{2AC2BB7C-BD5C-4D60-91A1-09123A6E8409}"/>
    <cellStyle name="60% - Accent5 4 4 4 3" xfId="23347" xr:uid="{3B56155B-6B03-4464-BFD6-4FDDA8DC92A9}"/>
    <cellStyle name="60% - Accent5 4 4 5" xfId="9466" xr:uid="{8BA86E55-CEA9-4E2A-A74B-4C9470B96309}"/>
    <cellStyle name="60% - Accent5 4 4 5 2" xfId="26123" xr:uid="{F3C2EE37-1570-40AA-BA81-52DD57D455D7}"/>
    <cellStyle name="60% - Accent5 4 4 6" xfId="17795" xr:uid="{9D500689-C012-45DC-8008-4D738297243B}"/>
    <cellStyle name="60% - Accent5 4 5" xfId="1501" xr:uid="{E53C6350-03DF-4E74-81C1-B7FCFCE24EA6}"/>
    <cellStyle name="60% - Accent5 4 5 2" xfId="4291" xr:uid="{78553866-8466-4CF2-B288-0364CEEB123D}"/>
    <cellStyle name="60% - Accent5 4 5 2 2" xfId="12621" xr:uid="{9914870C-E32C-4534-BD20-26897271884B}"/>
    <cellStyle name="60% - Accent5 4 5 2 2 2" xfId="29278" xr:uid="{D983094F-B83E-4CA5-86AB-EE7D69284038}"/>
    <cellStyle name="60% - Accent5 4 5 2 3" xfId="20950" xr:uid="{6F44AA52-E94B-40DC-BEA6-890007C99674}"/>
    <cellStyle name="60% - Accent5 4 5 3" xfId="7067" xr:uid="{3C0C0E53-E36B-48D6-929C-1B2A1B7E56FF}"/>
    <cellStyle name="60% - Accent5 4 5 3 2" xfId="15397" xr:uid="{0AE93063-9B6F-4C5E-9B2B-A8449A4D6B9A}"/>
    <cellStyle name="60% - Accent5 4 5 3 2 2" xfId="32054" xr:uid="{7EFFA910-CE41-4470-AE8D-1421D4C77914}"/>
    <cellStyle name="60% - Accent5 4 5 3 3" xfId="23726" xr:uid="{F6DCBEAD-EF75-4DDE-8CD8-19AA0D58A762}"/>
    <cellStyle name="60% - Accent5 4 5 4" xfId="9845" xr:uid="{60EC81E5-2E40-468D-8F66-BAFB60576208}"/>
    <cellStyle name="60% - Accent5 4 5 4 2" xfId="26502" xr:uid="{F529E5CE-4013-49F5-B354-5ECB6666CB6C}"/>
    <cellStyle name="60% - Accent5 4 5 5" xfId="18174" xr:uid="{B1DBD047-03BF-40AF-9948-0E2C169CB1BC}"/>
    <cellStyle name="60% - Accent5 4 6" xfId="2964" xr:uid="{AF369195-85AB-4BD5-9605-3F72D56388B7}"/>
    <cellStyle name="60% - Accent5 4 6 2" xfId="11294" xr:uid="{021D5119-BF58-49F0-B8B2-E062E3DA8421}"/>
    <cellStyle name="60% - Accent5 4 6 2 2" xfId="27951" xr:uid="{0564771E-DCC7-43A1-88BF-D7DB3A024E22}"/>
    <cellStyle name="60% - Accent5 4 6 3" xfId="19623" xr:uid="{CA9E712E-D784-450F-B568-7826C31AF621}"/>
    <cellStyle name="60% - Accent5 4 7" xfId="5740" xr:uid="{432EC80D-85EF-4105-94A0-EB2F2BFDC8E1}"/>
    <cellStyle name="60% - Accent5 4 7 2" xfId="14070" xr:uid="{D24E8510-31E2-4CB0-8F60-5225DB4A1702}"/>
    <cellStyle name="60% - Accent5 4 7 2 2" xfId="30727" xr:uid="{B0C50D45-054C-40D4-9E0E-36A5B7371B8D}"/>
    <cellStyle name="60% - Accent5 4 7 3" xfId="22399" xr:uid="{B11677D2-B025-4741-9423-618B4C36D5C8}"/>
    <cellStyle name="60% - Accent5 4 8" xfId="8518" xr:uid="{0446C1E6-9A1F-41D0-AF81-9CA7DED2548A}"/>
    <cellStyle name="60% - Accent5 4 8 2" xfId="25175" xr:uid="{0D662A4F-B61E-469A-8578-114C3384C1B5}"/>
    <cellStyle name="60% - Accent5 4 9" xfId="16847" xr:uid="{83950DBE-D1EC-418D-B368-30817F92B416}"/>
    <cellStyle name="60% - Accent5 5" xfId="296" xr:uid="{9D90843B-F7A4-4BAB-821F-77045F9175ED}"/>
    <cellStyle name="60% - Accent5 5 2" xfId="778" xr:uid="{9AE1E09D-71E9-495E-A06A-EDF61BF43FD6}"/>
    <cellStyle name="60% - Accent5 5 2 2" xfId="2106" xr:uid="{3F70E9BE-7ADF-4AC7-94FF-80E46C903AD6}"/>
    <cellStyle name="60% - Accent5 5 2 2 2" xfId="4896" xr:uid="{54F8F9D6-024D-4C57-9AA9-0E7A7C2C6275}"/>
    <cellStyle name="60% - Accent5 5 2 2 2 2" xfId="13226" xr:uid="{C1263093-7799-433C-988E-E17D91773A99}"/>
    <cellStyle name="60% - Accent5 5 2 2 2 2 2" xfId="29883" xr:uid="{590DA548-7251-4B15-8F9E-F08CDC9A6BF3}"/>
    <cellStyle name="60% - Accent5 5 2 2 2 3" xfId="21555" xr:uid="{E27A6391-FC27-493E-85FF-082A6AA2876F}"/>
    <cellStyle name="60% - Accent5 5 2 2 3" xfId="7672" xr:uid="{F0AF2A77-4F7D-48D8-A475-9BD583176CBF}"/>
    <cellStyle name="60% - Accent5 5 2 2 3 2" xfId="16002" xr:uid="{8CBCEC68-EB35-4D1D-8CBA-62293F2058F3}"/>
    <cellStyle name="60% - Accent5 5 2 2 3 2 2" xfId="32659" xr:uid="{7E6565C2-1F5F-4481-A981-AF200742F164}"/>
    <cellStyle name="60% - Accent5 5 2 2 3 3" xfId="24331" xr:uid="{43FD2A4E-F5C5-41E4-8A5D-B2CE19A76282}"/>
    <cellStyle name="60% - Accent5 5 2 2 4" xfId="10450" xr:uid="{8F846EB2-992E-4A11-B0AC-028D344A15C1}"/>
    <cellStyle name="60% - Accent5 5 2 2 4 2" xfId="27107" xr:uid="{26930A6E-BFBD-480A-839E-5851822367D9}"/>
    <cellStyle name="60% - Accent5 5 2 2 5" xfId="18779" xr:uid="{CA487A23-3E23-4CBB-895D-F13401679F65}"/>
    <cellStyle name="60% - Accent5 5 2 3" xfId="3569" xr:uid="{54578863-F272-4853-B53C-C02C770CFFF0}"/>
    <cellStyle name="60% - Accent5 5 2 3 2" xfId="11899" xr:uid="{85619E65-6BF8-4EC0-AF75-3964837A2817}"/>
    <cellStyle name="60% - Accent5 5 2 3 2 2" xfId="28556" xr:uid="{E418C216-2BA4-4EF3-BAAF-CA39173A6E91}"/>
    <cellStyle name="60% - Accent5 5 2 3 3" xfId="20228" xr:uid="{E1657CB7-089D-4812-93BE-69DF972AF8B1}"/>
    <cellStyle name="60% - Accent5 5 2 4" xfId="6345" xr:uid="{C881F3BC-D6B8-4F5C-9E9A-26E801CAD4FE}"/>
    <cellStyle name="60% - Accent5 5 2 4 2" xfId="14675" xr:uid="{7152C5F9-9871-4D2E-A68B-98019BD54E47}"/>
    <cellStyle name="60% - Accent5 5 2 4 2 2" xfId="31332" xr:uid="{984CDA7D-CFE4-435B-AC67-BD547CED0CA0}"/>
    <cellStyle name="60% - Accent5 5 2 4 3" xfId="23004" xr:uid="{9CF86F6B-255F-4E52-8ECD-F2B1900F50DD}"/>
    <cellStyle name="60% - Accent5 5 2 5" xfId="9123" xr:uid="{3C6147A9-3954-43F3-BCAF-B1DDB35D4C23}"/>
    <cellStyle name="60% - Accent5 5 2 5 2" xfId="25780" xr:uid="{C262564A-6076-480A-9F72-7999623426CF}"/>
    <cellStyle name="60% - Accent5 5 2 6" xfId="17452" xr:uid="{AEDB7785-183F-4358-A983-681265A9C645}"/>
    <cellStyle name="60% - Accent5 5 3" xfId="1626" xr:uid="{E4993523-9BF1-499F-801F-CA6DED6562DB}"/>
    <cellStyle name="60% - Accent5 5 3 2" xfId="4416" xr:uid="{C4FADB91-9D02-4378-BABC-558486224B3F}"/>
    <cellStyle name="60% - Accent5 5 3 2 2" xfId="12746" xr:uid="{2528FF1A-9AC1-4FF8-BE8D-1995FE3F8DAB}"/>
    <cellStyle name="60% - Accent5 5 3 2 2 2" xfId="29403" xr:uid="{F2C599DA-19D2-43A6-8672-C9609B9504BF}"/>
    <cellStyle name="60% - Accent5 5 3 2 3" xfId="21075" xr:uid="{78514F08-7551-4F51-9382-175FE1B005D9}"/>
    <cellStyle name="60% - Accent5 5 3 3" xfId="7192" xr:uid="{CDE5D1EF-2A18-416E-BC8E-A3FCEF1F43BC}"/>
    <cellStyle name="60% - Accent5 5 3 3 2" xfId="15522" xr:uid="{FA27CA25-8FCC-4A7C-A66D-1CE1165C5997}"/>
    <cellStyle name="60% - Accent5 5 3 3 2 2" xfId="32179" xr:uid="{C46DB8A6-C6E1-477A-95DC-D958FEDE3B87}"/>
    <cellStyle name="60% - Accent5 5 3 3 3" xfId="23851" xr:uid="{976CAD37-34DA-493A-8976-B224FBE41ADD}"/>
    <cellStyle name="60% - Accent5 5 3 4" xfId="9970" xr:uid="{D1ED2290-E39F-4661-BBCA-2223B8C84D52}"/>
    <cellStyle name="60% - Accent5 5 3 4 2" xfId="26627" xr:uid="{D843ACB1-8A49-4340-AAF4-7AC72039C535}"/>
    <cellStyle name="60% - Accent5 5 3 5" xfId="18299" xr:uid="{76884733-07B4-4F0F-BE33-B559130C217C}"/>
    <cellStyle name="60% - Accent5 5 4" xfId="3089" xr:uid="{0E6BBCBD-374B-4549-B87E-B686872BEEAB}"/>
    <cellStyle name="60% - Accent5 5 4 2" xfId="11419" xr:uid="{9561A904-632D-4173-965E-B3396E2D23E3}"/>
    <cellStyle name="60% - Accent5 5 4 2 2" xfId="28076" xr:uid="{35CD5FC0-3672-46D4-89CA-8E11E87E5D4F}"/>
    <cellStyle name="60% - Accent5 5 4 3" xfId="19748" xr:uid="{964C2848-11E6-4A2E-8D7C-ECDF2EBEF918}"/>
    <cellStyle name="60% - Accent5 5 5" xfId="5865" xr:uid="{A29031B4-4E08-4A34-BE33-8C571611EC30}"/>
    <cellStyle name="60% - Accent5 5 5 2" xfId="14195" xr:uid="{F28E0B38-45E8-46DF-9BA4-C3CB2C52EC41}"/>
    <cellStyle name="60% - Accent5 5 5 2 2" xfId="30852" xr:uid="{2B1EC6B8-84E7-4348-A7C5-A700FC96A061}"/>
    <cellStyle name="60% - Accent5 5 5 3" xfId="22524" xr:uid="{5268A673-34C8-4FC8-AE5B-2DD261574872}"/>
    <cellStyle name="60% - Accent5 5 6" xfId="8643" xr:uid="{5DB44176-B9C1-432D-9A44-6F954D921D74}"/>
    <cellStyle name="60% - Accent5 5 6 2" xfId="25300" xr:uid="{4E41170C-4152-4A30-BDEB-36BE6D3BB2F1}"/>
    <cellStyle name="60% - Accent5 5 7" xfId="16972" xr:uid="{A13B5495-DC1E-423A-9472-41CAD099709C}"/>
    <cellStyle name="60% - Accent5 6" xfId="532" xr:uid="{D6847FCB-D0C8-4CB9-A88B-262FC7BDFC49}"/>
    <cellStyle name="60% - Accent5 6 2" xfId="1862" xr:uid="{A8BF7B56-366A-4BDA-936D-94AB07ED0A4E}"/>
    <cellStyle name="60% - Accent5 6 2 2" xfId="4652" xr:uid="{3FD28684-1451-47EB-9C80-41EE889F8950}"/>
    <cellStyle name="60% - Accent5 6 2 2 2" xfId="12982" xr:uid="{D080558C-FE17-40DB-BCAA-01B864F4E9E0}"/>
    <cellStyle name="60% - Accent5 6 2 2 2 2" xfId="29639" xr:uid="{40D31001-958F-44CD-AF99-1B4D918C1630}"/>
    <cellStyle name="60% - Accent5 6 2 2 3" xfId="21311" xr:uid="{1A14C3F0-981A-427B-B5F6-0A70711F0B03}"/>
    <cellStyle name="60% - Accent5 6 2 3" xfId="7428" xr:uid="{F88F45AC-B384-428F-BD53-5D586EDEE3BC}"/>
    <cellStyle name="60% - Accent5 6 2 3 2" xfId="15758" xr:uid="{4769B24A-E7A9-4EBB-8CAC-E268E9166C8D}"/>
    <cellStyle name="60% - Accent5 6 2 3 2 2" xfId="32415" xr:uid="{3B781A2D-413A-4FAD-9095-FE9B2D18EB45}"/>
    <cellStyle name="60% - Accent5 6 2 3 3" xfId="24087" xr:uid="{D455ADFB-9E5D-4B67-9175-A7A649B5B510}"/>
    <cellStyle name="60% - Accent5 6 2 4" xfId="10206" xr:uid="{BE2699C8-D885-43F5-AF74-3FABA0EA6B87}"/>
    <cellStyle name="60% - Accent5 6 2 4 2" xfId="26863" xr:uid="{5613370E-8E4B-43C3-A797-953CFA74B5DB}"/>
    <cellStyle name="60% - Accent5 6 2 5" xfId="18535" xr:uid="{204406CF-6C25-40F7-B7AE-35026257A2A5}"/>
    <cellStyle name="60% - Accent5 6 3" xfId="3325" xr:uid="{12F0AFED-0036-4F69-8705-C02548BA7D68}"/>
    <cellStyle name="60% - Accent5 6 3 2" xfId="11655" xr:uid="{660E28B8-B065-4967-ABD9-490E50B2552F}"/>
    <cellStyle name="60% - Accent5 6 3 2 2" xfId="28312" xr:uid="{AEABE5A2-C035-443A-9836-EBD8449BDF4B}"/>
    <cellStyle name="60% - Accent5 6 3 3" xfId="19984" xr:uid="{B90C58E2-93D5-4C21-B2E9-B5E0AE4BB863}"/>
    <cellStyle name="60% - Accent5 6 4" xfId="6101" xr:uid="{767C9441-740A-4E1A-A6D9-F57672EF713A}"/>
    <cellStyle name="60% - Accent5 6 4 2" xfId="14431" xr:uid="{E305CA07-6BEB-4638-9B22-F39EB79508A9}"/>
    <cellStyle name="60% - Accent5 6 4 2 2" xfId="31088" xr:uid="{39B9B886-6A9F-43ED-BDB2-97837389DA2F}"/>
    <cellStyle name="60% - Accent5 6 4 3" xfId="22760" xr:uid="{801EE255-5E42-47FC-A892-FC77602C08FA}"/>
    <cellStyle name="60% - Accent5 6 5" xfId="8879" xr:uid="{8271117E-A9A0-4E94-B5A0-DAF990A8EB9D}"/>
    <cellStyle name="60% - Accent5 6 5 2" xfId="25536" xr:uid="{7DB619EA-60CF-4420-80DC-72E7C37D6D4A}"/>
    <cellStyle name="60% - Accent5 6 6" xfId="17208" xr:uid="{23AFF776-5A62-4A38-8612-0E353A092996}"/>
    <cellStyle name="60% - Accent5 7" xfId="1009" xr:uid="{57FD92AA-744B-413C-89F6-E2E072DBCFCF}"/>
    <cellStyle name="60% - Accent5 7 2" xfId="2337" xr:uid="{D7616362-854D-443F-9971-FE94711CEF31}"/>
    <cellStyle name="60% - Accent5 7 2 2" xfId="5127" xr:uid="{E4C1C30B-BFA5-446B-8620-DE84344AA9EC}"/>
    <cellStyle name="60% - Accent5 7 2 2 2" xfId="13457" xr:uid="{14B6DB26-1C83-4F3C-8DA1-BC8643FAC5B4}"/>
    <cellStyle name="60% - Accent5 7 2 2 2 2" xfId="30114" xr:uid="{E199D302-050D-40ED-9800-1B8023C13126}"/>
    <cellStyle name="60% - Accent5 7 2 2 3" xfId="21786" xr:uid="{6105EFAB-8459-4E65-85C2-86FB7D8F39DB}"/>
    <cellStyle name="60% - Accent5 7 2 3" xfId="7903" xr:uid="{05A4616F-DEFD-4D71-82C4-CFB69A2F3C90}"/>
    <cellStyle name="60% - Accent5 7 2 3 2" xfId="16233" xr:uid="{DBA1A978-E3C2-4D40-BA26-DC2E3BFF9909}"/>
    <cellStyle name="60% - Accent5 7 2 3 2 2" xfId="32890" xr:uid="{C780A2AA-C88C-4FE1-A97D-6F3C4A1AB515}"/>
    <cellStyle name="60% - Accent5 7 2 3 3" xfId="24562" xr:uid="{FBF0DA55-5609-49F6-ACFC-04847F309037}"/>
    <cellStyle name="60% - Accent5 7 2 4" xfId="10681" xr:uid="{E3B9F8F1-1673-4871-A1D9-8873B4BA023F}"/>
    <cellStyle name="60% - Accent5 7 2 4 2" xfId="27338" xr:uid="{4B3361B7-3AC6-4E55-BDFF-022DC8B677DB}"/>
    <cellStyle name="60% - Accent5 7 2 5" xfId="19010" xr:uid="{88DD9763-465D-4F39-96F9-493392A94826}"/>
    <cellStyle name="60% - Accent5 7 3" xfId="3800" xr:uid="{E31E6AE6-B37B-4D9F-8200-30C04E7EB00E}"/>
    <cellStyle name="60% - Accent5 7 3 2" xfId="12130" xr:uid="{51A2F095-0B2E-45B9-9A4F-DAB9CCA64BB4}"/>
    <cellStyle name="60% - Accent5 7 3 2 2" xfId="28787" xr:uid="{8D34517F-9EEE-486F-A2C6-D659F33B1084}"/>
    <cellStyle name="60% - Accent5 7 3 3" xfId="20459" xr:uid="{54EBABE8-8F3A-4573-B28D-500CCFAC1C73}"/>
    <cellStyle name="60% - Accent5 7 4" xfId="6576" xr:uid="{6A1E43C3-E32F-4497-8BD5-B80730CF2203}"/>
    <cellStyle name="60% - Accent5 7 4 2" xfId="14906" xr:uid="{D914A255-E1CF-4E39-8A85-B32460A3475A}"/>
    <cellStyle name="60% - Accent5 7 4 2 2" xfId="31563" xr:uid="{BD75E39A-A9E7-414E-9EAF-59D7B8F45CF0}"/>
    <cellStyle name="60% - Accent5 7 4 3" xfId="23235" xr:uid="{7F16A7F3-64B1-4F93-9C59-F704735B3BB4}"/>
    <cellStyle name="60% - Accent5 7 5" xfId="9354" xr:uid="{4B811903-9607-4549-A053-E3F5D9CAFFE3}"/>
    <cellStyle name="60% - Accent5 7 5 2" xfId="26011" xr:uid="{0007AB18-C109-4750-A779-AB378059B49F}"/>
    <cellStyle name="60% - Accent5 7 6" xfId="17683" xr:uid="{E8CA8B61-31D0-45EB-A2FB-950F02878367}"/>
    <cellStyle name="60% - Accent5 8" xfId="1244" xr:uid="{F721A6EF-CBD0-48EE-ADF7-7225CE3EA0B0}"/>
    <cellStyle name="60% - Accent5 8 2" xfId="2572" xr:uid="{A6AF5D79-3585-450D-865D-AF4F997268AD}"/>
    <cellStyle name="60% - Accent5 8 2 2" xfId="5362" xr:uid="{00EA891A-8E9D-42CE-AAD8-C98A12B53F51}"/>
    <cellStyle name="60% - Accent5 8 2 2 2" xfId="13692" xr:uid="{7EA4BF44-E844-481C-995B-3EE92BEAEF49}"/>
    <cellStyle name="60% - Accent5 8 2 2 2 2" xfId="30349" xr:uid="{97A7BB65-331F-4DAA-B964-9754F17EBBBD}"/>
    <cellStyle name="60% - Accent5 8 2 2 3" xfId="22021" xr:uid="{F08C1984-5B3F-438B-80D9-81577E8AEE99}"/>
    <cellStyle name="60% - Accent5 8 2 3" xfId="8138" xr:uid="{10260725-B1CE-4675-A58C-E04C2ABBEC65}"/>
    <cellStyle name="60% - Accent5 8 2 3 2" xfId="16468" xr:uid="{E9E23F06-8DC3-430E-817A-E7B1077E8860}"/>
    <cellStyle name="60% - Accent5 8 2 3 2 2" xfId="33125" xr:uid="{917681B0-A005-482A-96B8-414FAB232B3F}"/>
    <cellStyle name="60% - Accent5 8 2 3 3" xfId="24797" xr:uid="{123A06C7-E021-4416-8991-4F5AFADE3009}"/>
    <cellStyle name="60% - Accent5 8 2 4" xfId="10916" xr:uid="{D00C4361-A63A-4CDA-B355-3769A05A4335}"/>
    <cellStyle name="60% - Accent5 8 2 4 2" xfId="27573" xr:uid="{6C303B02-D388-46DE-B328-9172EA2AC458}"/>
    <cellStyle name="60% - Accent5 8 2 5" xfId="19245" xr:uid="{AA100079-87AB-4A17-AF4E-33318FCD6F8A}"/>
    <cellStyle name="60% - Accent5 8 3" xfId="4035" xr:uid="{75B2A7E9-3C64-467E-8487-9D4BE6A6BC6D}"/>
    <cellStyle name="60% - Accent5 8 3 2" xfId="12365" xr:uid="{870D8E2D-907F-4DF5-A22A-1C576CFB4FEB}"/>
    <cellStyle name="60% - Accent5 8 3 2 2" xfId="29022" xr:uid="{E28A9A77-F665-44F6-A17C-4DD739C06AC3}"/>
    <cellStyle name="60% - Accent5 8 3 3" xfId="20694" xr:uid="{1E7C692F-DC53-49BC-A8CF-E9EF0850E7BD}"/>
    <cellStyle name="60% - Accent5 8 4" xfId="6811" xr:uid="{133478B8-EE79-4ACC-8FE0-A7367A176593}"/>
    <cellStyle name="60% - Accent5 8 4 2" xfId="15141" xr:uid="{9093F36F-B15C-43E0-9346-388B40EACD90}"/>
    <cellStyle name="60% - Accent5 8 4 2 2" xfId="31798" xr:uid="{292445E8-BAFE-4CF7-8148-BD7E981CECE9}"/>
    <cellStyle name="60% - Accent5 8 4 3" xfId="23470" xr:uid="{B81417C5-0B1E-4219-8D33-BCB475D20D15}"/>
    <cellStyle name="60% - Accent5 8 5" xfId="9589" xr:uid="{76C7A67A-82B5-41B4-9305-18AD172525E7}"/>
    <cellStyle name="60% - Accent5 8 5 2" xfId="26246" xr:uid="{D388E597-92A9-4061-89E5-76EC5878E8C0}"/>
    <cellStyle name="60% - Accent5 8 6" xfId="17918" xr:uid="{D09CE90F-4379-4996-9014-5A614C3299EF}"/>
    <cellStyle name="60% - Accent5 9" xfId="1266" xr:uid="{48DB0134-9076-4FCC-9AB7-24A6119A1CB4}"/>
    <cellStyle name="60% - Accent5 9 2" xfId="2594" xr:uid="{F1FB44E1-9AE6-478A-8D4A-013447BCE975}"/>
    <cellStyle name="60% - Accent5 9 2 2" xfId="5384" xr:uid="{0D945CF0-5E3B-4E8A-80CC-C62B5898F13E}"/>
    <cellStyle name="60% - Accent5 9 2 2 2" xfId="13714" xr:uid="{534CEF5F-C1DC-454D-8669-DE5123404476}"/>
    <cellStyle name="60% - Accent5 9 2 2 2 2" xfId="30371" xr:uid="{04979803-0109-4A9E-AD57-8C6E9D7B50D2}"/>
    <cellStyle name="60% - Accent5 9 2 2 3" xfId="22043" xr:uid="{FC25CC77-F5D2-4904-B64E-DD2BB26B32BB}"/>
    <cellStyle name="60% - Accent5 9 2 3" xfId="8160" xr:uid="{BEFB061C-12C5-4DB3-AB4E-6F066D176392}"/>
    <cellStyle name="60% - Accent5 9 2 3 2" xfId="16490" xr:uid="{B672B16C-D752-4AA8-8873-CEB992B85C82}"/>
    <cellStyle name="60% - Accent5 9 2 3 2 2" xfId="33147" xr:uid="{EE787470-42FB-4807-9111-CFE19D100074}"/>
    <cellStyle name="60% - Accent5 9 2 3 3" xfId="24819" xr:uid="{A2EBDE79-361F-407C-893E-688147EBDB99}"/>
    <cellStyle name="60% - Accent5 9 2 4" xfId="10938" xr:uid="{E2050F1F-FB71-47F5-869C-86ECEB9BCFA7}"/>
    <cellStyle name="60% - Accent5 9 2 4 2" xfId="27595" xr:uid="{E2E1B478-FE11-4C6E-9CC7-33DF97BC0554}"/>
    <cellStyle name="60% - Accent5 9 2 5" xfId="19267" xr:uid="{B7A9767A-2901-467A-9A56-892F711A1B07}"/>
    <cellStyle name="60% - Accent5 9 3" xfId="4057" xr:uid="{95C56267-3A19-486D-9534-7359D49A0375}"/>
    <cellStyle name="60% - Accent5 9 3 2" xfId="12387" xr:uid="{03E63A39-BF4B-4C6E-B62C-F52CBA9F7D38}"/>
    <cellStyle name="60% - Accent5 9 3 2 2" xfId="29044" xr:uid="{7EEE0625-42A7-4353-89D5-2F5CE2051CA4}"/>
    <cellStyle name="60% - Accent5 9 3 3" xfId="20716" xr:uid="{EB7B665A-72D7-4282-9988-85277FC8F0BF}"/>
    <cellStyle name="60% - Accent5 9 4" xfId="6833" xr:uid="{28FCA747-D41C-4F0F-8247-77FFFFBF014D}"/>
    <cellStyle name="60% - Accent5 9 4 2" xfId="15163" xr:uid="{76767ECB-AE66-4D3A-B084-B4E9D65FBE20}"/>
    <cellStyle name="60% - Accent5 9 4 2 2" xfId="31820" xr:uid="{DFD4F1E5-38C4-4897-BCCF-B004F899E4C1}"/>
    <cellStyle name="60% - Accent5 9 4 3" xfId="23492" xr:uid="{92C9EDDB-92B5-4C6F-96A4-67F0541377FD}"/>
    <cellStyle name="60% - Accent5 9 5" xfId="9611" xr:uid="{17BACDA9-4FFE-4105-95C9-CF629BFB9D1E}"/>
    <cellStyle name="60% - Accent5 9 5 2" xfId="26268" xr:uid="{8DC4CB5B-71C0-4004-8EDF-989C5AA8886B}"/>
    <cellStyle name="60% - Accent5 9 6" xfId="17940" xr:uid="{0A8F83E6-DD03-4423-AE72-A48E0F5C5EF9}"/>
    <cellStyle name="60% - Accent6" xfId="51" builtinId="52" customBuiltin="1"/>
    <cellStyle name="60% - Accent6 10" xfId="1387" xr:uid="{E1DB8CFD-F110-436C-85EA-A8A07B7532DF}"/>
    <cellStyle name="60% - Accent6 10 2" xfId="4178" xr:uid="{732EB3BB-1603-40FD-AA6F-5033FDA2C88B}"/>
    <cellStyle name="60% - Accent6 10 2 2" xfId="12508" xr:uid="{9540B02B-0648-4AD7-85EF-3F983F482474}"/>
    <cellStyle name="60% - Accent6 10 2 2 2" xfId="29165" xr:uid="{F99B9F19-0A48-4DD1-B5D9-CD95DC270371}"/>
    <cellStyle name="60% - Accent6 10 2 3" xfId="20837" xr:uid="{316C7887-9E03-43F7-8A2A-F391C88AA778}"/>
    <cellStyle name="60% - Accent6 10 3" xfId="6954" xr:uid="{6766B45D-2B9C-44B1-B95B-E01720772944}"/>
    <cellStyle name="60% - Accent6 10 3 2" xfId="15284" xr:uid="{90FDFE59-AA7C-4656-B42F-BBE8D6B0A553}"/>
    <cellStyle name="60% - Accent6 10 3 2 2" xfId="31941" xr:uid="{43D4360A-1E35-4E34-B3D0-8BF937BF9D19}"/>
    <cellStyle name="60% - Accent6 10 3 3" xfId="23613" xr:uid="{6EB99791-E883-4C83-A98D-CDEDAC484114}"/>
    <cellStyle name="60% - Accent6 10 4" xfId="9732" xr:uid="{68563C10-9574-4A0D-BDDA-5EA6DF9F841C}"/>
    <cellStyle name="60% - Accent6 10 4 2" xfId="26389" xr:uid="{9CA2A620-F109-4DE4-AD08-E945A2243257}"/>
    <cellStyle name="60% - Accent6 10 5" xfId="18061" xr:uid="{7D049060-746C-4FF7-B3E8-B7F0BABB388B}"/>
    <cellStyle name="60% - Accent6 11" xfId="2849" xr:uid="{DC3F9ABD-D004-4061-8D78-C5F2A8D05D9A}"/>
    <cellStyle name="60% - Accent6 11 2" xfId="11181" xr:uid="{00D1A9E2-3B4C-4146-A0E6-AEF4A776BA93}"/>
    <cellStyle name="60% - Accent6 11 2 2" xfId="27838" xr:uid="{EB9428D2-6CEB-421E-9D40-B4AA1FCC3CC7}"/>
    <cellStyle name="60% - Accent6 11 3" xfId="19510" xr:uid="{417B7B39-0B11-4289-A4DD-9F6F6E4EA084}"/>
    <cellStyle name="60% - Accent6 12" xfId="5627" xr:uid="{BFE4B297-7C9D-4DE8-B04E-BAE096CC58DF}"/>
    <cellStyle name="60% - Accent6 12 2" xfId="13957" xr:uid="{C24ADFA9-D971-41B4-A50C-9527C883354E}"/>
    <cellStyle name="60% - Accent6 12 2 2" xfId="30614" xr:uid="{3EFD66B1-012A-4877-B451-AE1742354DD4}"/>
    <cellStyle name="60% - Accent6 12 3" xfId="22286" xr:uid="{04DBAD64-B6EB-4DDF-B07E-92305D9E4E07}"/>
    <cellStyle name="60% - Accent6 13" xfId="8403" xr:uid="{D65C5215-6BD9-414C-938C-7646744C4005}"/>
    <cellStyle name="60% - Accent6 13 2" xfId="25062" xr:uid="{CDD3796C-F248-4F17-A376-AD602735EB8E}"/>
    <cellStyle name="60% - Accent6 14" xfId="16732" xr:uid="{020C653D-9BD6-4306-8F95-4B465B569AB0}"/>
    <cellStyle name="60% - Accent6 15" xfId="34685" xr:uid="{C442BE6E-992F-4111-B9B9-A1808DB5634C}"/>
    <cellStyle name="60% - Accent6 2" xfId="83" xr:uid="{4274C8F6-03D8-42CB-95B8-8E1112E3B1D6}"/>
    <cellStyle name="60% - Accent6 2 10" xfId="5662" xr:uid="{8870A105-771A-4A30-9AA2-DCB2252C4FCB}"/>
    <cellStyle name="60% - Accent6 2 10 2" xfId="13992" xr:uid="{4F72DE68-36B6-404A-B5CE-7B55FFE2E530}"/>
    <cellStyle name="60% - Accent6 2 10 2 2" xfId="30649" xr:uid="{75A47CEA-40FA-4EE6-AFD5-5DCB9F416E37}"/>
    <cellStyle name="60% - Accent6 2 10 3" xfId="22321" xr:uid="{C5E0BF6E-45C6-47EE-B554-737C6F6D85E4}"/>
    <cellStyle name="60% - Accent6 2 11" xfId="8439" xr:uid="{12F2DAF2-4D62-4D38-8A91-A93498308F92}"/>
    <cellStyle name="60% - Accent6 2 11 2" xfId="25097" xr:uid="{EDE1AF35-C2C9-45AE-8C5A-607F1AC6C23E}"/>
    <cellStyle name="60% - Accent6 2 12" xfId="16769" xr:uid="{D1CB526E-9887-4987-BE5E-85BB3294006A}"/>
    <cellStyle name="60% - Accent6 2 13" xfId="33874" xr:uid="{D72631AD-6C9B-4DB2-BB1D-7DA2506B0385}"/>
    <cellStyle name="60% - Accent6 2 2" xfId="144" xr:uid="{DC019261-ACE6-4E25-B063-2A4D8587933C}"/>
    <cellStyle name="60% - Accent6 2 2 10" xfId="8498" xr:uid="{899F52B3-AFB5-4DA2-A3B8-B6ED1E95FA4E}"/>
    <cellStyle name="60% - Accent6 2 2 10 2" xfId="25155" xr:uid="{86CD2BA6-4D93-425D-BFBE-694B960A2797}"/>
    <cellStyle name="60% - Accent6 2 2 11" xfId="16827" xr:uid="{6147A98C-A000-4D50-9822-0B4F91222342}"/>
    <cellStyle name="60% - Accent6 2 2 2" xfId="265" xr:uid="{638626C8-28AF-47B2-9409-236B94DAFD83}"/>
    <cellStyle name="60% - Accent6 2 2 2 2" xfId="508" xr:uid="{21F22577-0E9D-484C-B8D7-5CB9E95EC65A}"/>
    <cellStyle name="60% - Accent6 2 2 2 2 2" xfId="984" xr:uid="{83F13A2B-CB43-42A2-A872-38B2622FF26B}"/>
    <cellStyle name="60% - Accent6 2 2 2 2 2 2" xfId="2312" xr:uid="{25CF5B82-7B21-4FC5-B07C-3A4DD37C4739}"/>
    <cellStyle name="60% - Accent6 2 2 2 2 2 2 2" xfId="5102" xr:uid="{4764EC96-4B7E-4976-9250-C09235D1432F}"/>
    <cellStyle name="60% - Accent6 2 2 2 2 2 2 2 2" xfId="13432" xr:uid="{5B7EB9E0-6339-48B2-BDE8-720B822755A3}"/>
    <cellStyle name="60% - Accent6 2 2 2 2 2 2 2 2 2" xfId="30089" xr:uid="{4EF1A59C-AA42-4126-AF83-8F0E7FB24540}"/>
    <cellStyle name="60% - Accent6 2 2 2 2 2 2 2 3" xfId="21761" xr:uid="{7BB8D359-72E4-4B24-A510-9ECA3B279F7A}"/>
    <cellStyle name="60% - Accent6 2 2 2 2 2 2 3" xfId="7878" xr:uid="{50153751-4F05-49CE-A8DB-304ED735219E}"/>
    <cellStyle name="60% - Accent6 2 2 2 2 2 2 3 2" xfId="16208" xr:uid="{7F398E45-A269-49F5-A17B-152F2E659600}"/>
    <cellStyle name="60% - Accent6 2 2 2 2 2 2 3 2 2" xfId="32865" xr:uid="{139D7BD0-5E16-4407-B37E-4D345E7B41C9}"/>
    <cellStyle name="60% - Accent6 2 2 2 2 2 2 3 3" xfId="24537" xr:uid="{955D95B9-D0FA-457C-8718-FB47D548E763}"/>
    <cellStyle name="60% - Accent6 2 2 2 2 2 2 4" xfId="10656" xr:uid="{4ED42AE2-20F5-4B57-8286-DA052193A80F}"/>
    <cellStyle name="60% - Accent6 2 2 2 2 2 2 4 2" xfId="27313" xr:uid="{CE6DC17E-9FB0-4AAB-AEFC-7E17A8032FD6}"/>
    <cellStyle name="60% - Accent6 2 2 2 2 2 2 5" xfId="18985" xr:uid="{A0A46C5F-8DBF-4C8D-8672-8F148FF564C0}"/>
    <cellStyle name="60% - Accent6 2 2 2 2 2 3" xfId="3775" xr:uid="{30022BBA-5A6C-4B05-BA9B-18D719494C57}"/>
    <cellStyle name="60% - Accent6 2 2 2 2 2 3 2" xfId="12105" xr:uid="{02306EDA-E2F9-46E6-90F5-BFA661990B13}"/>
    <cellStyle name="60% - Accent6 2 2 2 2 2 3 2 2" xfId="28762" xr:uid="{EEC300B2-AAD8-4046-BC04-E5037FD91FCF}"/>
    <cellStyle name="60% - Accent6 2 2 2 2 2 3 3" xfId="20434" xr:uid="{E1470891-46F5-45B3-9373-943C6A5C2029}"/>
    <cellStyle name="60% - Accent6 2 2 2 2 2 4" xfId="6551" xr:uid="{B4DF6A29-21A3-4D05-9AB5-3509A62186D6}"/>
    <cellStyle name="60% - Accent6 2 2 2 2 2 4 2" xfId="14881" xr:uid="{B544BB3B-29D6-4748-9D2A-A972AAEA8E31}"/>
    <cellStyle name="60% - Accent6 2 2 2 2 2 4 2 2" xfId="31538" xr:uid="{F8F6E163-8712-41F0-8858-5060F6738A60}"/>
    <cellStyle name="60% - Accent6 2 2 2 2 2 4 3" xfId="23210" xr:uid="{F89E77F4-ED4B-424A-BB13-BDABBEBEF913}"/>
    <cellStyle name="60% - Accent6 2 2 2 2 2 5" xfId="9329" xr:uid="{C9070DD7-3E11-43C8-87B3-12C88C59A775}"/>
    <cellStyle name="60% - Accent6 2 2 2 2 2 5 2" xfId="25986" xr:uid="{4DE41F34-582C-4CE8-8514-B6C518D77C37}"/>
    <cellStyle name="60% - Accent6 2 2 2 2 2 6" xfId="17658" xr:uid="{FEB42279-5B0E-4DA9-A4BF-CA53C93F4E00}"/>
    <cellStyle name="60% - Accent6 2 2 2 2 3" xfId="1838" xr:uid="{B3967119-4155-4273-ABCF-8F668E23045F}"/>
    <cellStyle name="60% - Accent6 2 2 2 2 3 2" xfId="4628" xr:uid="{FC586B82-931F-466D-9E53-A29E58DB0F7D}"/>
    <cellStyle name="60% - Accent6 2 2 2 2 3 2 2" xfId="12958" xr:uid="{1D2521A5-855B-4BDF-8966-57E0936C72AC}"/>
    <cellStyle name="60% - Accent6 2 2 2 2 3 2 2 2" xfId="29615" xr:uid="{05020A5B-9140-4B51-A2AC-571AC07CD929}"/>
    <cellStyle name="60% - Accent6 2 2 2 2 3 2 3" xfId="21287" xr:uid="{2B07F823-135D-45DC-B16B-A18E1C48AA9A}"/>
    <cellStyle name="60% - Accent6 2 2 2 2 3 3" xfId="7404" xr:uid="{ABEE6F24-1382-4BC5-8970-5631AE92E5E2}"/>
    <cellStyle name="60% - Accent6 2 2 2 2 3 3 2" xfId="15734" xr:uid="{E67E537E-94F8-4054-8175-D89B104E2F40}"/>
    <cellStyle name="60% - Accent6 2 2 2 2 3 3 2 2" xfId="32391" xr:uid="{6A23B963-CE71-444C-B23C-99CE461F403C}"/>
    <cellStyle name="60% - Accent6 2 2 2 2 3 3 3" xfId="24063" xr:uid="{B97B99DB-38FB-4511-A930-B803411302F6}"/>
    <cellStyle name="60% - Accent6 2 2 2 2 3 4" xfId="10182" xr:uid="{2DFF873A-7F3D-4F97-A298-F8CE758BE39F}"/>
    <cellStyle name="60% - Accent6 2 2 2 2 3 4 2" xfId="26839" xr:uid="{E5FED3CB-7621-4E1F-8D80-04426A11F195}"/>
    <cellStyle name="60% - Accent6 2 2 2 2 3 5" xfId="18511" xr:uid="{A689CC4F-F8D2-4E59-87A3-CCDF4CAF6DE0}"/>
    <cellStyle name="60% - Accent6 2 2 2 2 4" xfId="3301" xr:uid="{9B2289BB-6990-4AF8-86F0-831D1DB6A33F}"/>
    <cellStyle name="60% - Accent6 2 2 2 2 4 2" xfId="11631" xr:uid="{AC7C24BA-D102-4E3A-977B-A9D84FD9F391}"/>
    <cellStyle name="60% - Accent6 2 2 2 2 4 2 2" xfId="28288" xr:uid="{D0F2FC5F-949F-478F-A44B-653142AE1A32}"/>
    <cellStyle name="60% - Accent6 2 2 2 2 4 3" xfId="19960" xr:uid="{200E945C-89EC-435C-82E3-FAE7FA9761FF}"/>
    <cellStyle name="60% - Accent6 2 2 2 2 5" xfId="6077" xr:uid="{8822F31F-D4BE-407C-8C06-43AEF0F1F16A}"/>
    <cellStyle name="60% - Accent6 2 2 2 2 5 2" xfId="14407" xr:uid="{D0C572D9-0856-47D7-87DB-B0BAD17424B9}"/>
    <cellStyle name="60% - Accent6 2 2 2 2 5 2 2" xfId="31064" xr:uid="{36BE3E1E-19D0-4BFB-B10E-371D27F56547}"/>
    <cellStyle name="60% - Accent6 2 2 2 2 5 3" xfId="22736" xr:uid="{37000F2B-5F9D-430A-9293-0EB308D06974}"/>
    <cellStyle name="60% - Accent6 2 2 2 2 6" xfId="8855" xr:uid="{76439F8D-0EB5-4C31-97B4-517126FB4CFE}"/>
    <cellStyle name="60% - Accent6 2 2 2 2 6 2" xfId="25512" xr:uid="{47BD0609-FC8C-4768-AA36-017611CDDFAD}"/>
    <cellStyle name="60% - Accent6 2 2 2 2 7" xfId="17184" xr:uid="{EBF11FBD-F32D-4046-B69C-A4B802DCC9EE}"/>
    <cellStyle name="60% - Accent6 2 2 2 3" xfId="744" xr:uid="{55748A96-6A17-4A82-BD10-548AD8EF0D48}"/>
    <cellStyle name="60% - Accent6 2 2 2 3 2" xfId="2074" xr:uid="{97E548B9-E479-4A6D-A9D7-333D8D456639}"/>
    <cellStyle name="60% - Accent6 2 2 2 3 2 2" xfId="4864" xr:uid="{46C6950B-4C8F-4A4C-B0A1-CAAFDC11B671}"/>
    <cellStyle name="60% - Accent6 2 2 2 3 2 2 2" xfId="13194" xr:uid="{81CEFA08-27BD-4A7E-BFBC-C594EE5C054E}"/>
    <cellStyle name="60% - Accent6 2 2 2 3 2 2 2 2" xfId="29851" xr:uid="{0404EC09-2819-4A86-B6E7-AF18CEBCF2E0}"/>
    <cellStyle name="60% - Accent6 2 2 2 3 2 2 3" xfId="21523" xr:uid="{33911697-8F2E-48B4-B95E-53E16F67B6BC}"/>
    <cellStyle name="60% - Accent6 2 2 2 3 2 3" xfId="7640" xr:uid="{4819EA69-3215-4F48-A967-7F3BAB8D6AF8}"/>
    <cellStyle name="60% - Accent6 2 2 2 3 2 3 2" xfId="15970" xr:uid="{53F44BE4-7A66-4F61-828D-D1AC2D684644}"/>
    <cellStyle name="60% - Accent6 2 2 2 3 2 3 2 2" xfId="32627" xr:uid="{BCCAFC04-45CE-4575-BD60-DCB30E820419}"/>
    <cellStyle name="60% - Accent6 2 2 2 3 2 3 3" xfId="24299" xr:uid="{AD9AC359-72F7-4174-88A9-2DF3AC01BB05}"/>
    <cellStyle name="60% - Accent6 2 2 2 3 2 4" xfId="10418" xr:uid="{81F04FB7-BFDB-49BE-88A5-F90A7ACBD8DC}"/>
    <cellStyle name="60% - Accent6 2 2 2 3 2 4 2" xfId="27075" xr:uid="{E845B45A-9266-48EF-946B-2AA94F64029E}"/>
    <cellStyle name="60% - Accent6 2 2 2 3 2 5" xfId="18747" xr:uid="{10D7CFE7-1FF3-4BE3-8A77-34CF8A6AB406}"/>
    <cellStyle name="60% - Accent6 2 2 2 3 3" xfId="3537" xr:uid="{AA6B7278-5557-412A-AA75-989A22F47082}"/>
    <cellStyle name="60% - Accent6 2 2 2 3 3 2" xfId="11867" xr:uid="{47F0AB62-8D96-4A58-A2B0-4398E1220040}"/>
    <cellStyle name="60% - Accent6 2 2 2 3 3 2 2" xfId="28524" xr:uid="{B0E3565B-E824-4B28-BE45-AA6D7F4A94C6}"/>
    <cellStyle name="60% - Accent6 2 2 2 3 3 3" xfId="20196" xr:uid="{FF8006EF-5EC8-4023-A8B3-84FE0C3D435B}"/>
    <cellStyle name="60% - Accent6 2 2 2 3 4" xfId="6313" xr:uid="{898B223B-D295-4172-8344-A2D2042BC7EB}"/>
    <cellStyle name="60% - Accent6 2 2 2 3 4 2" xfId="14643" xr:uid="{459F4820-4853-45FA-97EA-C88B64CDD7CC}"/>
    <cellStyle name="60% - Accent6 2 2 2 3 4 2 2" xfId="31300" xr:uid="{4678593A-DC35-4A76-9B93-019B430F367D}"/>
    <cellStyle name="60% - Accent6 2 2 2 3 4 3" xfId="22972" xr:uid="{FFE620DC-E0A2-41EC-9A65-19E4B226F645}"/>
    <cellStyle name="60% - Accent6 2 2 2 3 5" xfId="9091" xr:uid="{A5697FA3-1940-4F9D-A936-F2962E34120C}"/>
    <cellStyle name="60% - Accent6 2 2 2 3 5 2" xfId="25748" xr:uid="{6D56FE18-ED66-46F2-85A1-0A7B91586106}"/>
    <cellStyle name="60% - Accent6 2 2 2 3 6" xfId="17420" xr:uid="{2D52F5E8-163A-46C2-8321-B398D6240028}"/>
    <cellStyle name="60% - Accent6 2 2 2 4" xfId="1221" xr:uid="{F0F8F72F-7B60-40B9-B66A-4C4342E7BB68}"/>
    <cellStyle name="60% - Accent6 2 2 2 4 2" xfId="2549" xr:uid="{AF9CD666-D8D5-4901-8E4B-96E9A27A78A0}"/>
    <cellStyle name="60% - Accent6 2 2 2 4 2 2" xfId="5339" xr:uid="{1A9E2748-E6C5-4DB4-BE65-138AC09953C2}"/>
    <cellStyle name="60% - Accent6 2 2 2 4 2 2 2" xfId="13669" xr:uid="{5A744CC6-4C5E-4B73-A257-258E2A61C103}"/>
    <cellStyle name="60% - Accent6 2 2 2 4 2 2 2 2" xfId="30326" xr:uid="{D753D617-6983-4D3F-B2F5-F2025ADCF859}"/>
    <cellStyle name="60% - Accent6 2 2 2 4 2 2 3" xfId="21998" xr:uid="{42169A46-9E25-4C23-8203-34B69ED9955F}"/>
    <cellStyle name="60% - Accent6 2 2 2 4 2 3" xfId="8115" xr:uid="{B2F20526-46A9-4A70-AE3A-08B57B08634B}"/>
    <cellStyle name="60% - Accent6 2 2 2 4 2 3 2" xfId="16445" xr:uid="{2A503E95-9189-4AE8-A930-D3326E84F466}"/>
    <cellStyle name="60% - Accent6 2 2 2 4 2 3 2 2" xfId="33102" xr:uid="{F400B308-F14A-4CDD-8CAA-3E188B6B75BA}"/>
    <cellStyle name="60% - Accent6 2 2 2 4 2 3 3" xfId="24774" xr:uid="{1F881C0C-B85C-4DFC-9189-848CE6DCF9D4}"/>
    <cellStyle name="60% - Accent6 2 2 2 4 2 4" xfId="10893" xr:uid="{89736D0F-5EE1-4CEF-B900-1E8313B7C0AF}"/>
    <cellStyle name="60% - Accent6 2 2 2 4 2 4 2" xfId="27550" xr:uid="{351C6336-94FE-4099-881D-241D0589FA07}"/>
    <cellStyle name="60% - Accent6 2 2 2 4 2 5" xfId="19222" xr:uid="{80438060-9028-4489-96BD-19280584860D}"/>
    <cellStyle name="60% - Accent6 2 2 2 4 3" xfId="4012" xr:uid="{B6B691CC-689D-4E70-9585-54370A41EDCD}"/>
    <cellStyle name="60% - Accent6 2 2 2 4 3 2" xfId="12342" xr:uid="{AC815558-B788-4530-83EE-270CB0FE81CF}"/>
    <cellStyle name="60% - Accent6 2 2 2 4 3 2 2" xfId="28999" xr:uid="{B1683E04-2340-4E2B-AE84-57D13B0BD74E}"/>
    <cellStyle name="60% - Accent6 2 2 2 4 3 3" xfId="20671" xr:uid="{7EB432E8-A75F-47D6-8486-8D1FAB1A3006}"/>
    <cellStyle name="60% - Accent6 2 2 2 4 4" xfId="6788" xr:uid="{A87F8920-E13E-4139-8EF8-B8115D6E3FCF}"/>
    <cellStyle name="60% - Accent6 2 2 2 4 4 2" xfId="15118" xr:uid="{7A7659A8-8602-4F4D-8821-DE4B053080F6}"/>
    <cellStyle name="60% - Accent6 2 2 2 4 4 2 2" xfId="31775" xr:uid="{2599513D-4EE1-44DF-A1EC-B992D8CE3166}"/>
    <cellStyle name="60% - Accent6 2 2 2 4 4 3" xfId="23447" xr:uid="{89089DE2-37FE-44F8-99DC-E0857885A262}"/>
    <cellStyle name="60% - Accent6 2 2 2 4 5" xfId="9566" xr:uid="{C4BDB1DF-530B-4AC2-B3E2-B0890630C1B8}"/>
    <cellStyle name="60% - Accent6 2 2 2 4 5 2" xfId="26223" xr:uid="{20BF1FA9-2809-40A1-9EDF-4C2106FEEDC0}"/>
    <cellStyle name="60% - Accent6 2 2 2 4 6" xfId="17895" xr:uid="{F1E45D89-8A8C-4D5F-B992-1D630A48EFCE}"/>
    <cellStyle name="60% - Accent6 2 2 2 5" xfId="1601" xr:uid="{FCAB4BE7-4905-42DB-BA99-419CA7D2F77F}"/>
    <cellStyle name="60% - Accent6 2 2 2 5 2" xfId="4391" xr:uid="{4AA3BCBC-62EF-4880-AEEA-B0C55A1A8038}"/>
    <cellStyle name="60% - Accent6 2 2 2 5 2 2" xfId="12721" xr:uid="{6D11715C-45AF-4CEE-A802-2978D6522070}"/>
    <cellStyle name="60% - Accent6 2 2 2 5 2 2 2" xfId="29378" xr:uid="{40F4E952-CD81-4CC2-A4E7-529C61EFDEFC}"/>
    <cellStyle name="60% - Accent6 2 2 2 5 2 3" xfId="21050" xr:uid="{A8D68CE0-1768-47FE-B1B6-A032FA473BD1}"/>
    <cellStyle name="60% - Accent6 2 2 2 5 3" xfId="7167" xr:uid="{D23D3D71-5BF6-4024-967A-514E5381DDD9}"/>
    <cellStyle name="60% - Accent6 2 2 2 5 3 2" xfId="15497" xr:uid="{E4B27DD8-D319-475A-830E-FC64DAD91F54}"/>
    <cellStyle name="60% - Accent6 2 2 2 5 3 2 2" xfId="32154" xr:uid="{A6832FDE-08E3-435D-B293-C1450FDA4F95}"/>
    <cellStyle name="60% - Accent6 2 2 2 5 3 3" xfId="23826" xr:uid="{6559FFAB-861E-449D-90BB-9990D2A653FB}"/>
    <cellStyle name="60% - Accent6 2 2 2 5 4" xfId="9945" xr:uid="{01662B5E-B77C-49D4-8EA9-50BEACBF7780}"/>
    <cellStyle name="60% - Accent6 2 2 2 5 4 2" xfId="26602" xr:uid="{E3D66B60-1ABD-445C-86FA-821CB51A07C8}"/>
    <cellStyle name="60% - Accent6 2 2 2 5 5" xfId="18274" xr:uid="{7A2E0A82-E349-40CF-A99F-F87CC6E3CB9C}"/>
    <cellStyle name="60% - Accent6 2 2 2 6" xfId="3064" xr:uid="{38C5D9BC-C9CA-456A-B703-120810BEB65D}"/>
    <cellStyle name="60% - Accent6 2 2 2 6 2" xfId="11394" xr:uid="{41EB9F85-0AFB-42A4-800B-FE12FA8B6ED1}"/>
    <cellStyle name="60% - Accent6 2 2 2 6 2 2" xfId="28051" xr:uid="{B2343372-943F-4951-BB80-D0A6C7EBA9DB}"/>
    <cellStyle name="60% - Accent6 2 2 2 6 3" xfId="19723" xr:uid="{C6FE19FB-2A2D-4C4A-BFFB-4B8923C6F2B6}"/>
    <cellStyle name="60% - Accent6 2 2 2 7" xfId="5840" xr:uid="{7610896A-AC0B-40CB-8474-CCDAD9F8D407}"/>
    <cellStyle name="60% - Accent6 2 2 2 7 2" xfId="14170" xr:uid="{70C1B4B4-D7F4-428D-8D4A-D4F1F491AEBB}"/>
    <cellStyle name="60% - Accent6 2 2 2 7 2 2" xfId="30827" xr:uid="{FF0ECB7B-65E7-416B-A843-70B70041B04C}"/>
    <cellStyle name="60% - Accent6 2 2 2 7 3" xfId="22499" xr:uid="{FC085B31-3B5D-4663-82DF-2C685329F4C9}"/>
    <cellStyle name="60% - Accent6 2 2 2 8" xfId="8618" xr:uid="{E1B7A041-ACE9-449A-A850-D3747C6052C6}"/>
    <cellStyle name="60% - Accent6 2 2 2 8 2" xfId="25275" xr:uid="{FA2E5940-2EED-4552-BBBE-23BC58763213}"/>
    <cellStyle name="60% - Accent6 2 2 2 9" xfId="16947" xr:uid="{15D11D58-620B-4BD5-B98D-92A820D8B50E}"/>
    <cellStyle name="60% - Accent6 2 2 3" xfId="388" xr:uid="{2095F8BE-73B6-4E38-A767-9E7F2CCDEB52}"/>
    <cellStyle name="60% - Accent6 2 2 3 2" xfId="866" xr:uid="{CEE826DC-7A17-47AA-A44B-0EB9EA30D296}"/>
    <cellStyle name="60% - Accent6 2 2 3 2 2" xfId="2194" xr:uid="{299985BE-17D9-49A0-B8B1-195C584730A4}"/>
    <cellStyle name="60% - Accent6 2 2 3 2 2 2" xfId="4984" xr:uid="{8A48DC54-39F0-4211-8B39-6BCA813FF2B9}"/>
    <cellStyle name="60% - Accent6 2 2 3 2 2 2 2" xfId="13314" xr:uid="{67873C41-7944-4A01-A59E-82D846A2A72C}"/>
    <cellStyle name="60% - Accent6 2 2 3 2 2 2 2 2" xfId="29971" xr:uid="{9798BDCA-53CF-4981-96E7-D169925DEE3F}"/>
    <cellStyle name="60% - Accent6 2 2 3 2 2 2 3" xfId="21643" xr:uid="{4481B765-B242-4D02-96AC-044BBAE8C491}"/>
    <cellStyle name="60% - Accent6 2 2 3 2 2 3" xfId="7760" xr:uid="{DC414191-F558-47EE-9E35-6897572DE6CD}"/>
    <cellStyle name="60% - Accent6 2 2 3 2 2 3 2" xfId="16090" xr:uid="{5A180647-0CA9-4FA4-98F9-3BFF8A2FB55D}"/>
    <cellStyle name="60% - Accent6 2 2 3 2 2 3 2 2" xfId="32747" xr:uid="{165B9F8F-EC1C-488F-A716-F0DFB552B2BE}"/>
    <cellStyle name="60% - Accent6 2 2 3 2 2 3 3" xfId="24419" xr:uid="{3F62BCB5-D983-494D-8363-5FDC4F7CE5B9}"/>
    <cellStyle name="60% - Accent6 2 2 3 2 2 4" xfId="10538" xr:uid="{3F122BBE-C11E-4CB4-894F-8DE7B8808C35}"/>
    <cellStyle name="60% - Accent6 2 2 3 2 2 4 2" xfId="27195" xr:uid="{9F720D4A-569D-4E8B-8D10-63FF253F6994}"/>
    <cellStyle name="60% - Accent6 2 2 3 2 2 5" xfId="18867" xr:uid="{1560C97F-90EC-4237-A0CC-100E5941FD9C}"/>
    <cellStyle name="60% - Accent6 2 2 3 2 3" xfId="3657" xr:uid="{17781714-2994-4ECA-9E71-60548822ED54}"/>
    <cellStyle name="60% - Accent6 2 2 3 2 3 2" xfId="11987" xr:uid="{9FC7891F-5EAE-456F-9593-D0007868265F}"/>
    <cellStyle name="60% - Accent6 2 2 3 2 3 2 2" xfId="28644" xr:uid="{DAECB337-D10E-469E-9D8F-1C6EDC77AA61}"/>
    <cellStyle name="60% - Accent6 2 2 3 2 3 3" xfId="20316" xr:uid="{1491C8C0-D37A-4BF7-B0D8-AE9F7707B614}"/>
    <cellStyle name="60% - Accent6 2 2 3 2 4" xfId="6433" xr:uid="{ADBC2084-EEF8-4213-97E6-0A06F5DEC741}"/>
    <cellStyle name="60% - Accent6 2 2 3 2 4 2" xfId="14763" xr:uid="{73123C54-43FB-4125-A66F-CF965F0C7673}"/>
    <cellStyle name="60% - Accent6 2 2 3 2 4 2 2" xfId="31420" xr:uid="{5101AD7B-92A8-4BED-A47E-FFC8D5F32EC6}"/>
    <cellStyle name="60% - Accent6 2 2 3 2 4 3" xfId="23092" xr:uid="{3F895398-7A96-440A-9CD4-5543ABD02DAF}"/>
    <cellStyle name="60% - Accent6 2 2 3 2 5" xfId="9211" xr:uid="{86DF4C55-B64A-4663-B82F-3546D4B0DD09}"/>
    <cellStyle name="60% - Accent6 2 2 3 2 5 2" xfId="25868" xr:uid="{67C00EE0-188A-4ABF-A37F-4EC5FD20DECC}"/>
    <cellStyle name="60% - Accent6 2 2 3 2 6" xfId="17540" xr:uid="{4ADBFE8C-923E-4B75-B01D-AC88231018C0}"/>
    <cellStyle name="60% - Accent6 2 2 3 3" xfId="1718" xr:uid="{D5D43BBE-4C18-4DBB-A809-70D3F780C04B}"/>
    <cellStyle name="60% - Accent6 2 2 3 3 2" xfId="4508" xr:uid="{94CAAF6C-E3DF-47B2-B04B-4CFC3AF2FE7D}"/>
    <cellStyle name="60% - Accent6 2 2 3 3 2 2" xfId="12838" xr:uid="{2B905459-6CCC-41DF-BC75-71A42CCF4890}"/>
    <cellStyle name="60% - Accent6 2 2 3 3 2 2 2" xfId="29495" xr:uid="{DC442982-060F-4C4D-AEE0-1AA5EA8403DE}"/>
    <cellStyle name="60% - Accent6 2 2 3 3 2 3" xfId="21167" xr:uid="{67D29CC5-9660-47F4-9D41-E545B9D937D3}"/>
    <cellStyle name="60% - Accent6 2 2 3 3 3" xfId="7284" xr:uid="{82E2CAD3-C3A4-4A2B-BC5A-1BDDEB724B06}"/>
    <cellStyle name="60% - Accent6 2 2 3 3 3 2" xfId="15614" xr:uid="{ACE9BBF3-A792-40C1-B720-8F4DA018731B}"/>
    <cellStyle name="60% - Accent6 2 2 3 3 3 2 2" xfId="32271" xr:uid="{8A52555F-C881-4F21-A0FA-83EA8D10049C}"/>
    <cellStyle name="60% - Accent6 2 2 3 3 3 3" xfId="23943" xr:uid="{EB2A4917-D0A3-4B3D-BD6E-AE843B10BC6B}"/>
    <cellStyle name="60% - Accent6 2 2 3 3 4" xfId="10062" xr:uid="{D1849023-36F6-46B8-9897-2CA45AABDDAB}"/>
    <cellStyle name="60% - Accent6 2 2 3 3 4 2" xfId="26719" xr:uid="{CBE661BE-A7D1-4CFA-914C-467FE0BC5AF1}"/>
    <cellStyle name="60% - Accent6 2 2 3 3 5" xfId="18391" xr:uid="{C1E69B39-DC65-4958-9242-397F0D51A349}"/>
    <cellStyle name="60% - Accent6 2 2 3 4" xfId="3181" xr:uid="{BA1FAEBE-08B4-425D-9D16-B6971ED8A8BD}"/>
    <cellStyle name="60% - Accent6 2 2 3 4 2" xfId="11511" xr:uid="{BDA9C527-61C2-47A0-A861-90F8F2AC68BE}"/>
    <cellStyle name="60% - Accent6 2 2 3 4 2 2" xfId="28168" xr:uid="{5905E56A-D740-4A8D-B4FF-4107E2410641}"/>
    <cellStyle name="60% - Accent6 2 2 3 4 3" xfId="19840" xr:uid="{CFF9C38C-2F60-43D8-98E4-DEE6AF356DB7}"/>
    <cellStyle name="60% - Accent6 2 2 3 5" xfId="5957" xr:uid="{47B435C9-B84D-49E7-8275-A470B83E0A96}"/>
    <cellStyle name="60% - Accent6 2 2 3 5 2" xfId="14287" xr:uid="{F14C04BF-6EF6-4D26-81BB-78BA03DE3D4C}"/>
    <cellStyle name="60% - Accent6 2 2 3 5 2 2" xfId="30944" xr:uid="{4617A579-3048-4CA0-A9EC-55E4DFB26353}"/>
    <cellStyle name="60% - Accent6 2 2 3 5 3" xfId="22616" xr:uid="{7D0819D7-9827-4C8A-8DAD-A609DEE5C2B5}"/>
    <cellStyle name="60% - Accent6 2 2 3 6" xfId="8735" xr:uid="{C8143AD7-BA68-439A-B508-255BE4D7C1C1}"/>
    <cellStyle name="60% - Accent6 2 2 3 6 2" xfId="25392" xr:uid="{E585C104-8BD7-4046-B03D-DDB98228E82D}"/>
    <cellStyle name="60% - Accent6 2 2 3 7" xfId="17064" xr:uid="{50D7E6D7-917E-4CD8-9A4D-2C4E74FB9C66}"/>
    <cellStyle name="60% - Accent6 2 2 4" xfId="624" xr:uid="{2E055CF7-497A-443B-9D44-6E009F28420B}"/>
    <cellStyle name="60% - Accent6 2 2 4 2" xfId="1954" xr:uid="{8D0C4514-DC63-4A9C-A406-F51512124B69}"/>
    <cellStyle name="60% - Accent6 2 2 4 2 2" xfId="4744" xr:uid="{07B9CE40-C9D8-4085-84C4-A6D029F81F63}"/>
    <cellStyle name="60% - Accent6 2 2 4 2 2 2" xfId="13074" xr:uid="{885B1A33-1846-41C2-8F02-C8B55237CAE6}"/>
    <cellStyle name="60% - Accent6 2 2 4 2 2 2 2" xfId="29731" xr:uid="{8AED84DC-1C41-4760-80D0-29E5D617946C}"/>
    <cellStyle name="60% - Accent6 2 2 4 2 2 3" xfId="21403" xr:uid="{0B68417E-9F8B-4584-BD78-C726BB6739E4}"/>
    <cellStyle name="60% - Accent6 2 2 4 2 3" xfId="7520" xr:uid="{B0F3359E-9CCB-415B-881E-6DB3217C8E4F}"/>
    <cellStyle name="60% - Accent6 2 2 4 2 3 2" xfId="15850" xr:uid="{B61F18D9-46FD-4537-88CA-AC6A8A266DF1}"/>
    <cellStyle name="60% - Accent6 2 2 4 2 3 2 2" xfId="32507" xr:uid="{BAF29473-FCFC-44B5-B713-15D90781FED4}"/>
    <cellStyle name="60% - Accent6 2 2 4 2 3 3" xfId="24179" xr:uid="{1CE4F520-58C2-4C09-A289-3E30F10736E2}"/>
    <cellStyle name="60% - Accent6 2 2 4 2 4" xfId="10298" xr:uid="{0B440BE9-E1EF-48F2-BDE7-022409C76210}"/>
    <cellStyle name="60% - Accent6 2 2 4 2 4 2" xfId="26955" xr:uid="{E845E678-D0E9-41E1-BC91-04B38914195F}"/>
    <cellStyle name="60% - Accent6 2 2 4 2 5" xfId="18627" xr:uid="{9BDEE1B5-F8CC-47BC-8A33-57D9D666B99A}"/>
    <cellStyle name="60% - Accent6 2 2 4 3" xfId="3417" xr:uid="{C6779F9A-BDCE-4B3B-B6F1-6123F0E69509}"/>
    <cellStyle name="60% - Accent6 2 2 4 3 2" xfId="11747" xr:uid="{0D88403C-AAB9-4FE6-9F19-8C498C344757}"/>
    <cellStyle name="60% - Accent6 2 2 4 3 2 2" xfId="28404" xr:uid="{6C13F4AE-2ECC-49FC-8997-7E6109A8285F}"/>
    <cellStyle name="60% - Accent6 2 2 4 3 3" xfId="20076" xr:uid="{28013A1C-F459-479A-B4CA-6BEA1225E781}"/>
    <cellStyle name="60% - Accent6 2 2 4 4" xfId="6193" xr:uid="{A3DB1A1B-7FB8-4D18-99A3-C612493940C5}"/>
    <cellStyle name="60% - Accent6 2 2 4 4 2" xfId="14523" xr:uid="{F3DAF9E3-42DB-47B2-A35F-2BCB9E9925F9}"/>
    <cellStyle name="60% - Accent6 2 2 4 4 2 2" xfId="31180" xr:uid="{D40CE663-8D13-492F-815B-CCA741BD0015}"/>
    <cellStyle name="60% - Accent6 2 2 4 4 3" xfId="22852" xr:uid="{FB4FFD47-0875-4DA1-9054-908DBAA8EC26}"/>
    <cellStyle name="60% - Accent6 2 2 4 5" xfId="8971" xr:uid="{34A0A36E-3677-44DA-9D5C-BD548693103D}"/>
    <cellStyle name="60% - Accent6 2 2 4 5 2" xfId="25628" xr:uid="{F3E1B465-D8B1-4737-BCD3-94F0A3FFB7A2}"/>
    <cellStyle name="60% - Accent6 2 2 4 6" xfId="17300" xr:uid="{D70D6C7D-2329-4EA6-983C-E98C0BE9CCD2}"/>
    <cellStyle name="60% - Accent6 2 2 5" xfId="1101" xr:uid="{82F32B78-DFEF-4A4B-83B3-AFB031680ED3}"/>
    <cellStyle name="60% - Accent6 2 2 5 2" xfId="2429" xr:uid="{2678C773-956C-4EF6-A5B8-877432B6E234}"/>
    <cellStyle name="60% - Accent6 2 2 5 2 2" xfId="5219" xr:uid="{1D2AD95F-233E-438A-A3E3-EEC0824C67C0}"/>
    <cellStyle name="60% - Accent6 2 2 5 2 2 2" xfId="13549" xr:uid="{D937B2DB-E8DE-498F-B1EF-A196039D05CF}"/>
    <cellStyle name="60% - Accent6 2 2 5 2 2 2 2" xfId="30206" xr:uid="{48B51BEA-D60C-4BA3-8321-39D387C3D278}"/>
    <cellStyle name="60% - Accent6 2 2 5 2 2 3" xfId="21878" xr:uid="{C37C3596-8B17-458B-9B1C-199C6358F668}"/>
    <cellStyle name="60% - Accent6 2 2 5 2 3" xfId="7995" xr:uid="{7BF2D170-2EA1-47FA-9B50-182FBA3A0715}"/>
    <cellStyle name="60% - Accent6 2 2 5 2 3 2" xfId="16325" xr:uid="{10655654-ADA9-4F44-AA70-C253C99ACA2F}"/>
    <cellStyle name="60% - Accent6 2 2 5 2 3 2 2" xfId="32982" xr:uid="{3822AC7F-177C-4B56-8756-BB5C1250FC70}"/>
    <cellStyle name="60% - Accent6 2 2 5 2 3 3" xfId="24654" xr:uid="{87AE761D-4E28-4E53-988F-4DA7AFAD2B57}"/>
    <cellStyle name="60% - Accent6 2 2 5 2 4" xfId="10773" xr:uid="{1CADBAB5-BF8E-4E24-B684-D51E43AC0239}"/>
    <cellStyle name="60% - Accent6 2 2 5 2 4 2" xfId="27430" xr:uid="{818A3691-DA84-4D21-9625-D9C054906EDC}"/>
    <cellStyle name="60% - Accent6 2 2 5 2 5" xfId="19102" xr:uid="{3D51BDD7-EF30-420B-8FA7-62FF3EDA96A3}"/>
    <cellStyle name="60% - Accent6 2 2 5 3" xfId="3892" xr:uid="{EE5DD865-3CBF-4C22-A95F-B2D9769C0F81}"/>
    <cellStyle name="60% - Accent6 2 2 5 3 2" xfId="12222" xr:uid="{11A4A121-DDA7-46C3-8D71-1CE87D125BCB}"/>
    <cellStyle name="60% - Accent6 2 2 5 3 2 2" xfId="28879" xr:uid="{5121ADEE-752B-466B-8316-00385DA90EF0}"/>
    <cellStyle name="60% - Accent6 2 2 5 3 3" xfId="20551" xr:uid="{5F36DA5D-FA64-4397-ADA2-7CF9983D32B8}"/>
    <cellStyle name="60% - Accent6 2 2 5 4" xfId="6668" xr:uid="{ACD7F5D0-E3D4-454E-B60A-DDB3A9BD0316}"/>
    <cellStyle name="60% - Accent6 2 2 5 4 2" xfId="14998" xr:uid="{FE6E2495-C26A-4457-B48F-DC549F97E937}"/>
    <cellStyle name="60% - Accent6 2 2 5 4 2 2" xfId="31655" xr:uid="{7B4FD700-035E-4BD5-A8B9-2B0C47A665C5}"/>
    <cellStyle name="60% - Accent6 2 2 5 4 3" xfId="23327" xr:uid="{4B0AE679-A26E-4B91-A207-BC16765FC555}"/>
    <cellStyle name="60% - Accent6 2 2 5 5" xfId="9446" xr:uid="{B5181261-2DF3-41C4-9A5F-E9657716E2AA}"/>
    <cellStyle name="60% - Accent6 2 2 5 5 2" xfId="26103" xr:uid="{4957D8E1-A7A0-428A-A6EC-B4D44D8DF093}"/>
    <cellStyle name="60% - Accent6 2 2 5 6" xfId="17775" xr:uid="{39E29589-DED5-49B0-941B-F8B23F9B0B26}"/>
    <cellStyle name="60% - Accent6 2 2 6" xfId="1366" xr:uid="{649177EC-D8AF-4184-995C-A6C5C639404D}"/>
    <cellStyle name="60% - Accent6 2 2 6 2" xfId="2694" xr:uid="{CCA1E979-C1A6-4DFE-88B9-582FAEA2C4C9}"/>
    <cellStyle name="60% - Accent6 2 2 6 2 2" xfId="5484" xr:uid="{CCBA2795-6200-4BA3-BC33-5BDC4B80B9E9}"/>
    <cellStyle name="60% - Accent6 2 2 6 2 2 2" xfId="13814" xr:uid="{727E8278-724C-4685-904B-694AA7DBC84F}"/>
    <cellStyle name="60% - Accent6 2 2 6 2 2 2 2" xfId="30471" xr:uid="{42E269E9-4F72-487C-8622-4453E765D58D}"/>
    <cellStyle name="60% - Accent6 2 2 6 2 2 3" xfId="22143" xr:uid="{E9543A1A-37FC-4EBD-971D-BDA06621FDCA}"/>
    <cellStyle name="60% - Accent6 2 2 6 2 3" xfId="8260" xr:uid="{F335FDE9-6AB8-4608-A4F4-B62521C7B9D7}"/>
    <cellStyle name="60% - Accent6 2 2 6 2 3 2" xfId="16590" xr:uid="{C8592AA9-4F82-4FC3-AF0C-0D8768366F00}"/>
    <cellStyle name="60% - Accent6 2 2 6 2 3 2 2" xfId="33247" xr:uid="{F059948A-1BDC-4A24-9383-A902F3C13F8C}"/>
    <cellStyle name="60% - Accent6 2 2 6 2 3 3" xfId="24919" xr:uid="{61B67EF1-AED3-4370-BCA6-7E622597C33C}"/>
    <cellStyle name="60% - Accent6 2 2 6 2 4" xfId="11038" xr:uid="{D56A7627-C154-439C-9D6B-14026A337BD8}"/>
    <cellStyle name="60% - Accent6 2 2 6 2 4 2" xfId="27695" xr:uid="{758EF427-9807-4B0F-92D5-E77C45D43827}"/>
    <cellStyle name="60% - Accent6 2 2 6 2 5" xfId="19367" xr:uid="{48EFAE07-5F67-4FE4-B2B8-C05F625AB6C5}"/>
    <cellStyle name="60% - Accent6 2 2 6 3" xfId="4157" xr:uid="{807D89F8-EA46-4DA5-8D35-EE19D95BDA89}"/>
    <cellStyle name="60% - Accent6 2 2 6 3 2" xfId="12487" xr:uid="{A568DE3E-A138-4BF5-B92E-A2364BC7A753}"/>
    <cellStyle name="60% - Accent6 2 2 6 3 2 2" xfId="29144" xr:uid="{5DD0AAE4-CE53-46D5-BF3A-412AF599CFC0}"/>
    <cellStyle name="60% - Accent6 2 2 6 3 3" xfId="20816" xr:uid="{1F3CC41F-170D-450C-9E5F-6E7B81DB7500}"/>
    <cellStyle name="60% - Accent6 2 2 6 4" xfId="6933" xr:uid="{844E6E67-C8DC-4303-B38E-B124CC48958D}"/>
    <cellStyle name="60% - Accent6 2 2 6 4 2" xfId="15263" xr:uid="{089BAF0E-8DB1-4617-BD92-4A1824A2B743}"/>
    <cellStyle name="60% - Accent6 2 2 6 4 2 2" xfId="31920" xr:uid="{B18B601D-2585-45C9-B7EA-50068487D42E}"/>
    <cellStyle name="60% - Accent6 2 2 6 4 3" xfId="23592" xr:uid="{2785BC31-D210-49DE-A587-A459F1A9AAB7}"/>
    <cellStyle name="60% - Accent6 2 2 6 5" xfId="9711" xr:uid="{92B22E4A-F595-4415-9595-55DC731DDCB4}"/>
    <cellStyle name="60% - Accent6 2 2 6 5 2" xfId="26368" xr:uid="{0F39D280-B70D-4594-BB62-551D8CB21FA8}"/>
    <cellStyle name="60% - Accent6 2 2 6 6" xfId="18040" xr:uid="{B0FC982E-9830-4DD8-B779-CFB459E3E446}"/>
    <cellStyle name="60% - Accent6 2 2 7" xfId="1481" xr:uid="{CB5C35C6-3E1E-412C-B75B-A9513A3CC9F5}"/>
    <cellStyle name="60% - Accent6 2 2 7 2" xfId="4271" xr:uid="{2D5ABD25-2C6C-4586-ACBD-661B0F14F780}"/>
    <cellStyle name="60% - Accent6 2 2 7 2 2" xfId="12601" xr:uid="{42C19745-1214-497E-8D26-EB6581E7049A}"/>
    <cellStyle name="60% - Accent6 2 2 7 2 2 2" xfId="29258" xr:uid="{B0F807BE-15CD-40F0-87E3-683C847B7883}"/>
    <cellStyle name="60% - Accent6 2 2 7 2 3" xfId="20930" xr:uid="{10560444-3425-4C75-AF1B-4B53BF4BC2C2}"/>
    <cellStyle name="60% - Accent6 2 2 7 3" xfId="7047" xr:uid="{0A09D402-E58D-4B84-8449-D765325EB9C8}"/>
    <cellStyle name="60% - Accent6 2 2 7 3 2" xfId="15377" xr:uid="{BAC228ED-306B-4235-A907-98579A36EB5B}"/>
    <cellStyle name="60% - Accent6 2 2 7 3 2 2" xfId="32034" xr:uid="{4A4BC18A-0D65-4ABB-AF7C-95193DA61750}"/>
    <cellStyle name="60% - Accent6 2 2 7 3 3" xfId="23706" xr:uid="{988D0D6A-E7A0-461C-BC76-C4EF94BEF505}"/>
    <cellStyle name="60% - Accent6 2 2 7 4" xfId="9825" xr:uid="{9FE28385-0A15-4FA1-8066-61493EF56382}"/>
    <cellStyle name="60% - Accent6 2 2 7 4 2" xfId="26482" xr:uid="{62659438-F339-4234-8E18-857B09E78BC4}"/>
    <cellStyle name="60% - Accent6 2 2 7 5" xfId="18154" xr:uid="{C5C13E38-5EE5-4441-8A08-E1F4E050A958}"/>
    <cellStyle name="60% - Accent6 2 2 8" xfId="2944" xr:uid="{539D3E73-180C-443B-A9FC-32E19457C818}"/>
    <cellStyle name="60% - Accent6 2 2 8 2" xfId="11274" xr:uid="{E6C92962-F1E8-4957-8B3E-9BECE741EAC1}"/>
    <cellStyle name="60% - Accent6 2 2 8 2 2" xfId="27931" xr:uid="{40F5B01F-1A13-49C8-AE14-4218B7CA3A3B}"/>
    <cellStyle name="60% - Accent6 2 2 8 3" xfId="19603" xr:uid="{A1FC05B8-1E0F-4A80-84B2-59E2D55E23C0}"/>
    <cellStyle name="60% - Accent6 2 2 9" xfId="5720" xr:uid="{DB534A13-231A-4004-AC22-716C63D64DEB}"/>
    <cellStyle name="60% - Accent6 2 2 9 2" xfId="14050" xr:uid="{B97376AB-12BF-4831-BBA9-62998DFF87D4}"/>
    <cellStyle name="60% - Accent6 2 2 9 2 2" xfId="30707" xr:uid="{CD3C6FE8-46F0-4195-B39C-20E3F9E0E745}"/>
    <cellStyle name="60% - Accent6 2 2 9 3" xfId="22379" xr:uid="{D9C4D1FA-76C5-4C1C-9E4D-94D9F8BA00CB}"/>
    <cellStyle name="60% - Accent6 2 3" xfId="203" xr:uid="{D10BFF94-50A1-487F-A3DC-3DB2E558FA1C}"/>
    <cellStyle name="60% - Accent6 2 3 2" xfId="446" xr:uid="{099210E5-12FE-4F73-AD79-CB3F9856C208}"/>
    <cellStyle name="60% - Accent6 2 3 2 2" xfId="923" xr:uid="{0FBC1CCC-98B7-4E6A-AF29-EE65645704BC}"/>
    <cellStyle name="60% - Accent6 2 3 2 2 2" xfId="2251" xr:uid="{BDA54E8C-45C9-4571-BD66-0A8B5D3F43CD}"/>
    <cellStyle name="60% - Accent6 2 3 2 2 2 2" xfId="5041" xr:uid="{57B3301C-6DB1-42D3-A51C-3A3A1F72E6EF}"/>
    <cellStyle name="60% - Accent6 2 3 2 2 2 2 2" xfId="13371" xr:uid="{D31E1A19-02B8-4C1D-B331-2DA09519418B}"/>
    <cellStyle name="60% - Accent6 2 3 2 2 2 2 2 2" xfId="30028" xr:uid="{B2D0A97B-3CFF-47D5-814C-B8C6721351AD}"/>
    <cellStyle name="60% - Accent6 2 3 2 2 2 2 3" xfId="21700" xr:uid="{E8CC0BC0-7AA4-41CC-B3FE-F674133CE26A}"/>
    <cellStyle name="60% - Accent6 2 3 2 2 2 3" xfId="7817" xr:uid="{5B318AC5-7A26-49B6-ABDF-71BA933D5AC7}"/>
    <cellStyle name="60% - Accent6 2 3 2 2 2 3 2" xfId="16147" xr:uid="{95E28779-EDB2-4B2C-A010-60C6B204FDD7}"/>
    <cellStyle name="60% - Accent6 2 3 2 2 2 3 2 2" xfId="32804" xr:uid="{F9F3A528-F613-4F50-9A1D-1AD9AE0AD2A8}"/>
    <cellStyle name="60% - Accent6 2 3 2 2 2 3 3" xfId="24476" xr:uid="{885EC762-C9E2-44DB-BF26-BC84BAEFCEC7}"/>
    <cellStyle name="60% - Accent6 2 3 2 2 2 4" xfId="10595" xr:uid="{A1A0FF8D-5A6A-495F-89D3-FCE9565B6C21}"/>
    <cellStyle name="60% - Accent6 2 3 2 2 2 4 2" xfId="27252" xr:uid="{58707CE1-3EAB-4573-8DB3-782B88CFD980}"/>
    <cellStyle name="60% - Accent6 2 3 2 2 2 5" xfId="18924" xr:uid="{73EB61BF-C556-4D94-9232-BAD3EFC7D1B4}"/>
    <cellStyle name="60% - Accent6 2 3 2 2 3" xfId="3714" xr:uid="{A474ECE3-D3D6-4344-BB65-F2A5EBF42B1D}"/>
    <cellStyle name="60% - Accent6 2 3 2 2 3 2" xfId="12044" xr:uid="{B0A371D3-7188-4417-B8F4-50ABF227449B}"/>
    <cellStyle name="60% - Accent6 2 3 2 2 3 2 2" xfId="28701" xr:uid="{431EB3B2-C503-4479-94DC-C184BA78B514}"/>
    <cellStyle name="60% - Accent6 2 3 2 2 3 3" xfId="20373" xr:uid="{4E36D7DB-120A-4D9E-931C-F8EC41FDA481}"/>
    <cellStyle name="60% - Accent6 2 3 2 2 4" xfId="6490" xr:uid="{642BD107-FB7F-4882-A870-EBF238FDD845}"/>
    <cellStyle name="60% - Accent6 2 3 2 2 4 2" xfId="14820" xr:uid="{470EC307-9ECF-4183-BF18-90CF965E604D}"/>
    <cellStyle name="60% - Accent6 2 3 2 2 4 2 2" xfId="31477" xr:uid="{FBE9478F-B1D0-4663-B97F-97774D4641EF}"/>
    <cellStyle name="60% - Accent6 2 3 2 2 4 3" xfId="23149" xr:uid="{1F13A687-31E1-424B-84A4-CB875D5EF0A9}"/>
    <cellStyle name="60% - Accent6 2 3 2 2 5" xfId="9268" xr:uid="{43326CBD-BB11-48D3-B1E5-21AE3F3DA597}"/>
    <cellStyle name="60% - Accent6 2 3 2 2 5 2" xfId="25925" xr:uid="{327D654D-D7F9-49FE-96CA-F14AD26C5079}"/>
    <cellStyle name="60% - Accent6 2 3 2 2 6" xfId="17597" xr:uid="{6E6174AF-3F35-43AF-9F12-87877764973C}"/>
    <cellStyle name="60% - Accent6 2 3 2 3" xfId="1776" xr:uid="{9220C651-0946-4F02-A71E-79A538462ADD}"/>
    <cellStyle name="60% - Accent6 2 3 2 3 2" xfId="4566" xr:uid="{4A41EBA0-77A8-4B7D-8D89-DF4F31244352}"/>
    <cellStyle name="60% - Accent6 2 3 2 3 2 2" xfId="12896" xr:uid="{2414BC95-4278-45DC-A9CB-3FD3D5F3C2DB}"/>
    <cellStyle name="60% - Accent6 2 3 2 3 2 2 2" xfId="29553" xr:uid="{8E95B978-A28D-46A6-9369-943E413FB36C}"/>
    <cellStyle name="60% - Accent6 2 3 2 3 2 3" xfId="21225" xr:uid="{843F40FD-3E3F-48EE-83CB-4BEE7636FFBB}"/>
    <cellStyle name="60% - Accent6 2 3 2 3 3" xfId="7342" xr:uid="{97B8DC0D-CF79-45AC-B8D3-C47C2676B5B8}"/>
    <cellStyle name="60% - Accent6 2 3 2 3 3 2" xfId="15672" xr:uid="{6575320F-B6DF-4372-8573-DFC730A596EC}"/>
    <cellStyle name="60% - Accent6 2 3 2 3 3 2 2" xfId="32329" xr:uid="{47D08B58-A181-4A79-AB6D-041BFB09D5C8}"/>
    <cellStyle name="60% - Accent6 2 3 2 3 3 3" xfId="24001" xr:uid="{5A72FA2A-8357-4FBD-A2BB-6E7AE220099C}"/>
    <cellStyle name="60% - Accent6 2 3 2 3 4" xfId="10120" xr:uid="{A90D5BFC-7DED-43F8-A36E-544DF2B985E7}"/>
    <cellStyle name="60% - Accent6 2 3 2 3 4 2" xfId="26777" xr:uid="{DC6E3444-8D5B-44CC-8003-26906A50E56D}"/>
    <cellStyle name="60% - Accent6 2 3 2 3 5" xfId="18449" xr:uid="{DDF91E0D-0B04-4F10-9358-F8A264DFCA5F}"/>
    <cellStyle name="60% - Accent6 2 3 2 4" xfId="3239" xr:uid="{32D9A835-42EF-42C1-9947-7822801A91E6}"/>
    <cellStyle name="60% - Accent6 2 3 2 4 2" xfId="11569" xr:uid="{F09FB378-B113-47AE-B656-7226CF207BD8}"/>
    <cellStyle name="60% - Accent6 2 3 2 4 2 2" xfId="28226" xr:uid="{A10F276D-24AE-4E84-8342-6918AFCF5B69}"/>
    <cellStyle name="60% - Accent6 2 3 2 4 3" xfId="19898" xr:uid="{3F46AD8E-7803-418F-AB7B-DBE3F065CEA1}"/>
    <cellStyle name="60% - Accent6 2 3 2 5" xfId="6015" xr:uid="{B5EBDBAD-ABAC-4D3A-9392-B338277C5969}"/>
    <cellStyle name="60% - Accent6 2 3 2 5 2" xfId="14345" xr:uid="{B4CB99B3-8ADB-4751-A20B-16C6898E0E7E}"/>
    <cellStyle name="60% - Accent6 2 3 2 5 2 2" xfId="31002" xr:uid="{90F8420C-A61D-48CB-80AC-95442AB46447}"/>
    <cellStyle name="60% - Accent6 2 3 2 5 3" xfId="22674" xr:uid="{72A57EFA-F589-4D5F-81D6-B3FE934FF02D}"/>
    <cellStyle name="60% - Accent6 2 3 2 6" xfId="8793" xr:uid="{C42527F7-12B8-4B2A-88C1-DF33D7371E55}"/>
    <cellStyle name="60% - Accent6 2 3 2 6 2" xfId="25450" xr:uid="{356FC46A-E78C-4C1A-A8B8-A349FBCED2C6}"/>
    <cellStyle name="60% - Accent6 2 3 2 7" xfId="17122" xr:uid="{FB1F3C61-403B-4D14-A6A4-81722A52710E}"/>
    <cellStyle name="60% - Accent6 2 3 3" xfId="682" xr:uid="{B10C8545-1FD1-4EC0-9354-2973A9FD2FAA}"/>
    <cellStyle name="60% - Accent6 2 3 3 2" xfId="2012" xr:uid="{9DB675B1-1530-44B1-8A70-A7A823FADD07}"/>
    <cellStyle name="60% - Accent6 2 3 3 2 2" xfId="4802" xr:uid="{080AC92B-5249-46B1-B8C7-83982CAC3305}"/>
    <cellStyle name="60% - Accent6 2 3 3 2 2 2" xfId="13132" xr:uid="{CCB1DA74-353D-40BE-B1F0-1F7B1D448372}"/>
    <cellStyle name="60% - Accent6 2 3 3 2 2 2 2" xfId="29789" xr:uid="{9553773C-8CCE-4637-80E6-61A396B2957B}"/>
    <cellStyle name="60% - Accent6 2 3 3 2 2 3" xfId="21461" xr:uid="{24D2ED20-1E36-4C59-B171-2977B5EA4E82}"/>
    <cellStyle name="60% - Accent6 2 3 3 2 3" xfId="7578" xr:uid="{91E5B6F9-059B-4763-85A8-FCDF345BB42A}"/>
    <cellStyle name="60% - Accent6 2 3 3 2 3 2" xfId="15908" xr:uid="{28914A2D-EA8D-47C5-A802-8211EC392B61}"/>
    <cellStyle name="60% - Accent6 2 3 3 2 3 2 2" xfId="32565" xr:uid="{F4234ADF-6FB1-47CC-8EDB-2CED234D305A}"/>
    <cellStyle name="60% - Accent6 2 3 3 2 3 3" xfId="24237" xr:uid="{82EE0923-53B1-48DE-A332-C46D09130E63}"/>
    <cellStyle name="60% - Accent6 2 3 3 2 4" xfId="10356" xr:uid="{5619D1FC-4A07-475D-9CB2-A4EB5578F2A7}"/>
    <cellStyle name="60% - Accent6 2 3 3 2 4 2" xfId="27013" xr:uid="{050F93F5-41F7-4ECB-92BA-3BA1D3A0EEEA}"/>
    <cellStyle name="60% - Accent6 2 3 3 2 5" xfId="18685" xr:uid="{DDDFFB8C-3DEA-4511-9ADB-940040E064B1}"/>
    <cellStyle name="60% - Accent6 2 3 3 3" xfId="3475" xr:uid="{644E9D38-9B25-4F2D-BC93-27602E8000A6}"/>
    <cellStyle name="60% - Accent6 2 3 3 3 2" xfId="11805" xr:uid="{A9ABFCFA-6022-428B-9B63-2FA36243471B}"/>
    <cellStyle name="60% - Accent6 2 3 3 3 2 2" xfId="28462" xr:uid="{C3995348-D53E-429D-A37E-797FFE5842ED}"/>
    <cellStyle name="60% - Accent6 2 3 3 3 3" xfId="20134" xr:uid="{4B7850FC-E8E2-4E1D-A5F0-E49D037CE95F}"/>
    <cellStyle name="60% - Accent6 2 3 3 4" xfId="6251" xr:uid="{4E12C3D3-4204-4D9F-B5EB-C519F30C2E0B}"/>
    <cellStyle name="60% - Accent6 2 3 3 4 2" xfId="14581" xr:uid="{A56EC3AA-3141-49D2-AD25-CDE5E9768323}"/>
    <cellStyle name="60% - Accent6 2 3 3 4 2 2" xfId="31238" xr:uid="{10C90522-43C2-4CB3-90F5-96D2C50163EA}"/>
    <cellStyle name="60% - Accent6 2 3 3 4 3" xfId="22910" xr:uid="{5C500AAD-24D9-4C11-ABA2-111DD931FA6C}"/>
    <cellStyle name="60% - Accent6 2 3 3 5" xfId="9029" xr:uid="{C30423A4-A3BE-4AAC-8D60-136EB81BD77A}"/>
    <cellStyle name="60% - Accent6 2 3 3 5 2" xfId="25686" xr:uid="{2423E39D-8234-4D02-879B-273147D5381D}"/>
    <cellStyle name="60% - Accent6 2 3 3 6" xfId="17358" xr:uid="{ACC1F302-279C-4E2B-834C-0160FF23A0E2}"/>
    <cellStyle name="60% - Accent6 2 3 4" xfId="1159" xr:uid="{B60C1E15-1557-4EC7-8DE6-B3CB9AC167FA}"/>
    <cellStyle name="60% - Accent6 2 3 4 2" xfId="2487" xr:uid="{6C6C42FA-A856-4728-AFA0-9D1091F9AB65}"/>
    <cellStyle name="60% - Accent6 2 3 4 2 2" xfId="5277" xr:uid="{74252D77-2686-41C3-AE41-FF862467E350}"/>
    <cellStyle name="60% - Accent6 2 3 4 2 2 2" xfId="13607" xr:uid="{BB8F7993-088C-4680-8C51-5B296034EC9B}"/>
    <cellStyle name="60% - Accent6 2 3 4 2 2 2 2" xfId="30264" xr:uid="{73A84FDB-6E15-4DA4-9B60-D06CABB99AE0}"/>
    <cellStyle name="60% - Accent6 2 3 4 2 2 3" xfId="21936" xr:uid="{C80621CC-538A-4D54-AB5D-19C88C52FC62}"/>
    <cellStyle name="60% - Accent6 2 3 4 2 3" xfId="8053" xr:uid="{1F9C58B2-9FC1-47BF-B51A-970B0917BE4B}"/>
    <cellStyle name="60% - Accent6 2 3 4 2 3 2" xfId="16383" xr:uid="{46D7204F-3C2F-4644-A0DE-2C6A89894170}"/>
    <cellStyle name="60% - Accent6 2 3 4 2 3 2 2" xfId="33040" xr:uid="{98E5C003-05DF-4F40-9042-C63B8344DAD9}"/>
    <cellStyle name="60% - Accent6 2 3 4 2 3 3" xfId="24712" xr:uid="{7FE6BCE2-5A64-4719-BBBE-7B7DAC6E1AF6}"/>
    <cellStyle name="60% - Accent6 2 3 4 2 4" xfId="10831" xr:uid="{DFA3F0E3-8C46-4C13-BDDB-8FD4BD1446E9}"/>
    <cellStyle name="60% - Accent6 2 3 4 2 4 2" xfId="27488" xr:uid="{45075833-FCBA-4924-B626-1B951445FB62}"/>
    <cellStyle name="60% - Accent6 2 3 4 2 5" xfId="19160" xr:uid="{A6F2E9A9-4F97-4A90-BC7D-8E01F0A132B8}"/>
    <cellStyle name="60% - Accent6 2 3 4 3" xfId="3950" xr:uid="{9D0DCF9C-7067-4668-B917-27E35E4DF9DB}"/>
    <cellStyle name="60% - Accent6 2 3 4 3 2" xfId="12280" xr:uid="{4AA2741F-2877-4F8D-A830-A8DB505CE1CE}"/>
    <cellStyle name="60% - Accent6 2 3 4 3 2 2" xfId="28937" xr:uid="{2974B5EC-2E00-42D6-8E75-FE03C9F4F171}"/>
    <cellStyle name="60% - Accent6 2 3 4 3 3" xfId="20609" xr:uid="{24C3BD13-BE7B-4A79-9312-BBFF4C505233}"/>
    <cellStyle name="60% - Accent6 2 3 4 4" xfId="6726" xr:uid="{A50EB5B1-BA27-4D06-8B8F-95CB5C299057}"/>
    <cellStyle name="60% - Accent6 2 3 4 4 2" xfId="15056" xr:uid="{D9DCBC18-F39D-495E-88C0-EEF4CBBD63D1}"/>
    <cellStyle name="60% - Accent6 2 3 4 4 2 2" xfId="31713" xr:uid="{E0E87834-C45E-40B1-B4DC-80F055B64396}"/>
    <cellStyle name="60% - Accent6 2 3 4 4 3" xfId="23385" xr:uid="{21823029-2D30-49C9-85E3-A1CC447FF063}"/>
    <cellStyle name="60% - Accent6 2 3 4 5" xfId="9504" xr:uid="{736A924B-F346-4AD2-8332-8096A6B7DC79}"/>
    <cellStyle name="60% - Accent6 2 3 4 5 2" xfId="26161" xr:uid="{054AC0AF-AE2F-4852-8E68-D1F121191A80}"/>
    <cellStyle name="60% - Accent6 2 3 4 6" xfId="17833" xr:uid="{B9A348EC-9354-4343-A074-88C5FB12D7C9}"/>
    <cellStyle name="60% - Accent6 2 3 5" xfId="1539" xr:uid="{82CED313-A3EA-45E6-AFAA-3A8A7970B231}"/>
    <cellStyle name="60% - Accent6 2 3 5 2" xfId="4329" xr:uid="{27667DD3-6606-40E3-A394-8C0F3DC0BCEF}"/>
    <cellStyle name="60% - Accent6 2 3 5 2 2" xfId="12659" xr:uid="{ECF6E6D6-350C-485E-973A-AA7D23EC6F91}"/>
    <cellStyle name="60% - Accent6 2 3 5 2 2 2" xfId="29316" xr:uid="{80FF4CE7-0F61-4BB3-B39C-2EC60CE452DB}"/>
    <cellStyle name="60% - Accent6 2 3 5 2 3" xfId="20988" xr:uid="{72841CA4-1DA3-43F0-9FD3-18B0975F9FB9}"/>
    <cellStyle name="60% - Accent6 2 3 5 3" xfId="7105" xr:uid="{4AEA3EEA-5CBE-43B3-B5E9-A4A2B9450E8F}"/>
    <cellStyle name="60% - Accent6 2 3 5 3 2" xfId="15435" xr:uid="{D8D09700-4545-46A2-829E-33491E1F4C74}"/>
    <cellStyle name="60% - Accent6 2 3 5 3 2 2" xfId="32092" xr:uid="{7554EA13-BD88-4F50-99A2-6CA019949756}"/>
    <cellStyle name="60% - Accent6 2 3 5 3 3" xfId="23764" xr:uid="{2ABC747B-5A94-4ECF-B42E-9DF4F754277B}"/>
    <cellStyle name="60% - Accent6 2 3 5 4" xfId="9883" xr:uid="{CDAE986D-7657-4AAA-ADC3-842F8BDAA18F}"/>
    <cellStyle name="60% - Accent6 2 3 5 4 2" xfId="26540" xr:uid="{084285CD-A774-40F2-96E7-0A144F791461}"/>
    <cellStyle name="60% - Accent6 2 3 5 5" xfId="18212" xr:uid="{D3FB088F-0177-4419-A1CF-48E47E41C3C8}"/>
    <cellStyle name="60% - Accent6 2 3 6" xfId="3002" xr:uid="{D8C953E5-00E4-45C6-B02C-E3CD63D59BFA}"/>
    <cellStyle name="60% - Accent6 2 3 6 2" xfId="11332" xr:uid="{9E70D024-C8EB-42BC-8872-7E10C3EF50DB}"/>
    <cellStyle name="60% - Accent6 2 3 6 2 2" xfId="27989" xr:uid="{5F86BA16-9E31-420C-80BB-21AE0266C23E}"/>
    <cellStyle name="60% - Accent6 2 3 6 3" xfId="19661" xr:uid="{92E6C41C-A3CB-4FFB-A1F1-9A4D32324EC1}"/>
    <cellStyle name="60% - Accent6 2 3 7" xfId="5778" xr:uid="{864B758E-FA13-4F83-A48C-6AED388BCE9C}"/>
    <cellStyle name="60% - Accent6 2 3 7 2" xfId="14108" xr:uid="{B10F50C4-4F43-44AC-8036-34AF89F4BC03}"/>
    <cellStyle name="60% - Accent6 2 3 7 2 2" xfId="30765" xr:uid="{5614C155-0BCA-4FC7-8351-CEB7E0258468}"/>
    <cellStyle name="60% - Accent6 2 3 7 3" xfId="22437" xr:uid="{334FF751-E050-4D4C-84AC-BC77A1D0740D}"/>
    <cellStyle name="60% - Accent6 2 3 8" xfId="8556" xr:uid="{F80055D6-DBC8-4278-BAA2-AF2AA91F589D}"/>
    <cellStyle name="60% - Accent6 2 3 8 2" xfId="25213" xr:uid="{509E54E5-16CA-436B-9880-17D9A089B213}"/>
    <cellStyle name="60% - Accent6 2 3 9" xfId="16885" xr:uid="{7130B2AE-7946-454B-944C-E446E509BDB9}"/>
    <cellStyle name="60% - Accent6 2 4" xfId="330" xr:uid="{1E54D3B6-2D74-493F-B5A9-FA9FF28AD8D7}"/>
    <cellStyle name="60% - Accent6 2 4 2" xfId="810" xr:uid="{12D286F6-D9EC-46A3-AB1F-C89A33D546EA}"/>
    <cellStyle name="60% - Accent6 2 4 2 2" xfId="2138" xr:uid="{E17A0560-35B1-4238-8D5D-620D95F6D400}"/>
    <cellStyle name="60% - Accent6 2 4 2 2 2" xfId="4928" xr:uid="{0631CA8A-E597-48B9-B6F4-E86034454A2A}"/>
    <cellStyle name="60% - Accent6 2 4 2 2 2 2" xfId="13258" xr:uid="{39D694DD-A5B5-419A-A79D-0989C8A66A80}"/>
    <cellStyle name="60% - Accent6 2 4 2 2 2 2 2" xfId="29915" xr:uid="{E1BB8847-37D3-40F9-A563-26BDEA4CF073}"/>
    <cellStyle name="60% - Accent6 2 4 2 2 2 3" xfId="21587" xr:uid="{B026B6B1-C972-4CBD-8262-9D4E0F907EA8}"/>
    <cellStyle name="60% - Accent6 2 4 2 2 3" xfId="7704" xr:uid="{F137AC34-95BB-46B9-AF20-21A73C1ED3A7}"/>
    <cellStyle name="60% - Accent6 2 4 2 2 3 2" xfId="16034" xr:uid="{664BAFCD-8354-44AA-A66E-9DB88A056DB9}"/>
    <cellStyle name="60% - Accent6 2 4 2 2 3 2 2" xfId="32691" xr:uid="{22D1DE85-6636-4205-A8D0-5FE6B47BEE9E}"/>
    <cellStyle name="60% - Accent6 2 4 2 2 3 3" xfId="24363" xr:uid="{5632E1CF-7A97-42A8-B13D-B4356EB6CE6D}"/>
    <cellStyle name="60% - Accent6 2 4 2 2 4" xfId="10482" xr:uid="{349FB3E0-3B0E-40ED-80D4-8951ED03B66D}"/>
    <cellStyle name="60% - Accent6 2 4 2 2 4 2" xfId="27139" xr:uid="{F84826D8-487E-422E-9535-43F1A5611213}"/>
    <cellStyle name="60% - Accent6 2 4 2 2 5" xfId="18811" xr:uid="{F82AE715-4693-40F7-8CA6-45C74C35FAAA}"/>
    <cellStyle name="60% - Accent6 2 4 2 3" xfId="3601" xr:uid="{243941D7-90E1-4E38-9FB3-1392138CBD89}"/>
    <cellStyle name="60% - Accent6 2 4 2 3 2" xfId="11931" xr:uid="{AF186B19-F834-4AFB-BA4A-DD33CBBD93A4}"/>
    <cellStyle name="60% - Accent6 2 4 2 3 2 2" xfId="28588" xr:uid="{4874FFD2-AFAC-4A6A-BCBB-D420E55793A9}"/>
    <cellStyle name="60% - Accent6 2 4 2 3 3" xfId="20260" xr:uid="{398EF252-61AF-4C7B-9FE8-C446C656B84C}"/>
    <cellStyle name="60% - Accent6 2 4 2 4" xfId="6377" xr:uid="{AF31A5C0-8875-43BA-B8A9-B89E0436A05F}"/>
    <cellStyle name="60% - Accent6 2 4 2 4 2" xfId="14707" xr:uid="{F906C561-ED0E-40CD-9E14-E710211F3FEC}"/>
    <cellStyle name="60% - Accent6 2 4 2 4 2 2" xfId="31364" xr:uid="{34E86B9F-4E06-40D9-A899-A499CAFEAB3A}"/>
    <cellStyle name="60% - Accent6 2 4 2 4 3" xfId="23036" xr:uid="{2B2B81B4-C2D7-4A4F-A2E0-186F33518DC2}"/>
    <cellStyle name="60% - Accent6 2 4 2 5" xfId="9155" xr:uid="{18473A92-DF63-4B3B-B2A9-73DB560D2BDD}"/>
    <cellStyle name="60% - Accent6 2 4 2 5 2" xfId="25812" xr:uid="{A9144C37-FE12-4FAA-8537-AD26E126DB4D}"/>
    <cellStyle name="60% - Accent6 2 4 2 6" xfId="17484" xr:uid="{B42767EB-FBB3-480D-9F62-A66F6C26681A}"/>
    <cellStyle name="60% - Accent6 2 4 3" xfId="1660" xr:uid="{28365858-4CC4-48DF-A5C8-8D1D429F76F8}"/>
    <cellStyle name="60% - Accent6 2 4 3 2" xfId="4450" xr:uid="{F60CF0C7-30F0-47C1-96AE-07284D441902}"/>
    <cellStyle name="60% - Accent6 2 4 3 2 2" xfId="12780" xr:uid="{27ECCC24-F2ED-4B88-924F-1F3611983240}"/>
    <cellStyle name="60% - Accent6 2 4 3 2 2 2" xfId="29437" xr:uid="{9F96E743-45C8-4E50-9692-B39C854F90D2}"/>
    <cellStyle name="60% - Accent6 2 4 3 2 3" xfId="21109" xr:uid="{2AC6A3C8-033C-46AF-BAF7-3787E96BCB55}"/>
    <cellStyle name="60% - Accent6 2 4 3 3" xfId="7226" xr:uid="{B1E9505E-0CD4-4CB9-8BC8-23784E7F0671}"/>
    <cellStyle name="60% - Accent6 2 4 3 3 2" xfId="15556" xr:uid="{FE9F6AB3-5796-478E-8E25-552AD1C7C4F9}"/>
    <cellStyle name="60% - Accent6 2 4 3 3 2 2" xfId="32213" xr:uid="{3B46603A-12EF-4BFF-B228-3E4AB208CE5E}"/>
    <cellStyle name="60% - Accent6 2 4 3 3 3" xfId="23885" xr:uid="{BC52C9DE-22E8-48CB-9B95-EB3B1D88B6C0}"/>
    <cellStyle name="60% - Accent6 2 4 3 4" xfId="10004" xr:uid="{1619C01E-C372-4793-886B-7BEEC853F3DA}"/>
    <cellStyle name="60% - Accent6 2 4 3 4 2" xfId="26661" xr:uid="{C443F189-1B5A-458E-9402-6BAF6B8E5FFD}"/>
    <cellStyle name="60% - Accent6 2 4 3 5" xfId="18333" xr:uid="{DBAB4000-C2B8-4401-81A7-E86E4C4316DB}"/>
    <cellStyle name="60% - Accent6 2 4 4" xfId="3123" xr:uid="{F154DD11-96EF-4A22-8B88-70A75A1CB71C}"/>
    <cellStyle name="60% - Accent6 2 4 4 2" xfId="11453" xr:uid="{2CF36037-82A6-42FC-8DE5-0FA18D0382ED}"/>
    <cellStyle name="60% - Accent6 2 4 4 2 2" xfId="28110" xr:uid="{CB2F804A-0DBB-4633-9D55-2CD5C79CFD40}"/>
    <cellStyle name="60% - Accent6 2 4 4 3" xfId="19782" xr:uid="{E998A6B9-A9AE-44A9-95EB-13555F8020A2}"/>
    <cellStyle name="60% - Accent6 2 4 5" xfId="5899" xr:uid="{1AFC9CEF-60A7-465F-B58E-BB0BCD22A0AD}"/>
    <cellStyle name="60% - Accent6 2 4 5 2" xfId="14229" xr:uid="{201A474A-D90C-4108-98CC-2C86698BC9AB}"/>
    <cellStyle name="60% - Accent6 2 4 5 2 2" xfId="30886" xr:uid="{FA1739F6-C23D-492B-A146-5E9B103E2E62}"/>
    <cellStyle name="60% - Accent6 2 4 5 3" xfId="22558" xr:uid="{ADA03467-C7B6-49D7-942A-5868560A0AE9}"/>
    <cellStyle name="60% - Accent6 2 4 6" xfId="8677" xr:uid="{641816BA-CD93-4023-98EB-C5C95AB134D0}"/>
    <cellStyle name="60% - Accent6 2 4 6 2" xfId="25334" xr:uid="{C8751970-48BF-4CBE-94C4-13953896DE08}"/>
    <cellStyle name="60% - Accent6 2 4 7" xfId="17006" xr:uid="{212AC89D-D66F-4FB5-AA18-BD7628E1E71C}"/>
    <cellStyle name="60% - Accent6 2 5" xfId="566" xr:uid="{91FD914A-AC16-4C7C-B084-99A291AB2FDF}"/>
    <cellStyle name="60% - Accent6 2 5 2" xfId="1896" xr:uid="{A8535176-E927-42D5-9BA6-C97A729E212F}"/>
    <cellStyle name="60% - Accent6 2 5 2 2" xfId="4686" xr:uid="{7A17AE92-0935-45A7-8985-1B8DEF2A34F3}"/>
    <cellStyle name="60% - Accent6 2 5 2 2 2" xfId="13016" xr:uid="{99055DAD-C603-420C-9CCF-075014570333}"/>
    <cellStyle name="60% - Accent6 2 5 2 2 2 2" xfId="29673" xr:uid="{01DCCD94-F0CB-4DA5-998F-D8D5EA6185C5}"/>
    <cellStyle name="60% - Accent6 2 5 2 2 3" xfId="21345" xr:uid="{81E0B834-14E0-4ABB-A313-64E8911CF932}"/>
    <cellStyle name="60% - Accent6 2 5 2 3" xfId="7462" xr:uid="{F11267F6-BAA8-49B2-9445-23B91FA9C774}"/>
    <cellStyle name="60% - Accent6 2 5 2 3 2" xfId="15792" xr:uid="{1B99A3CD-48C7-44D0-B9C9-C41184367B6D}"/>
    <cellStyle name="60% - Accent6 2 5 2 3 2 2" xfId="32449" xr:uid="{4A32F0C2-67DF-47AE-98FD-41F5062B2660}"/>
    <cellStyle name="60% - Accent6 2 5 2 3 3" xfId="24121" xr:uid="{6AA34B23-F15E-485E-AF6A-D962888943C4}"/>
    <cellStyle name="60% - Accent6 2 5 2 4" xfId="10240" xr:uid="{281FDAA4-D11D-410B-A77C-DA21F053D3DA}"/>
    <cellStyle name="60% - Accent6 2 5 2 4 2" xfId="26897" xr:uid="{F47C0B32-BF5D-417E-AE8E-B2979A35B3DD}"/>
    <cellStyle name="60% - Accent6 2 5 2 5" xfId="18569" xr:uid="{E89D9563-3C7A-457E-BAA1-A7143366DFCA}"/>
    <cellStyle name="60% - Accent6 2 5 3" xfId="3359" xr:uid="{A5B0EA13-EA06-4DC8-9FEA-2926D01DEED5}"/>
    <cellStyle name="60% - Accent6 2 5 3 2" xfId="11689" xr:uid="{59B396C1-A421-407F-B691-23DDC7DABA39}"/>
    <cellStyle name="60% - Accent6 2 5 3 2 2" xfId="28346" xr:uid="{45063797-8E14-4402-B666-7B2A0FDB57F1}"/>
    <cellStyle name="60% - Accent6 2 5 3 3" xfId="20018" xr:uid="{004AE64F-4488-4B3A-9EE8-063374FA849D}"/>
    <cellStyle name="60% - Accent6 2 5 4" xfId="6135" xr:uid="{C8406059-68A9-4E2A-82D9-293579D79097}"/>
    <cellStyle name="60% - Accent6 2 5 4 2" xfId="14465" xr:uid="{FCECB8AD-73A7-4F0E-9BB8-9C73111026A8}"/>
    <cellStyle name="60% - Accent6 2 5 4 2 2" xfId="31122" xr:uid="{8F5873F5-6F4C-455A-A290-FCB21DAF275F}"/>
    <cellStyle name="60% - Accent6 2 5 4 3" xfId="22794" xr:uid="{128B0A4C-D7FD-456D-92C2-CE57B44B650F}"/>
    <cellStyle name="60% - Accent6 2 5 5" xfId="8913" xr:uid="{0CC0E225-05A3-4898-B033-79F54E940B60}"/>
    <cellStyle name="60% - Accent6 2 5 5 2" xfId="25570" xr:uid="{CEFAD83B-8665-4DEC-9497-30EFEF72AAF7}"/>
    <cellStyle name="60% - Accent6 2 5 6" xfId="17242" xr:uid="{CFEF5FA4-C36D-4C32-9E4A-B84ABBF5F0DC}"/>
    <cellStyle name="60% - Accent6 2 6" xfId="1043" xr:uid="{356BAED6-DD1A-4AC4-8F30-3058C2BC9D39}"/>
    <cellStyle name="60% - Accent6 2 6 2" xfId="2371" xr:uid="{A9A1A602-6C45-43AD-AC35-891D87A5C5C9}"/>
    <cellStyle name="60% - Accent6 2 6 2 2" xfId="5161" xr:uid="{75193029-201F-4707-A22E-DFAF86EA5B3E}"/>
    <cellStyle name="60% - Accent6 2 6 2 2 2" xfId="13491" xr:uid="{AFEA343F-04A9-4595-98CE-36544668BE16}"/>
    <cellStyle name="60% - Accent6 2 6 2 2 2 2" xfId="30148" xr:uid="{554AA11A-2B34-4F27-9189-C94700EAA3A1}"/>
    <cellStyle name="60% - Accent6 2 6 2 2 3" xfId="21820" xr:uid="{7542E6EC-B067-4C82-9CE7-0C42C11B700F}"/>
    <cellStyle name="60% - Accent6 2 6 2 3" xfId="7937" xr:uid="{92D05FE6-0463-4657-8796-FE55FAF25DA4}"/>
    <cellStyle name="60% - Accent6 2 6 2 3 2" xfId="16267" xr:uid="{380C76CF-253E-4913-8982-8AA6E955399A}"/>
    <cellStyle name="60% - Accent6 2 6 2 3 2 2" xfId="32924" xr:uid="{B14C67CF-8BE4-4F64-8E1F-32C4B539E189}"/>
    <cellStyle name="60% - Accent6 2 6 2 3 3" xfId="24596" xr:uid="{841D129C-AA8F-4098-A761-FABA3798B368}"/>
    <cellStyle name="60% - Accent6 2 6 2 4" xfId="10715" xr:uid="{C648B50A-9AAB-4847-A89A-E2720C00DA87}"/>
    <cellStyle name="60% - Accent6 2 6 2 4 2" xfId="27372" xr:uid="{44150BDC-3DC1-40EC-BD85-D6999B06ABD5}"/>
    <cellStyle name="60% - Accent6 2 6 2 5" xfId="19044" xr:uid="{78D827D7-446C-4CFD-80A3-E70E6D3DCD48}"/>
    <cellStyle name="60% - Accent6 2 6 3" xfId="3834" xr:uid="{C3D8F529-CE76-4E8A-9E34-BAF736CD99AE}"/>
    <cellStyle name="60% - Accent6 2 6 3 2" xfId="12164" xr:uid="{CB5BFBF8-2006-4D21-B192-C861F333E048}"/>
    <cellStyle name="60% - Accent6 2 6 3 2 2" xfId="28821" xr:uid="{82F7D6CF-2610-4319-B7A3-B711AEC03308}"/>
    <cellStyle name="60% - Accent6 2 6 3 3" xfId="20493" xr:uid="{3766CE65-70E5-4AED-AEDA-3C284A266DD3}"/>
    <cellStyle name="60% - Accent6 2 6 4" xfId="6610" xr:uid="{DD4F6027-EDDE-46B3-8BF4-E41D30B408B1}"/>
    <cellStyle name="60% - Accent6 2 6 4 2" xfId="14940" xr:uid="{420935FD-E948-499F-9381-3B48CF02C324}"/>
    <cellStyle name="60% - Accent6 2 6 4 2 2" xfId="31597" xr:uid="{8F23333D-C039-4066-8A57-CD1ABC8F6499}"/>
    <cellStyle name="60% - Accent6 2 6 4 3" xfId="23269" xr:uid="{5AB6E9B2-ED83-4210-A6BE-8DAF128F5B0A}"/>
    <cellStyle name="60% - Accent6 2 6 5" xfId="9388" xr:uid="{B0E04802-F15A-4EF9-9931-614D52B54792}"/>
    <cellStyle name="60% - Accent6 2 6 5 2" xfId="26045" xr:uid="{36F04377-1452-46C4-B004-98E22900E8E4}"/>
    <cellStyle name="60% - Accent6 2 6 6" xfId="17717" xr:uid="{28894CD6-B0B6-4696-8AE7-318DF0F615CE}"/>
    <cellStyle name="60% - Accent6 2 7" xfId="1304" xr:uid="{2FF837FE-6C7C-4CE8-BA05-051289D7E5C8}"/>
    <cellStyle name="60% - Accent6 2 7 2" xfId="2632" xr:uid="{E49C1CDD-BA2E-4EB1-A9EA-EE0167CD82DE}"/>
    <cellStyle name="60% - Accent6 2 7 2 2" xfId="5422" xr:uid="{0E9C2BC6-2C0D-480A-A6AF-5DFC7B080EA6}"/>
    <cellStyle name="60% - Accent6 2 7 2 2 2" xfId="13752" xr:uid="{021B8509-A786-4AB7-830E-BAF5ABEB7B9D}"/>
    <cellStyle name="60% - Accent6 2 7 2 2 2 2" xfId="30409" xr:uid="{696633A6-9DD5-4771-A7DA-8FCF664E3278}"/>
    <cellStyle name="60% - Accent6 2 7 2 2 3" xfId="22081" xr:uid="{5A756C3B-5E10-463B-B088-1D27CD942594}"/>
    <cellStyle name="60% - Accent6 2 7 2 3" xfId="8198" xr:uid="{2E3B259C-4986-4923-A52C-5A08EDCBB42B}"/>
    <cellStyle name="60% - Accent6 2 7 2 3 2" xfId="16528" xr:uid="{8848E2E2-067D-49A0-99A1-7F4E895A5332}"/>
    <cellStyle name="60% - Accent6 2 7 2 3 2 2" xfId="33185" xr:uid="{DC648BFE-C253-41A9-BCB0-90C27772596F}"/>
    <cellStyle name="60% - Accent6 2 7 2 3 3" xfId="24857" xr:uid="{C5FB5769-1DA5-4117-8E2A-FADD20A7559B}"/>
    <cellStyle name="60% - Accent6 2 7 2 4" xfId="10976" xr:uid="{825E6EF5-6D56-448F-AC52-6881D3CB27CB}"/>
    <cellStyle name="60% - Accent6 2 7 2 4 2" xfId="27633" xr:uid="{1ED0E1DE-1B11-4480-BC53-77631BDE8113}"/>
    <cellStyle name="60% - Accent6 2 7 2 5" xfId="19305" xr:uid="{B1915BCC-47A7-4706-B7E4-5075187903E0}"/>
    <cellStyle name="60% - Accent6 2 7 3" xfId="4095" xr:uid="{FAC32C4C-4339-4D60-AE66-4077BF8BFB33}"/>
    <cellStyle name="60% - Accent6 2 7 3 2" xfId="12425" xr:uid="{4DA788C7-F1FE-4D5C-A9F0-6B91D960037A}"/>
    <cellStyle name="60% - Accent6 2 7 3 2 2" xfId="29082" xr:uid="{BA4C945B-55F9-42C2-988F-F5606BD5A0DC}"/>
    <cellStyle name="60% - Accent6 2 7 3 3" xfId="20754" xr:uid="{04F27CFF-AB49-4B34-A4BE-C952A6F6027E}"/>
    <cellStyle name="60% - Accent6 2 7 4" xfId="6871" xr:uid="{B60E969F-50A1-4A42-9C25-7CF11E36C3CE}"/>
    <cellStyle name="60% - Accent6 2 7 4 2" xfId="15201" xr:uid="{39F4EA0E-D758-41E6-8503-EB94EF158106}"/>
    <cellStyle name="60% - Accent6 2 7 4 2 2" xfId="31858" xr:uid="{A86637BF-0C39-4C27-B674-BF728CBCCC15}"/>
    <cellStyle name="60% - Accent6 2 7 4 3" xfId="23530" xr:uid="{973AA9AC-82F8-4E0F-9BBE-EA5F93582436}"/>
    <cellStyle name="60% - Accent6 2 7 5" xfId="9649" xr:uid="{39C9C271-8BD9-450A-9E66-F445F8693A6E}"/>
    <cellStyle name="60% - Accent6 2 7 5 2" xfId="26306" xr:uid="{D5E8031D-1A7C-4B15-ABA0-B1AC6FB548AC}"/>
    <cellStyle name="60% - Accent6 2 7 6" xfId="17978" xr:uid="{B8942EFB-380D-4268-BC90-69E377E9FAB8}"/>
    <cellStyle name="60% - Accent6 2 8" xfId="1422" xr:uid="{C590B791-0BA8-4795-8D0D-CA67019D9F30}"/>
    <cellStyle name="60% - Accent6 2 8 2" xfId="4213" xr:uid="{6832F161-89AD-4EBB-BE33-4067EDB7E375}"/>
    <cellStyle name="60% - Accent6 2 8 2 2" xfId="12543" xr:uid="{39BC7C37-BD7A-4034-9C87-6DB9C115BAE1}"/>
    <cellStyle name="60% - Accent6 2 8 2 2 2" xfId="29200" xr:uid="{CAB30375-FF38-44F6-B61E-D2EA3D985532}"/>
    <cellStyle name="60% - Accent6 2 8 2 3" xfId="20872" xr:uid="{352F1EA7-2358-4BB7-AD8D-74BFE788A285}"/>
    <cellStyle name="60% - Accent6 2 8 3" xfId="6989" xr:uid="{39052D9A-2E08-400D-A49C-7A00D1E805CF}"/>
    <cellStyle name="60% - Accent6 2 8 3 2" xfId="15319" xr:uid="{5298655A-CC7A-4B21-BF04-A43A85FBD90A}"/>
    <cellStyle name="60% - Accent6 2 8 3 2 2" xfId="31976" xr:uid="{22CF0B6A-22BB-4CAA-9C2B-F6A5610C888B}"/>
    <cellStyle name="60% - Accent6 2 8 3 3" xfId="23648" xr:uid="{EA1A4C9F-6E0D-492C-8C64-9C2C8AEC97FA}"/>
    <cellStyle name="60% - Accent6 2 8 4" xfId="9767" xr:uid="{2BA5D94E-7DBB-4050-9B27-D4A92AE79343}"/>
    <cellStyle name="60% - Accent6 2 8 4 2" xfId="26424" xr:uid="{ABE56094-05F6-4017-93D2-A203E9D25ECA}"/>
    <cellStyle name="60% - Accent6 2 8 5" xfId="18096" xr:uid="{E119C112-7C61-4677-B0B7-5716BF51378F}"/>
    <cellStyle name="60% - Accent6 2 9" xfId="2885" xr:uid="{7487B3EE-03D4-445E-8E3C-4A46C7A7035B}"/>
    <cellStyle name="60% - Accent6 2 9 2" xfId="11216" xr:uid="{1C9F77A3-1841-49ED-99A8-ACB7169665C9}"/>
    <cellStyle name="60% - Accent6 2 9 2 2" xfId="27873" xr:uid="{F16718B8-A00F-4B80-9A51-3FA2690E06C6}"/>
    <cellStyle name="60% - Accent6 2 9 3" xfId="19545" xr:uid="{4A93CC5D-59D9-464B-8A6D-8C6477A70E80}"/>
    <cellStyle name="60% - Accent6 3" xfId="107" xr:uid="{BAF16901-5D1A-45BC-BC5D-3C2C6A07687E}"/>
    <cellStyle name="60% - Accent6 3 10" xfId="8463" xr:uid="{11EFA0FB-EE3F-4466-9BD4-744BA74AEB1C}"/>
    <cellStyle name="60% - Accent6 3 10 2" xfId="25120" xr:uid="{CA18AF96-BFE3-4AC7-923D-A206F3C210FC}"/>
    <cellStyle name="60% - Accent6 3 11" xfId="16792" xr:uid="{FD2A0381-B7D6-4CBA-88D1-06F0DEC3C6AE}"/>
    <cellStyle name="60% - Accent6 3 12" xfId="33983" xr:uid="{C465E888-FBC5-45F1-B900-94CB6378554C}"/>
    <cellStyle name="60% - Accent6 3 2" xfId="230" xr:uid="{63D378DA-BCBE-4C98-8FD8-17A87A3CD7DB}"/>
    <cellStyle name="60% - Accent6 3 2 2" xfId="473" xr:uid="{623DE20E-27A0-4304-8E95-76D42D19B401}"/>
    <cellStyle name="60% - Accent6 3 2 2 2" xfId="950" xr:uid="{76CA9ADE-C7B9-417A-98F2-C03454A0F75A}"/>
    <cellStyle name="60% - Accent6 3 2 2 2 2" xfId="2278" xr:uid="{B266FB4E-5660-420C-8466-397D556CD82D}"/>
    <cellStyle name="60% - Accent6 3 2 2 2 2 2" xfId="5068" xr:uid="{7EE3F043-22D8-4D8E-9CB0-447EC5082DDC}"/>
    <cellStyle name="60% - Accent6 3 2 2 2 2 2 2" xfId="13398" xr:uid="{0CE46B16-A8F6-4282-A79C-1C62F97A1987}"/>
    <cellStyle name="60% - Accent6 3 2 2 2 2 2 2 2" xfId="30055" xr:uid="{41D78EA1-35B0-41DD-B5EB-7D70E46F10BB}"/>
    <cellStyle name="60% - Accent6 3 2 2 2 2 2 3" xfId="21727" xr:uid="{D900A449-6DC3-4891-B775-329C720DE00B}"/>
    <cellStyle name="60% - Accent6 3 2 2 2 2 3" xfId="7844" xr:uid="{3FFC3ED3-0512-4603-861A-F57C0E2B6DB1}"/>
    <cellStyle name="60% - Accent6 3 2 2 2 2 3 2" xfId="16174" xr:uid="{B65825D8-547D-466E-AA60-878A06DD1DE4}"/>
    <cellStyle name="60% - Accent6 3 2 2 2 2 3 2 2" xfId="32831" xr:uid="{101A6B9B-7CDA-4D64-AEF7-E3F9AD276D96}"/>
    <cellStyle name="60% - Accent6 3 2 2 2 2 3 3" xfId="24503" xr:uid="{65DF3518-0F92-4797-80F3-06DAB3170E34}"/>
    <cellStyle name="60% - Accent6 3 2 2 2 2 4" xfId="10622" xr:uid="{BD1C6079-24E3-477A-9650-A4239254F986}"/>
    <cellStyle name="60% - Accent6 3 2 2 2 2 4 2" xfId="27279" xr:uid="{25E29BB9-7837-4851-9C68-4F6636266196}"/>
    <cellStyle name="60% - Accent6 3 2 2 2 2 5" xfId="18951" xr:uid="{B2058CC6-8A6B-4EC1-9642-BF9AFD12A3A4}"/>
    <cellStyle name="60% - Accent6 3 2 2 2 3" xfId="3741" xr:uid="{73503014-5FB5-4C4E-9FB8-178CA41BBD15}"/>
    <cellStyle name="60% - Accent6 3 2 2 2 3 2" xfId="12071" xr:uid="{FF58B0CB-6E04-4017-A126-6FC7C7B3B74B}"/>
    <cellStyle name="60% - Accent6 3 2 2 2 3 2 2" xfId="28728" xr:uid="{C0C35D73-2BDC-4AD1-86C3-F4F8A777BC09}"/>
    <cellStyle name="60% - Accent6 3 2 2 2 3 3" xfId="20400" xr:uid="{CC8B4D77-5B26-4B44-A9FF-8A9BB8F0A5A9}"/>
    <cellStyle name="60% - Accent6 3 2 2 2 4" xfId="6517" xr:uid="{61A80EF1-3C78-40DE-8439-268E1A5698AB}"/>
    <cellStyle name="60% - Accent6 3 2 2 2 4 2" xfId="14847" xr:uid="{C2CA79B8-C907-4086-ADC4-F3C5B42002F6}"/>
    <cellStyle name="60% - Accent6 3 2 2 2 4 2 2" xfId="31504" xr:uid="{3B7BA0A0-E337-42E9-B098-32272A5EF1DA}"/>
    <cellStyle name="60% - Accent6 3 2 2 2 4 3" xfId="23176" xr:uid="{26DD3414-7AFC-440D-8050-94287E7485F7}"/>
    <cellStyle name="60% - Accent6 3 2 2 2 5" xfId="9295" xr:uid="{197ED3B1-76D7-4338-8291-034E73A09BD5}"/>
    <cellStyle name="60% - Accent6 3 2 2 2 5 2" xfId="25952" xr:uid="{9872CDE7-EF37-49F3-8399-8D3D7F7E8FB6}"/>
    <cellStyle name="60% - Accent6 3 2 2 2 6" xfId="17624" xr:uid="{53B94D85-AE78-4B88-AAC8-3A477B7FF88D}"/>
    <cellStyle name="60% - Accent6 3 2 2 3" xfId="1803" xr:uid="{5671676C-5E8A-406B-A15F-1EC5EF01FCC6}"/>
    <cellStyle name="60% - Accent6 3 2 2 3 2" xfId="4593" xr:uid="{F9DC7B52-A1DB-4842-81F9-61C1904EFA65}"/>
    <cellStyle name="60% - Accent6 3 2 2 3 2 2" xfId="12923" xr:uid="{CEA503A1-9280-4652-94D8-8AF1A78D64EB}"/>
    <cellStyle name="60% - Accent6 3 2 2 3 2 2 2" xfId="29580" xr:uid="{B060BD5F-A811-4F1E-BD9E-FF7745CF0D08}"/>
    <cellStyle name="60% - Accent6 3 2 2 3 2 3" xfId="21252" xr:uid="{A0AB8DC2-6304-43B6-98E4-00DF49D8E4D6}"/>
    <cellStyle name="60% - Accent6 3 2 2 3 3" xfId="7369" xr:uid="{2413C895-770E-4377-883D-7113875E7C7F}"/>
    <cellStyle name="60% - Accent6 3 2 2 3 3 2" xfId="15699" xr:uid="{A64655D0-AA80-4126-9801-71CA54708FEE}"/>
    <cellStyle name="60% - Accent6 3 2 2 3 3 2 2" xfId="32356" xr:uid="{42C04F0F-6371-430F-8816-0818037BF472}"/>
    <cellStyle name="60% - Accent6 3 2 2 3 3 3" xfId="24028" xr:uid="{7C5C2AE5-F69E-4BDE-AC77-CEE5EC036C1C}"/>
    <cellStyle name="60% - Accent6 3 2 2 3 4" xfId="10147" xr:uid="{207D4C72-C5D5-4B59-B177-87FAA70F852A}"/>
    <cellStyle name="60% - Accent6 3 2 2 3 4 2" xfId="26804" xr:uid="{7D27E840-C390-4AFF-906C-407C0AEF1C79}"/>
    <cellStyle name="60% - Accent6 3 2 2 3 5" xfId="18476" xr:uid="{030E8098-0CE2-49FF-8380-47F766857948}"/>
    <cellStyle name="60% - Accent6 3 2 2 4" xfId="3266" xr:uid="{7D8D1CF7-F8D0-4BDE-8F78-CC1C157A2921}"/>
    <cellStyle name="60% - Accent6 3 2 2 4 2" xfId="11596" xr:uid="{AA56BB7B-4308-44ED-8825-71DC835677EA}"/>
    <cellStyle name="60% - Accent6 3 2 2 4 2 2" xfId="28253" xr:uid="{E31DA28C-638F-4028-AD99-941C82D96CD1}"/>
    <cellStyle name="60% - Accent6 3 2 2 4 3" xfId="19925" xr:uid="{F4E82FF0-7FF8-4A50-B46F-1741D9CF06E3}"/>
    <cellStyle name="60% - Accent6 3 2 2 5" xfId="6042" xr:uid="{971B8325-8C69-446E-B4AD-353CA0501E7B}"/>
    <cellStyle name="60% - Accent6 3 2 2 5 2" xfId="14372" xr:uid="{60EACE92-CA8A-4B2A-82B2-B731CF16C084}"/>
    <cellStyle name="60% - Accent6 3 2 2 5 2 2" xfId="31029" xr:uid="{EDD6E11B-9C1E-4586-8D89-E148DB37369E}"/>
    <cellStyle name="60% - Accent6 3 2 2 5 3" xfId="22701" xr:uid="{762AA1C8-E107-4084-BA5A-611C7BB764F2}"/>
    <cellStyle name="60% - Accent6 3 2 2 6" xfId="8820" xr:uid="{54E5F95B-9D5E-41DA-81DD-B9DDE5BD88AB}"/>
    <cellStyle name="60% - Accent6 3 2 2 6 2" xfId="25477" xr:uid="{0E8D906A-6ACF-453A-98E3-503BF340EA8C}"/>
    <cellStyle name="60% - Accent6 3 2 2 7" xfId="17149" xr:uid="{81CA09C0-F66E-4325-BA10-765745FAC7E5}"/>
    <cellStyle name="60% - Accent6 3 2 3" xfId="709" xr:uid="{FDEB319B-13CA-4CCF-B4AE-DE6A725E9A99}"/>
    <cellStyle name="60% - Accent6 3 2 3 2" xfId="2039" xr:uid="{5F5D8C8C-0A71-4E6E-9030-56B713EFDAA3}"/>
    <cellStyle name="60% - Accent6 3 2 3 2 2" xfId="4829" xr:uid="{1ED10145-6CA2-434C-981D-78103A75CEB3}"/>
    <cellStyle name="60% - Accent6 3 2 3 2 2 2" xfId="13159" xr:uid="{00741CFD-2FFE-4BAB-B36F-80F78E2FEBD4}"/>
    <cellStyle name="60% - Accent6 3 2 3 2 2 2 2" xfId="29816" xr:uid="{5D97EE84-6CE1-4B93-879C-E920DFDCDAEB}"/>
    <cellStyle name="60% - Accent6 3 2 3 2 2 3" xfId="21488" xr:uid="{C5676496-C9DF-4AAF-B4CB-2681182AD220}"/>
    <cellStyle name="60% - Accent6 3 2 3 2 3" xfId="7605" xr:uid="{19152996-1468-4D6B-B53C-CB48BBDDC4C0}"/>
    <cellStyle name="60% - Accent6 3 2 3 2 3 2" xfId="15935" xr:uid="{F672F4AB-A150-46EC-9E71-F968075CD349}"/>
    <cellStyle name="60% - Accent6 3 2 3 2 3 2 2" xfId="32592" xr:uid="{FE5647DB-3482-4F64-9E2B-D6236C91FA50}"/>
    <cellStyle name="60% - Accent6 3 2 3 2 3 3" xfId="24264" xr:uid="{ECA0DCA9-3E82-49AF-8EE3-0807C2B98380}"/>
    <cellStyle name="60% - Accent6 3 2 3 2 4" xfId="10383" xr:uid="{062C3A44-2B11-4576-A4CA-CA27C28AA233}"/>
    <cellStyle name="60% - Accent6 3 2 3 2 4 2" xfId="27040" xr:uid="{486A8A15-A33F-40A8-8097-8DBAB60CF711}"/>
    <cellStyle name="60% - Accent6 3 2 3 2 5" xfId="18712" xr:uid="{48CB6CBF-537A-4713-8EB4-F852F75ACBC0}"/>
    <cellStyle name="60% - Accent6 3 2 3 3" xfId="3502" xr:uid="{F3F69189-F790-4880-86D4-6E95A93C94E0}"/>
    <cellStyle name="60% - Accent6 3 2 3 3 2" xfId="11832" xr:uid="{3FA37B37-787C-403C-964B-3EA4E740BB5A}"/>
    <cellStyle name="60% - Accent6 3 2 3 3 2 2" xfId="28489" xr:uid="{97367291-4095-4112-B8CF-C81C2C240CBB}"/>
    <cellStyle name="60% - Accent6 3 2 3 3 3" xfId="20161" xr:uid="{74E89419-30D3-4F69-90E3-7F99EA3AF171}"/>
    <cellStyle name="60% - Accent6 3 2 3 4" xfId="6278" xr:uid="{799E184D-9C26-43A5-A075-D467CCCA1451}"/>
    <cellStyle name="60% - Accent6 3 2 3 4 2" xfId="14608" xr:uid="{72E20E2B-57A4-4FE3-B5BC-7C2A26D1EEFC}"/>
    <cellStyle name="60% - Accent6 3 2 3 4 2 2" xfId="31265" xr:uid="{2EAA43C3-5F84-4B8D-8579-320C31E5F618}"/>
    <cellStyle name="60% - Accent6 3 2 3 4 3" xfId="22937" xr:uid="{FA61275A-50DA-4A96-B86A-22455999F0DB}"/>
    <cellStyle name="60% - Accent6 3 2 3 5" xfId="9056" xr:uid="{2405DED5-4713-4634-8C24-C52218636949}"/>
    <cellStyle name="60% - Accent6 3 2 3 5 2" xfId="25713" xr:uid="{476825EC-590C-4D7C-A943-C41E15758C1D}"/>
    <cellStyle name="60% - Accent6 3 2 3 6" xfId="17385" xr:uid="{55434469-DA4F-4A9B-995A-BDBD4E1DC664}"/>
    <cellStyle name="60% - Accent6 3 2 4" xfId="1186" xr:uid="{ADCA5440-9501-4694-A7E7-C638329DD2CB}"/>
    <cellStyle name="60% - Accent6 3 2 4 2" xfId="2514" xr:uid="{9C1458EE-5F76-4B02-8C6E-261D33DEFDA2}"/>
    <cellStyle name="60% - Accent6 3 2 4 2 2" xfId="5304" xr:uid="{AF8021E7-DAD6-4ED7-BB15-5322964245F4}"/>
    <cellStyle name="60% - Accent6 3 2 4 2 2 2" xfId="13634" xr:uid="{A3CA1177-8E05-4234-8AE3-0527D465FFA8}"/>
    <cellStyle name="60% - Accent6 3 2 4 2 2 2 2" xfId="30291" xr:uid="{1175A5D2-5BBB-4569-8FC2-AB833F41EBF1}"/>
    <cellStyle name="60% - Accent6 3 2 4 2 2 3" xfId="21963" xr:uid="{4F1C3223-18C8-42B7-945A-7DF1529161AF}"/>
    <cellStyle name="60% - Accent6 3 2 4 2 3" xfId="8080" xr:uid="{98C22ECA-B905-4B9C-909F-EC8C34CC9F8F}"/>
    <cellStyle name="60% - Accent6 3 2 4 2 3 2" xfId="16410" xr:uid="{FBF3CE66-4DFB-434B-B0E0-655949CFCA19}"/>
    <cellStyle name="60% - Accent6 3 2 4 2 3 2 2" xfId="33067" xr:uid="{F617DF69-9D8D-4294-B702-2D5A386F4EF0}"/>
    <cellStyle name="60% - Accent6 3 2 4 2 3 3" xfId="24739" xr:uid="{9F4CF2E8-101D-4478-A86A-2A991820B2E8}"/>
    <cellStyle name="60% - Accent6 3 2 4 2 4" xfId="10858" xr:uid="{A47F1AC8-B335-4306-BFA3-2773C5EF7C6B}"/>
    <cellStyle name="60% - Accent6 3 2 4 2 4 2" xfId="27515" xr:uid="{C6D61EA5-4232-4DEB-A3D4-B2934ADAB5AC}"/>
    <cellStyle name="60% - Accent6 3 2 4 2 5" xfId="19187" xr:uid="{E962DD8F-DAD0-4F8A-BED2-91FB5DE1C1B5}"/>
    <cellStyle name="60% - Accent6 3 2 4 3" xfId="3977" xr:uid="{3885EA78-6633-4330-AACA-C5E398A75C8D}"/>
    <cellStyle name="60% - Accent6 3 2 4 3 2" xfId="12307" xr:uid="{80BD400B-78D1-4686-9C26-8E922A84AAA9}"/>
    <cellStyle name="60% - Accent6 3 2 4 3 2 2" xfId="28964" xr:uid="{FDFE391E-9B2C-43C5-B67C-63B7FFF1D9DC}"/>
    <cellStyle name="60% - Accent6 3 2 4 3 3" xfId="20636" xr:uid="{608BC039-E508-4E5D-86B9-3B9D33C39D84}"/>
    <cellStyle name="60% - Accent6 3 2 4 4" xfId="6753" xr:uid="{4231444C-79E1-49A2-8E8D-39E2AE0D29A0}"/>
    <cellStyle name="60% - Accent6 3 2 4 4 2" xfId="15083" xr:uid="{2099E63E-E923-40C7-B887-6116B2BC108C}"/>
    <cellStyle name="60% - Accent6 3 2 4 4 2 2" xfId="31740" xr:uid="{A11E0F37-6AC0-4D90-9214-B0087D6CA83A}"/>
    <cellStyle name="60% - Accent6 3 2 4 4 3" xfId="23412" xr:uid="{22CE1675-2C47-49D8-8AC2-F71668272E05}"/>
    <cellStyle name="60% - Accent6 3 2 4 5" xfId="9531" xr:uid="{E00D60C8-D26A-45B7-9827-6B84D58ED8B8}"/>
    <cellStyle name="60% - Accent6 3 2 4 5 2" xfId="26188" xr:uid="{05F0D61B-AEBB-4416-A5FF-5AFDE1A340D5}"/>
    <cellStyle name="60% - Accent6 3 2 4 6" xfId="17860" xr:uid="{A3846F32-8E93-4BEA-8079-1747D3EF2735}"/>
    <cellStyle name="60% - Accent6 3 2 5" xfId="1566" xr:uid="{FC432592-E1DA-406D-BF4E-5D7BB05CC907}"/>
    <cellStyle name="60% - Accent6 3 2 5 2" xfId="4356" xr:uid="{117ABA8E-FA99-4BB3-981C-652CDFF04223}"/>
    <cellStyle name="60% - Accent6 3 2 5 2 2" xfId="12686" xr:uid="{45BD403D-0C0E-4F0B-8F5D-014C07878F4A}"/>
    <cellStyle name="60% - Accent6 3 2 5 2 2 2" xfId="29343" xr:uid="{7EBFB0D9-296F-4873-AA64-0F14CEBDA3CA}"/>
    <cellStyle name="60% - Accent6 3 2 5 2 3" xfId="21015" xr:uid="{7D1B48B1-D866-4A6C-A1AF-BF32EA732214}"/>
    <cellStyle name="60% - Accent6 3 2 5 3" xfId="7132" xr:uid="{2557689C-2D07-4571-8303-4351ADC284F3}"/>
    <cellStyle name="60% - Accent6 3 2 5 3 2" xfId="15462" xr:uid="{6DCC6D6F-C8C1-4339-907F-F45525980048}"/>
    <cellStyle name="60% - Accent6 3 2 5 3 2 2" xfId="32119" xr:uid="{B4142E08-1C1E-4535-9379-3D85491C865C}"/>
    <cellStyle name="60% - Accent6 3 2 5 3 3" xfId="23791" xr:uid="{EC0D46BF-E9BD-4F7C-B0C6-E8CBA17A0E97}"/>
    <cellStyle name="60% - Accent6 3 2 5 4" xfId="9910" xr:uid="{995F8EF7-F50C-441B-9E57-56AD763400B8}"/>
    <cellStyle name="60% - Accent6 3 2 5 4 2" xfId="26567" xr:uid="{8B32BC9D-2F2A-490D-8DC6-BFFF9781D692}"/>
    <cellStyle name="60% - Accent6 3 2 5 5" xfId="18239" xr:uid="{FCEB2B2C-364A-4E93-ABE2-91FB41204498}"/>
    <cellStyle name="60% - Accent6 3 2 6" xfId="3029" xr:uid="{4B8F2468-B6EC-4E6F-86CB-6E8C172F8B56}"/>
    <cellStyle name="60% - Accent6 3 2 6 2" xfId="11359" xr:uid="{17AB619F-3C77-43A9-A688-E56B24E6C46D}"/>
    <cellStyle name="60% - Accent6 3 2 6 2 2" xfId="28016" xr:uid="{937DE0ED-157F-4A76-A805-9E65CD1BA756}"/>
    <cellStyle name="60% - Accent6 3 2 6 3" xfId="19688" xr:uid="{02B30716-97ED-40A1-86A5-B865901883CB}"/>
    <cellStyle name="60% - Accent6 3 2 7" xfId="5805" xr:uid="{F0442F30-A7B2-4015-BC7F-B2220723A01F}"/>
    <cellStyle name="60% - Accent6 3 2 7 2" xfId="14135" xr:uid="{CAB0B40E-B42B-442E-B783-6525A5C031DB}"/>
    <cellStyle name="60% - Accent6 3 2 7 2 2" xfId="30792" xr:uid="{2EF00544-BD62-41CE-954C-33FF21880928}"/>
    <cellStyle name="60% - Accent6 3 2 7 3" xfId="22464" xr:uid="{6FB8024C-F154-4A3B-9549-7D24D98E4E60}"/>
    <cellStyle name="60% - Accent6 3 2 8" xfId="8583" xr:uid="{08EC8787-32E9-409E-81E5-43A575972D77}"/>
    <cellStyle name="60% - Accent6 3 2 8 2" xfId="25240" xr:uid="{87EF0548-EB3C-4563-BB94-294486EF98A5}"/>
    <cellStyle name="60% - Accent6 3 2 9" xfId="16912" xr:uid="{86B9495D-EE11-4C88-9ABE-2C4CACDEEEAF}"/>
    <cellStyle name="60% - Accent6 3 3" xfId="353" xr:uid="{9F32AF96-E528-471C-BFBF-7B3227923BAF}"/>
    <cellStyle name="60% - Accent6 3 3 2" xfId="832" xr:uid="{18E6F973-DDEC-46D6-97C6-D9F66FDDBD25}"/>
    <cellStyle name="60% - Accent6 3 3 2 2" xfId="2160" xr:uid="{5AB4B666-FBCB-4E3F-A9BE-0561D37055EE}"/>
    <cellStyle name="60% - Accent6 3 3 2 2 2" xfId="4950" xr:uid="{B6204FF4-6E10-4839-8C09-19D53BDBE2D6}"/>
    <cellStyle name="60% - Accent6 3 3 2 2 2 2" xfId="13280" xr:uid="{27B563E2-1C95-4BDE-8ABC-344763EA72D4}"/>
    <cellStyle name="60% - Accent6 3 3 2 2 2 2 2" xfId="29937" xr:uid="{20ADE8FA-C2A3-44FC-919E-5FFE85271820}"/>
    <cellStyle name="60% - Accent6 3 3 2 2 2 3" xfId="21609" xr:uid="{C64BC7D1-0CBF-4B78-B714-EB4593D60533}"/>
    <cellStyle name="60% - Accent6 3 3 2 2 3" xfId="7726" xr:uid="{BF8417A3-F91B-49B3-90EC-B23CA0075698}"/>
    <cellStyle name="60% - Accent6 3 3 2 2 3 2" xfId="16056" xr:uid="{8B5430BD-E4B9-476F-AACE-ABA69C543FD4}"/>
    <cellStyle name="60% - Accent6 3 3 2 2 3 2 2" xfId="32713" xr:uid="{EA89C6CE-6531-4017-B461-81A7571A29AC}"/>
    <cellStyle name="60% - Accent6 3 3 2 2 3 3" xfId="24385" xr:uid="{CEB21213-34BC-4FFE-970D-7BD66ECA5C31}"/>
    <cellStyle name="60% - Accent6 3 3 2 2 4" xfId="10504" xr:uid="{BA86E788-C5E1-449A-AEA0-8DF72B8346A7}"/>
    <cellStyle name="60% - Accent6 3 3 2 2 4 2" xfId="27161" xr:uid="{72542FE6-E36B-460C-9895-3A438C2D71C7}"/>
    <cellStyle name="60% - Accent6 3 3 2 2 5" xfId="18833" xr:uid="{92AE9AD4-0BC8-4122-97A1-9ADF82AF66DA}"/>
    <cellStyle name="60% - Accent6 3 3 2 3" xfId="3623" xr:uid="{C96A81DF-0688-44A8-8CA2-9536F8C68683}"/>
    <cellStyle name="60% - Accent6 3 3 2 3 2" xfId="11953" xr:uid="{0B93DB02-33CE-4C04-A3A4-EF4377265580}"/>
    <cellStyle name="60% - Accent6 3 3 2 3 2 2" xfId="28610" xr:uid="{2F7E7473-A7C6-4CAF-B702-1DB918F99946}"/>
    <cellStyle name="60% - Accent6 3 3 2 3 3" xfId="20282" xr:uid="{AE153245-9AE0-4F91-B91B-A80799FD47CA}"/>
    <cellStyle name="60% - Accent6 3 3 2 4" xfId="6399" xr:uid="{53318D42-7687-4057-ABB5-9320826DBEA5}"/>
    <cellStyle name="60% - Accent6 3 3 2 4 2" xfId="14729" xr:uid="{50414474-432B-481A-9D83-EDC46DB35AC3}"/>
    <cellStyle name="60% - Accent6 3 3 2 4 2 2" xfId="31386" xr:uid="{E2A65FA2-B03E-4BF3-8167-505295994118}"/>
    <cellStyle name="60% - Accent6 3 3 2 4 3" xfId="23058" xr:uid="{EEFE3CB8-FF22-4A06-96AD-E6B55D16DF5A}"/>
    <cellStyle name="60% - Accent6 3 3 2 5" xfId="9177" xr:uid="{AB39AEAA-3FA2-479B-9220-E35BC86CB055}"/>
    <cellStyle name="60% - Accent6 3 3 2 5 2" xfId="25834" xr:uid="{CAA2C774-5F90-41E6-8491-16A75ABDE805}"/>
    <cellStyle name="60% - Accent6 3 3 2 6" xfId="17506" xr:uid="{98C11CE2-4110-4B21-932B-F9700C1D4DF5}"/>
    <cellStyle name="60% - Accent6 3 3 3" xfId="1683" xr:uid="{7D7C29D6-D2EE-47D0-B97B-1652E45C13AA}"/>
    <cellStyle name="60% - Accent6 3 3 3 2" xfId="4473" xr:uid="{673D55BD-28AC-4364-9DEF-4D092B020253}"/>
    <cellStyle name="60% - Accent6 3 3 3 2 2" xfId="12803" xr:uid="{B8F0C5F4-1948-4008-9541-1D94EE7C0D89}"/>
    <cellStyle name="60% - Accent6 3 3 3 2 2 2" xfId="29460" xr:uid="{EFF628BB-46A6-45E5-B504-AD3CE9F98580}"/>
    <cellStyle name="60% - Accent6 3 3 3 2 3" xfId="21132" xr:uid="{7CE10FFF-A4F8-45A1-9DC3-5FCFD36C10E8}"/>
    <cellStyle name="60% - Accent6 3 3 3 3" xfId="7249" xr:uid="{94A681ED-40F2-4779-9707-2F9E30232FC7}"/>
    <cellStyle name="60% - Accent6 3 3 3 3 2" xfId="15579" xr:uid="{4842C150-2D51-4CE8-AA32-09506AC6E470}"/>
    <cellStyle name="60% - Accent6 3 3 3 3 2 2" xfId="32236" xr:uid="{646B2B1A-633A-45DC-81EB-7ED97D17BA4B}"/>
    <cellStyle name="60% - Accent6 3 3 3 3 3" xfId="23908" xr:uid="{519FE70D-6CA8-4033-9EE9-43BA50E41B77}"/>
    <cellStyle name="60% - Accent6 3 3 3 4" xfId="10027" xr:uid="{7B0E3F3D-714B-4036-95B6-3E5E2DDB2A47}"/>
    <cellStyle name="60% - Accent6 3 3 3 4 2" xfId="26684" xr:uid="{787A7BA2-B84E-4D4F-A564-4D90A15AD3E9}"/>
    <cellStyle name="60% - Accent6 3 3 3 5" xfId="18356" xr:uid="{2D2E56B0-BC15-40A6-970C-73F091EB0220}"/>
    <cellStyle name="60% - Accent6 3 3 4" xfId="3146" xr:uid="{69F81B96-2D75-41CD-8C1A-F82DC27F6BAE}"/>
    <cellStyle name="60% - Accent6 3 3 4 2" xfId="11476" xr:uid="{87F5871C-D874-4C29-9C5B-96B45253DCEE}"/>
    <cellStyle name="60% - Accent6 3 3 4 2 2" xfId="28133" xr:uid="{D5F401F2-E7B0-483B-8594-2116AA940588}"/>
    <cellStyle name="60% - Accent6 3 3 4 3" xfId="19805" xr:uid="{5F864C6B-9572-4A2C-A269-4881ECD63F48}"/>
    <cellStyle name="60% - Accent6 3 3 5" xfId="5922" xr:uid="{D21DC9D6-3557-4925-8D41-076A58C329DB}"/>
    <cellStyle name="60% - Accent6 3 3 5 2" xfId="14252" xr:uid="{A1AC7FCA-4B8E-4841-914B-B65E6DEE2232}"/>
    <cellStyle name="60% - Accent6 3 3 5 2 2" xfId="30909" xr:uid="{7810D248-2021-43DD-9E19-910262FF7A2F}"/>
    <cellStyle name="60% - Accent6 3 3 5 3" xfId="22581" xr:uid="{6824CA80-AF69-45E5-9A06-E311DDA99AED}"/>
    <cellStyle name="60% - Accent6 3 3 6" xfId="8700" xr:uid="{02B35B78-A553-4AA6-ABA5-92D45013873F}"/>
    <cellStyle name="60% - Accent6 3 3 6 2" xfId="25357" xr:uid="{80216496-A5E2-4E78-B3AD-A43760E9B189}"/>
    <cellStyle name="60% - Accent6 3 3 7" xfId="17029" xr:uid="{DA7A0EA1-0CCC-4D36-98B3-D7C35767EF67}"/>
    <cellStyle name="60% - Accent6 3 4" xfId="589" xr:uid="{EA2E875A-C6C1-4220-A308-6E1DA30A1018}"/>
    <cellStyle name="60% - Accent6 3 4 2" xfId="1919" xr:uid="{2A73C5A0-7AB6-431C-8FC7-F5EC1A65737C}"/>
    <cellStyle name="60% - Accent6 3 4 2 2" xfId="4709" xr:uid="{EFB13AE0-5C4F-4D66-A107-9BD89324EF47}"/>
    <cellStyle name="60% - Accent6 3 4 2 2 2" xfId="13039" xr:uid="{9BCBA878-B66F-4B05-9859-74E516042ACF}"/>
    <cellStyle name="60% - Accent6 3 4 2 2 2 2" xfId="29696" xr:uid="{BCD1AAD0-43D6-4FA3-8DF9-051D884CFC74}"/>
    <cellStyle name="60% - Accent6 3 4 2 2 3" xfId="21368" xr:uid="{417236F7-FE51-4F4C-8D59-CA40E5B33A7E}"/>
    <cellStyle name="60% - Accent6 3 4 2 3" xfId="7485" xr:uid="{B3BA7A9E-53F5-4079-81F3-4B49C0ED1B93}"/>
    <cellStyle name="60% - Accent6 3 4 2 3 2" xfId="15815" xr:uid="{89DE8D9E-DE49-4FB6-9E87-CF48F81D0FCB}"/>
    <cellStyle name="60% - Accent6 3 4 2 3 2 2" xfId="32472" xr:uid="{92C9A979-1D46-4085-8974-F9288AE150EC}"/>
    <cellStyle name="60% - Accent6 3 4 2 3 3" xfId="24144" xr:uid="{F8F38973-A91C-4DB9-8036-3EA7E090835C}"/>
    <cellStyle name="60% - Accent6 3 4 2 4" xfId="10263" xr:uid="{A85E88D5-A257-4FA8-9383-A30278F6E5B4}"/>
    <cellStyle name="60% - Accent6 3 4 2 4 2" xfId="26920" xr:uid="{C1CD6620-FB8D-4088-8936-C2C98F38E170}"/>
    <cellStyle name="60% - Accent6 3 4 2 5" xfId="18592" xr:uid="{902135BC-1E4D-453B-9D96-50756CEC05C5}"/>
    <cellStyle name="60% - Accent6 3 4 3" xfId="3382" xr:uid="{8CB44416-6D17-401A-B0F2-EE6E4CF05803}"/>
    <cellStyle name="60% - Accent6 3 4 3 2" xfId="11712" xr:uid="{37E70DC4-EF29-4B22-8A74-DF0E9811B261}"/>
    <cellStyle name="60% - Accent6 3 4 3 2 2" xfId="28369" xr:uid="{D67382E2-9076-4FCE-9641-3A5F35B36720}"/>
    <cellStyle name="60% - Accent6 3 4 3 3" xfId="20041" xr:uid="{5B337569-AE08-4DE7-AB4F-750C8B45448E}"/>
    <cellStyle name="60% - Accent6 3 4 4" xfId="6158" xr:uid="{52B29C5C-D5AE-471C-98FE-F0AC7E70C76F}"/>
    <cellStyle name="60% - Accent6 3 4 4 2" xfId="14488" xr:uid="{8228963C-D613-445D-A78A-A4EAE0D72632}"/>
    <cellStyle name="60% - Accent6 3 4 4 2 2" xfId="31145" xr:uid="{2B03009D-D60E-4B6E-AA7F-5F02E120F44D}"/>
    <cellStyle name="60% - Accent6 3 4 4 3" xfId="22817" xr:uid="{EC54D1ED-D56C-4F08-BB4E-602496DE79F3}"/>
    <cellStyle name="60% - Accent6 3 4 5" xfId="8936" xr:uid="{5C1214DC-F8D4-44D1-B213-700F28690586}"/>
    <cellStyle name="60% - Accent6 3 4 5 2" xfId="25593" xr:uid="{CA060AD0-B533-44CC-9032-39E8EA3CC308}"/>
    <cellStyle name="60% - Accent6 3 4 6" xfId="17265" xr:uid="{033C29ED-82F1-48C0-AB44-D8396522C901}"/>
    <cellStyle name="60% - Accent6 3 5" xfId="1066" xr:uid="{1E752133-1653-4DB8-B50D-DB03CBA2AB3F}"/>
    <cellStyle name="60% - Accent6 3 5 2" xfId="2394" xr:uid="{95AF644D-69CD-467F-9DA4-757FBC68BD32}"/>
    <cellStyle name="60% - Accent6 3 5 2 2" xfId="5184" xr:uid="{BA7912C4-39E0-40E4-BA9A-73425B2C42D7}"/>
    <cellStyle name="60% - Accent6 3 5 2 2 2" xfId="13514" xr:uid="{B01562B5-3F54-459B-B62B-8C4A4DD91963}"/>
    <cellStyle name="60% - Accent6 3 5 2 2 2 2" xfId="30171" xr:uid="{30E46DAE-4A10-46D4-B22A-479CA89F94FB}"/>
    <cellStyle name="60% - Accent6 3 5 2 2 3" xfId="21843" xr:uid="{1446D0AB-A68F-446F-B840-00AA60F8DA62}"/>
    <cellStyle name="60% - Accent6 3 5 2 3" xfId="7960" xr:uid="{BA8DF1A2-09CB-4B0F-AAE8-DED4BCA2CB91}"/>
    <cellStyle name="60% - Accent6 3 5 2 3 2" xfId="16290" xr:uid="{5ABAF6EA-3664-46D6-A1B7-BA22C0852EDF}"/>
    <cellStyle name="60% - Accent6 3 5 2 3 2 2" xfId="32947" xr:uid="{279A41A1-9834-4BEA-8D66-15EC8A55E94E}"/>
    <cellStyle name="60% - Accent6 3 5 2 3 3" xfId="24619" xr:uid="{4F3430FB-1972-4649-A394-DB6C1200AADC}"/>
    <cellStyle name="60% - Accent6 3 5 2 4" xfId="10738" xr:uid="{33847D8A-5ED9-4AB9-804B-D43FF4B93C2A}"/>
    <cellStyle name="60% - Accent6 3 5 2 4 2" xfId="27395" xr:uid="{1CABB3FC-E1D2-424C-8904-1CF9B3986354}"/>
    <cellStyle name="60% - Accent6 3 5 2 5" xfId="19067" xr:uid="{02F8F690-B568-4B8D-9E13-6830E55490E8}"/>
    <cellStyle name="60% - Accent6 3 5 3" xfId="3857" xr:uid="{65C78E0A-10D2-43C8-B6E9-807CFA8C3EE1}"/>
    <cellStyle name="60% - Accent6 3 5 3 2" xfId="12187" xr:uid="{5AEC5030-A3EC-4FF4-9E32-F9BB613C54D7}"/>
    <cellStyle name="60% - Accent6 3 5 3 2 2" xfId="28844" xr:uid="{9DF9DBFF-A4FA-40C9-AB3B-7E4D2538370B}"/>
    <cellStyle name="60% - Accent6 3 5 3 3" xfId="20516" xr:uid="{11E52D29-9CE7-4459-9E4F-C772E516B430}"/>
    <cellStyle name="60% - Accent6 3 5 4" xfId="6633" xr:uid="{A361F55F-42BC-4767-AAD3-D2D2235742E6}"/>
    <cellStyle name="60% - Accent6 3 5 4 2" xfId="14963" xr:uid="{634784D0-0DE4-4768-884E-991F776FFA41}"/>
    <cellStyle name="60% - Accent6 3 5 4 2 2" xfId="31620" xr:uid="{F389DD87-8E20-4684-8139-4B1E231F35DF}"/>
    <cellStyle name="60% - Accent6 3 5 4 3" xfId="23292" xr:uid="{FE9E4C0D-BFBE-4F4F-80A9-A62E2CF378F4}"/>
    <cellStyle name="60% - Accent6 3 5 5" xfId="9411" xr:uid="{FAF1204A-BF7A-4DCC-B9E0-8E13595A36B5}"/>
    <cellStyle name="60% - Accent6 3 5 5 2" xfId="26068" xr:uid="{DD74D149-A1E0-4DB0-A0AB-3DA58A361E5B}"/>
    <cellStyle name="60% - Accent6 3 5 6" xfId="17740" xr:uid="{2263A2DC-4156-4FBB-9099-9502592F560F}"/>
    <cellStyle name="60% - Accent6 3 6" xfId="1331" xr:uid="{504AD898-FBAF-4F74-9929-F245D92A53EF}"/>
    <cellStyle name="60% - Accent6 3 6 2" xfId="2659" xr:uid="{B6476FEF-6C8E-4425-B24F-1D19E6D193AB}"/>
    <cellStyle name="60% - Accent6 3 6 2 2" xfId="5449" xr:uid="{42BB8288-705F-49DD-A3AA-288461B1140C}"/>
    <cellStyle name="60% - Accent6 3 6 2 2 2" xfId="13779" xr:uid="{D3839015-74BD-46B3-8E19-567FE7EB89BD}"/>
    <cellStyle name="60% - Accent6 3 6 2 2 2 2" xfId="30436" xr:uid="{DE2D0622-6857-45A0-A996-B1A7BA89BDF9}"/>
    <cellStyle name="60% - Accent6 3 6 2 2 3" xfId="22108" xr:uid="{65132A10-7421-40A6-8093-84319F087FBE}"/>
    <cellStyle name="60% - Accent6 3 6 2 3" xfId="8225" xr:uid="{462BCE0A-2A1F-4AF5-BE58-3131B16578A8}"/>
    <cellStyle name="60% - Accent6 3 6 2 3 2" xfId="16555" xr:uid="{A59B7713-1ED5-4C9C-8B9C-79B3A9A0C334}"/>
    <cellStyle name="60% - Accent6 3 6 2 3 2 2" xfId="33212" xr:uid="{73C8BF36-F15B-46F9-90EF-1B1CE510D31B}"/>
    <cellStyle name="60% - Accent6 3 6 2 3 3" xfId="24884" xr:uid="{2D080EE3-1720-476B-86AD-07A556297BAE}"/>
    <cellStyle name="60% - Accent6 3 6 2 4" xfId="11003" xr:uid="{0C48D8DF-3E17-4BFE-B048-BC51DB55080B}"/>
    <cellStyle name="60% - Accent6 3 6 2 4 2" xfId="27660" xr:uid="{57FB3929-8AF2-44C0-89FD-2CCA33BF44E3}"/>
    <cellStyle name="60% - Accent6 3 6 2 5" xfId="19332" xr:uid="{A132C487-A9A5-4930-9694-0D1840D071B9}"/>
    <cellStyle name="60% - Accent6 3 6 3" xfId="4122" xr:uid="{D47D4CF1-D8BD-405D-893C-3ACF7C6380B9}"/>
    <cellStyle name="60% - Accent6 3 6 3 2" xfId="12452" xr:uid="{F0FD7EB4-951D-412B-B7F9-85D4584E44E6}"/>
    <cellStyle name="60% - Accent6 3 6 3 2 2" xfId="29109" xr:uid="{5B8407DF-E900-4017-AABD-36CB22B00564}"/>
    <cellStyle name="60% - Accent6 3 6 3 3" xfId="20781" xr:uid="{B14D9544-636B-4A0B-9D58-BC33B428B936}"/>
    <cellStyle name="60% - Accent6 3 6 4" xfId="6898" xr:uid="{42453468-D2CB-4F41-990C-A30B458D98AA}"/>
    <cellStyle name="60% - Accent6 3 6 4 2" xfId="15228" xr:uid="{BAA02945-DDA2-4EE0-9E09-9E15361CB8FB}"/>
    <cellStyle name="60% - Accent6 3 6 4 2 2" xfId="31885" xr:uid="{8BEFA840-2111-426E-9F5E-74F4C341E74B}"/>
    <cellStyle name="60% - Accent6 3 6 4 3" xfId="23557" xr:uid="{914014C4-7BCF-46A9-94B9-1BABC09ECB35}"/>
    <cellStyle name="60% - Accent6 3 6 5" xfId="9676" xr:uid="{E8250004-2468-4E6E-A04A-33C594172CCD}"/>
    <cellStyle name="60% - Accent6 3 6 5 2" xfId="26333" xr:uid="{8716E2DC-87A9-41D5-A01D-0618B6E471F5}"/>
    <cellStyle name="60% - Accent6 3 6 6" xfId="18005" xr:uid="{AB04CC5C-796E-4E92-A9AE-9754D487A13B}"/>
    <cellStyle name="60% - Accent6 3 7" xfId="1446" xr:uid="{FECDAAD8-AEC8-4490-8FDA-055E5D5A8955}"/>
    <cellStyle name="60% - Accent6 3 7 2" xfId="4236" xr:uid="{CCC898E8-88CE-4F5B-9F62-5F5AF0758A09}"/>
    <cellStyle name="60% - Accent6 3 7 2 2" xfId="12566" xr:uid="{5782D84C-2868-4539-A4F6-D4552FF76A9C}"/>
    <cellStyle name="60% - Accent6 3 7 2 2 2" xfId="29223" xr:uid="{B244B68C-B03B-42CF-A0B3-7E677FD658A9}"/>
    <cellStyle name="60% - Accent6 3 7 2 3" xfId="20895" xr:uid="{355B2790-72EA-459E-B191-68D911815503}"/>
    <cellStyle name="60% - Accent6 3 7 3" xfId="7012" xr:uid="{937F5804-D5CF-4814-9401-2B5455C37F33}"/>
    <cellStyle name="60% - Accent6 3 7 3 2" xfId="15342" xr:uid="{0E1F3D12-A881-495D-B399-9CB908771FFE}"/>
    <cellStyle name="60% - Accent6 3 7 3 2 2" xfId="31999" xr:uid="{E5BE9B42-E2F7-410E-B13C-21AFA7BFAC95}"/>
    <cellStyle name="60% - Accent6 3 7 3 3" xfId="23671" xr:uid="{C142BE0F-A018-448A-BFAC-EC24C7A40568}"/>
    <cellStyle name="60% - Accent6 3 7 4" xfId="9790" xr:uid="{9AC781CF-14EC-4577-9055-D75EEC578759}"/>
    <cellStyle name="60% - Accent6 3 7 4 2" xfId="26447" xr:uid="{B04DA6F9-CD66-4486-94E9-46E1258DDC36}"/>
    <cellStyle name="60% - Accent6 3 7 5" xfId="18119" xr:uid="{E1C37246-8211-4229-8E26-6CCB4FA8D9BE}"/>
    <cellStyle name="60% - Accent6 3 8" xfId="2909" xr:uid="{88F9409F-A9F4-4B51-BE72-2E4B7078596E}"/>
    <cellStyle name="60% - Accent6 3 8 2" xfId="11239" xr:uid="{C4FB116E-DE0A-42AA-BE65-51C697A3B3BB}"/>
    <cellStyle name="60% - Accent6 3 8 2 2" xfId="27896" xr:uid="{17F72A45-CF99-4953-A4B0-6F268D3997FB}"/>
    <cellStyle name="60% - Accent6 3 8 3" xfId="19568" xr:uid="{3071E4ED-B805-45FE-B54E-A56324482308}"/>
    <cellStyle name="60% - Accent6 3 9" xfId="5685" xr:uid="{77644B60-9FC5-4BEE-A08F-E1901C96CAD0}"/>
    <cellStyle name="60% - Accent6 3 9 2" xfId="14015" xr:uid="{43EE4113-E983-4A64-BA9C-BE4A567B4181}"/>
    <cellStyle name="60% - Accent6 3 9 2 2" xfId="30672" xr:uid="{BD295F05-3EA9-485E-A2D6-9881CAE4AD0B}"/>
    <cellStyle name="60% - Accent6 3 9 3" xfId="22344" xr:uid="{534F4725-2036-4911-B125-2FA8DF509DC8}"/>
    <cellStyle name="60% - Accent6 4" xfId="168" xr:uid="{2D0F34DE-BA3E-4733-9131-F527C6F55807}"/>
    <cellStyle name="60% - Accent6 4 2" xfId="411" xr:uid="{E68D7CE8-92D0-4DCA-A43E-396C2D597652}"/>
    <cellStyle name="60% - Accent6 4 2 2" xfId="888" xr:uid="{75AB0706-19CD-4F42-A7EF-951F55D9DE78}"/>
    <cellStyle name="60% - Accent6 4 2 2 2" xfId="2216" xr:uid="{2C6CA7A0-AFB8-42A2-AC63-EF17740BDF0B}"/>
    <cellStyle name="60% - Accent6 4 2 2 2 2" xfId="5006" xr:uid="{B3456F75-D5F2-404B-A291-3875E14A822E}"/>
    <cellStyle name="60% - Accent6 4 2 2 2 2 2" xfId="13336" xr:uid="{8168412D-832A-4E71-9B52-5A99708D195A}"/>
    <cellStyle name="60% - Accent6 4 2 2 2 2 2 2" xfId="29993" xr:uid="{303D8A55-4963-4317-81C3-4A57AF03863A}"/>
    <cellStyle name="60% - Accent6 4 2 2 2 2 3" xfId="21665" xr:uid="{B439FF40-0AA1-499D-8243-A6A0540E2221}"/>
    <cellStyle name="60% - Accent6 4 2 2 2 3" xfId="7782" xr:uid="{7F7DA1F4-51CE-4635-82B8-E659C4723082}"/>
    <cellStyle name="60% - Accent6 4 2 2 2 3 2" xfId="16112" xr:uid="{DD3CAE01-4E51-4F46-A4CF-07977F955FA7}"/>
    <cellStyle name="60% - Accent6 4 2 2 2 3 2 2" xfId="32769" xr:uid="{BDC38663-B1DB-44E5-B56A-F2B887325E2C}"/>
    <cellStyle name="60% - Accent6 4 2 2 2 3 3" xfId="24441" xr:uid="{3633181B-79F1-490D-AC17-5C0D9EDF28B3}"/>
    <cellStyle name="60% - Accent6 4 2 2 2 4" xfId="10560" xr:uid="{EAB185F2-DB41-4DC7-AE21-9A8E273634A2}"/>
    <cellStyle name="60% - Accent6 4 2 2 2 4 2" xfId="27217" xr:uid="{C3FCE6CF-FEDD-4E15-A0B3-D27FF780AA01}"/>
    <cellStyle name="60% - Accent6 4 2 2 2 5" xfId="18889" xr:uid="{0AB26371-FDFE-4D93-AB90-205694F613A7}"/>
    <cellStyle name="60% - Accent6 4 2 2 3" xfId="3679" xr:uid="{CDCA9510-5CCB-4153-8F04-614156FEBF31}"/>
    <cellStyle name="60% - Accent6 4 2 2 3 2" xfId="12009" xr:uid="{6C66D811-B73C-469E-84C5-62444AACD0F8}"/>
    <cellStyle name="60% - Accent6 4 2 2 3 2 2" xfId="28666" xr:uid="{DAEE2AD8-2FE2-43B9-97CD-2CF7203DE6D0}"/>
    <cellStyle name="60% - Accent6 4 2 2 3 3" xfId="20338" xr:uid="{D080B137-4AAA-4734-9DAE-BFB1676148DF}"/>
    <cellStyle name="60% - Accent6 4 2 2 4" xfId="6455" xr:uid="{37B6CF23-559B-4F48-994D-BEA506150F61}"/>
    <cellStyle name="60% - Accent6 4 2 2 4 2" xfId="14785" xr:uid="{02CE2869-FB59-4A16-B267-1CED35BDA4A8}"/>
    <cellStyle name="60% - Accent6 4 2 2 4 2 2" xfId="31442" xr:uid="{828EBAC3-7797-4697-AB12-9D08443D1E19}"/>
    <cellStyle name="60% - Accent6 4 2 2 4 3" xfId="23114" xr:uid="{ADB2C815-179D-4656-8675-D5B86B27F290}"/>
    <cellStyle name="60% - Accent6 4 2 2 5" xfId="9233" xr:uid="{A2AF7B0C-C297-4DCB-BD50-F8947DF80B8E}"/>
    <cellStyle name="60% - Accent6 4 2 2 5 2" xfId="25890" xr:uid="{236FF4B8-1E8D-4BD7-8AA1-4381A9BE94A7}"/>
    <cellStyle name="60% - Accent6 4 2 2 6" xfId="17562" xr:uid="{6096A120-C6C2-4358-BD7E-78761C603C58}"/>
    <cellStyle name="60% - Accent6 4 2 3" xfId="1741" xr:uid="{5D632821-F3FB-410C-8879-27E0FEE4C826}"/>
    <cellStyle name="60% - Accent6 4 2 3 2" xfId="4531" xr:uid="{B616015E-0E7C-4D4D-885C-F61C7ABFFA5C}"/>
    <cellStyle name="60% - Accent6 4 2 3 2 2" xfId="12861" xr:uid="{4E73F188-DCCC-4DF1-A817-3161FF0C89D1}"/>
    <cellStyle name="60% - Accent6 4 2 3 2 2 2" xfId="29518" xr:uid="{349085E0-3F68-4088-860C-B7976E29F750}"/>
    <cellStyle name="60% - Accent6 4 2 3 2 3" xfId="21190" xr:uid="{2142BBEC-517C-4958-844D-9FF874CDF37C}"/>
    <cellStyle name="60% - Accent6 4 2 3 3" xfId="7307" xr:uid="{C636F9BB-C50A-418A-B664-F17502EE5AEC}"/>
    <cellStyle name="60% - Accent6 4 2 3 3 2" xfId="15637" xr:uid="{14826B90-B891-4F37-8D33-130B3473E211}"/>
    <cellStyle name="60% - Accent6 4 2 3 3 2 2" xfId="32294" xr:uid="{DD40F11A-3D39-4F17-9D72-6D80C2BE103F}"/>
    <cellStyle name="60% - Accent6 4 2 3 3 3" xfId="23966" xr:uid="{7F4E7AD2-472A-42F2-A219-623037E5FF19}"/>
    <cellStyle name="60% - Accent6 4 2 3 4" xfId="10085" xr:uid="{56A71D3C-890F-4442-8D97-B9C471CABFA3}"/>
    <cellStyle name="60% - Accent6 4 2 3 4 2" xfId="26742" xr:uid="{EB7D49FF-E0B0-443B-A8E6-62D26877EFDE}"/>
    <cellStyle name="60% - Accent6 4 2 3 5" xfId="18414" xr:uid="{EE4916B1-2A95-4DBB-ABAF-775FE5D0E067}"/>
    <cellStyle name="60% - Accent6 4 2 4" xfId="3204" xr:uid="{8E6E3D7E-AAF5-4395-BFC7-3A21B7B1DDA9}"/>
    <cellStyle name="60% - Accent6 4 2 4 2" xfId="11534" xr:uid="{41904E6E-C194-4662-98F1-D1B38C639F61}"/>
    <cellStyle name="60% - Accent6 4 2 4 2 2" xfId="28191" xr:uid="{41719056-6DC2-4DDF-B8E2-B95A897678F1}"/>
    <cellStyle name="60% - Accent6 4 2 4 3" xfId="19863" xr:uid="{670E7E5F-3ECB-4E26-94D1-70F061B7120D}"/>
    <cellStyle name="60% - Accent6 4 2 5" xfId="5980" xr:uid="{80AFF3A3-3FE6-41DE-84F8-B1F48FD3C7B0}"/>
    <cellStyle name="60% - Accent6 4 2 5 2" xfId="14310" xr:uid="{49FC9C7F-4817-46CA-9509-0DB79FD3D431}"/>
    <cellStyle name="60% - Accent6 4 2 5 2 2" xfId="30967" xr:uid="{1040B5D1-135E-46AE-9B9E-61DEE9966F39}"/>
    <cellStyle name="60% - Accent6 4 2 5 3" xfId="22639" xr:uid="{A6D2BBC5-2E62-4D2F-AF8C-92190699E89F}"/>
    <cellStyle name="60% - Accent6 4 2 6" xfId="8758" xr:uid="{83721FA2-DF10-48BF-8590-67FA332F0A0B}"/>
    <cellStyle name="60% - Accent6 4 2 6 2" xfId="25415" xr:uid="{4B29E3DA-A79A-4069-9973-23C6D41FA3B2}"/>
    <cellStyle name="60% - Accent6 4 2 7" xfId="17087" xr:uid="{FE8D883F-C126-4E7A-923D-5756363611A9}"/>
    <cellStyle name="60% - Accent6 4 3" xfId="647" xr:uid="{06EAF2E4-DD01-42CE-959B-796C3C61E987}"/>
    <cellStyle name="60% - Accent6 4 3 2" xfId="1977" xr:uid="{A5B295CB-84FB-47DA-A634-8756B94A7CE3}"/>
    <cellStyle name="60% - Accent6 4 3 2 2" xfId="4767" xr:uid="{A9D9B5BA-6CCF-43A6-A4FA-B3AFD996CC95}"/>
    <cellStyle name="60% - Accent6 4 3 2 2 2" xfId="13097" xr:uid="{2B39D6E5-877F-40A7-BEB0-D3F162A960CD}"/>
    <cellStyle name="60% - Accent6 4 3 2 2 2 2" xfId="29754" xr:uid="{85B4EDBF-803C-4031-AEEE-4E5FAC9B8F4B}"/>
    <cellStyle name="60% - Accent6 4 3 2 2 3" xfId="21426" xr:uid="{0A631DBC-0297-4D59-B5BF-6FA19D413AB1}"/>
    <cellStyle name="60% - Accent6 4 3 2 3" xfId="7543" xr:uid="{F2EA83C3-0C23-4EB3-BF66-E39F7EEED80B}"/>
    <cellStyle name="60% - Accent6 4 3 2 3 2" xfId="15873" xr:uid="{E3F2A8AA-A4CD-43A8-8CBF-56E501F532F2}"/>
    <cellStyle name="60% - Accent6 4 3 2 3 2 2" xfId="32530" xr:uid="{F6EDDA2B-9B34-48C4-8B53-CD9D5C43EBA0}"/>
    <cellStyle name="60% - Accent6 4 3 2 3 3" xfId="24202" xr:uid="{6721D6A0-9551-4C34-85EC-334D4DA2FBAE}"/>
    <cellStyle name="60% - Accent6 4 3 2 4" xfId="10321" xr:uid="{2CDBB3AB-90FB-4DD0-A032-74D9E71C48C8}"/>
    <cellStyle name="60% - Accent6 4 3 2 4 2" xfId="26978" xr:uid="{D7E0CFC1-8B17-4748-BDD7-1FF9D5C1D810}"/>
    <cellStyle name="60% - Accent6 4 3 2 5" xfId="18650" xr:uid="{AAFDACAB-F9EB-4F53-9FC1-941C8F21D84B}"/>
    <cellStyle name="60% - Accent6 4 3 3" xfId="3440" xr:uid="{A809D327-A609-4AAE-9738-7AF25398FA2D}"/>
    <cellStyle name="60% - Accent6 4 3 3 2" xfId="11770" xr:uid="{D88F4F67-DE02-4925-BB31-EE2B5E7BE1FF}"/>
    <cellStyle name="60% - Accent6 4 3 3 2 2" xfId="28427" xr:uid="{0D8ED0B6-E40A-4E7B-8059-1B96972163E1}"/>
    <cellStyle name="60% - Accent6 4 3 3 3" xfId="20099" xr:uid="{576FA9FD-1F27-47D5-A714-7973DAF3A880}"/>
    <cellStyle name="60% - Accent6 4 3 4" xfId="6216" xr:uid="{FAE2C0B9-9016-4849-9CF0-70CC4C3703F4}"/>
    <cellStyle name="60% - Accent6 4 3 4 2" xfId="14546" xr:uid="{CAC8E0F5-EB01-45FF-8010-0AC9D0D07045}"/>
    <cellStyle name="60% - Accent6 4 3 4 2 2" xfId="31203" xr:uid="{D88619B3-E5CE-474D-9866-0F5B3CF5BF79}"/>
    <cellStyle name="60% - Accent6 4 3 4 3" xfId="22875" xr:uid="{A30EE2FC-F7C8-429D-9468-B1F840994757}"/>
    <cellStyle name="60% - Accent6 4 3 5" xfId="8994" xr:uid="{67F69CED-6DB2-4EE4-886A-DD82F9481F50}"/>
    <cellStyle name="60% - Accent6 4 3 5 2" xfId="25651" xr:uid="{821063C8-D113-4EA6-BCCA-7864755768A6}"/>
    <cellStyle name="60% - Accent6 4 3 6" xfId="17323" xr:uid="{A1310183-5EA2-4D9C-80E1-291DE6AE0AE7}"/>
    <cellStyle name="60% - Accent6 4 4" xfId="1124" xr:uid="{3EA2538A-71E8-4606-AC99-2E97623C301F}"/>
    <cellStyle name="60% - Accent6 4 4 2" xfId="2452" xr:uid="{9C7C10F5-FA5A-46FB-A637-4DDA78A4C514}"/>
    <cellStyle name="60% - Accent6 4 4 2 2" xfId="5242" xr:uid="{BD63B1EA-330B-4460-92F8-6A6793C144B0}"/>
    <cellStyle name="60% - Accent6 4 4 2 2 2" xfId="13572" xr:uid="{9ED329CB-8D55-4C29-B14C-ED1B89CE0A30}"/>
    <cellStyle name="60% - Accent6 4 4 2 2 2 2" xfId="30229" xr:uid="{8C98B391-A35C-49F4-A47C-41CF8A7E6137}"/>
    <cellStyle name="60% - Accent6 4 4 2 2 3" xfId="21901" xr:uid="{547EE0BA-3980-4D6F-8CCE-A1755848F86F}"/>
    <cellStyle name="60% - Accent6 4 4 2 3" xfId="8018" xr:uid="{F4A53EC5-7F7E-40F7-894E-2C20FBC4A698}"/>
    <cellStyle name="60% - Accent6 4 4 2 3 2" xfId="16348" xr:uid="{15DBDCB8-5B63-4AE2-B196-33DCA86F811B}"/>
    <cellStyle name="60% - Accent6 4 4 2 3 2 2" xfId="33005" xr:uid="{7DFBA9DC-501F-4DA2-B161-F29620F5A0BB}"/>
    <cellStyle name="60% - Accent6 4 4 2 3 3" xfId="24677" xr:uid="{A6646CAF-AFC5-495C-9D06-E0322BC7B11B}"/>
    <cellStyle name="60% - Accent6 4 4 2 4" xfId="10796" xr:uid="{71AF93F2-BEBC-4A7E-9F2A-20681CD33B05}"/>
    <cellStyle name="60% - Accent6 4 4 2 4 2" xfId="27453" xr:uid="{992015F4-BD54-47D3-91AA-8B2A7C0091A8}"/>
    <cellStyle name="60% - Accent6 4 4 2 5" xfId="19125" xr:uid="{E465A0A6-0559-46CA-8975-6C339506E867}"/>
    <cellStyle name="60% - Accent6 4 4 3" xfId="3915" xr:uid="{91FE6AB0-D3DB-49E5-9E50-302D37E75A17}"/>
    <cellStyle name="60% - Accent6 4 4 3 2" xfId="12245" xr:uid="{03997C5C-3ECC-4538-B73A-F28053215F26}"/>
    <cellStyle name="60% - Accent6 4 4 3 2 2" xfId="28902" xr:uid="{5022849A-BF98-4FCE-85E3-2B8563D65601}"/>
    <cellStyle name="60% - Accent6 4 4 3 3" xfId="20574" xr:uid="{58806A86-AA00-4279-92AA-E2508C734503}"/>
    <cellStyle name="60% - Accent6 4 4 4" xfId="6691" xr:uid="{134DF0DF-18B4-4E20-91D5-6CB467649C53}"/>
    <cellStyle name="60% - Accent6 4 4 4 2" xfId="15021" xr:uid="{768DB467-ECDA-4EF0-B81A-815A7BB53172}"/>
    <cellStyle name="60% - Accent6 4 4 4 2 2" xfId="31678" xr:uid="{E6A11662-D72E-4221-BA09-3AA61BA3CAAA}"/>
    <cellStyle name="60% - Accent6 4 4 4 3" xfId="23350" xr:uid="{589DFB8C-2613-4AAA-AE9C-A84666E7B2B6}"/>
    <cellStyle name="60% - Accent6 4 4 5" xfId="9469" xr:uid="{9E63AC40-6628-4EB6-908B-1E3DFE229FF6}"/>
    <cellStyle name="60% - Accent6 4 4 5 2" xfId="26126" xr:uid="{A656AAE6-D638-42A5-A7B8-95C8835C9C1C}"/>
    <cellStyle name="60% - Accent6 4 4 6" xfId="17798" xr:uid="{3F914006-92A5-4599-9D09-7F8785040D32}"/>
    <cellStyle name="60% - Accent6 4 5" xfId="1504" xr:uid="{4A4CE94B-1C32-44D2-8730-BE19C4C32D9F}"/>
    <cellStyle name="60% - Accent6 4 5 2" xfId="4294" xr:uid="{A51869AF-9304-46D0-91CA-FCC235E34453}"/>
    <cellStyle name="60% - Accent6 4 5 2 2" xfId="12624" xr:uid="{0E9495A8-2911-4769-B534-B865EDF8A8AB}"/>
    <cellStyle name="60% - Accent6 4 5 2 2 2" xfId="29281" xr:uid="{7CEA5FDE-8A71-4E2B-998A-8630306D1328}"/>
    <cellStyle name="60% - Accent6 4 5 2 3" xfId="20953" xr:uid="{FE330403-4E4F-4BF8-8B2C-B99CB6FB24C1}"/>
    <cellStyle name="60% - Accent6 4 5 3" xfId="7070" xr:uid="{8805BB70-EEE2-48F8-ABDD-5807588A88FF}"/>
    <cellStyle name="60% - Accent6 4 5 3 2" xfId="15400" xr:uid="{9BF3D75C-D35B-4C91-9BD3-A63BDA18CCB4}"/>
    <cellStyle name="60% - Accent6 4 5 3 2 2" xfId="32057" xr:uid="{E6756C1A-8DBE-4456-92D8-810F402526ED}"/>
    <cellStyle name="60% - Accent6 4 5 3 3" xfId="23729" xr:uid="{99E343B5-BD66-4914-82BC-F8A83D447140}"/>
    <cellStyle name="60% - Accent6 4 5 4" xfId="9848" xr:uid="{8F56EA9B-B9A6-46D6-A325-60E318F1BCFF}"/>
    <cellStyle name="60% - Accent6 4 5 4 2" xfId="26505" xr:uid="{0CA37542-4E66-4CE7-9CE7-DB81D81171AA}"/>
    <cellStyle name="60% - Accent6 4 5 5" xfId="18177" xr:uid="{69B2396E-9C0A-4B22-8850-FCE5B6874580}"/>
    <cellStyle name="60% - Accent6 4 6" xfId="2967" xr:uid="{2C481000-685B-4B1E-8927-DE2F86A922CD}"/>
    <cellStyle name="60% - Accent6 4 6 2" xfId="11297" xr:uid="{C2B6746D-236E-4671-823A-A6B3136074EF}"/>
    <cellStyle name="60% - Accent6 4 6 2 2" xfId="27954" xr:uid="{42A6E802-D348-427F-B57D-171283929874}"/>
    <cellStyle name="60% - Accent6 4 6 3" xfId="19626" xr:uid="{C6E1C988-6089-4A5A-A6EE-F40B2A65FFBE}"/>
    <cellStyle name="60% - Accent6 4 7" xfId="5743" xr:uid="{71C907E8-542E-47FB-AD0C-12230FE2594B}"/>
    <cellStyle name="60% - Accent6 4 7 2" xfId="14073" xr:uid="{7C45E8BB-E902-4B6C-886F-58FB5932C971}"/>
    <cellStyle name="60% - Accent6 4 7 2 2" xfId="30730" xr:uid="{28F22D2D-86DD-467F-B72F-C95ECA08CE67}"/>
    <cellStyle name="60% - Accent6 4 7 3" xfId="22402" xr:uid="{2AF06AD1-092C-4697-ADD1-A456C111817A}"/>
    <cellStyle name="60% - Accent6 4 8" xfId="8521" xr:uid="{F768EE79-91E8-414B-87E3-2F03DF3035B4}"/>
    <cellStyle name="60% - Accent6 4 8 2" xfId="25178" xr:uid="{EC3D273D-E7AB-4218-859D-D5CEBC76C463}"/>
    <cellStyle name="60% - Accent6 4 9" xfId="16850" xr:uid="{6953A9B0-2610-4703-9481-A5195871CE3A}"/>
    <cellStyle name="60% - Accent6 5" xfId="299" xr:uid="{B2F8E550-0290-48B9-BEBB-FD91FDE78E9A}"/>
    <cellStyle name="60% - Accent6 5 2" xfId="781" xr:uid="{F0A91991-B752-4279-A439-0BFADBB5AF31}"/>
    <cellStyle name="60% - Accent6 5 2 2" xfId="2109" xr:uid="{FD7B4ED5-519C-437C-8BAD-76ECAE37C710}"/>
    <cellStyle name="60% - Accent6 5 2 2 2" xfId="4899" xr:uid="{0A716C48-4143-40EC-95F7-DD4F0880F84D}"/>
    <cellStyle name="60% - Accent6 5 2 2 2 2" xfId="13229" xr:uid="{3B42C2F8-FC0B-423A-AFAA-E0E122FA8B72}"/>
    <cellStyle name="60% - Accent6 5 2 2 2 2 2" xfId="29886" xr:uid="{76748FC3-7EC1-4287-9E69-E1DEA72B584A}"/>
    <cellStyle name="60% - Accent6 5 2 2 2 3" xfId="21558" xr:uid="{59E80A70-BB0D-4FD3-AD4E-AF4CE3ED32A7}"/>
    <cellStyle name="60% - Accent6 5 2 2 3" xfId="7675" xr:uid="{F80D4BEC-587D-4455-AB2F-BFABBCFCBEAB}"/>
    <cellStyle name="60% - Accent6 5 2 2 3 2" xfId="16005" xr:uid="{D2CF21A5-9527-44DD-9A88-136556497E5C}"/>
    <cellStyle name="60% - Accent6 5 2 2 3 2 2" xfId="32662" xr:uid="{8BDC853C-6D32-4A7B-B5A7-642F523A0D25}"/>
    <cellStyle name="60% - Accent6 5 2 2 3 3" xfId="24334" xr:uid="{6E026BE9-0EB6-4EEB-8ED4-76F227B7E789}"/>
    <cellStyle name="60% - Accent6 5 2 2 4" xfId="10453" xr:uid="{6AD39987-7D83-4870-AE7D-63FEDD5CC1CD}"/>
    <cellStyle name="60% - Accent6 5 2 2 4 2" xfId="27110" xr:uid="{447689B0-9D9D-4054-852D-33CC1001A275}"/>
    <cellStyle name="60% - Accent6 5 2 2 5" xfId="18782" xr:uid="{29BFFFD6-E721-4372-9DA8-568DF813964E}"/>
    <cellStyle name="60% - Accent6 5 2 3" xfId="3572" xr:uid="{B0EBDA0C-06A9-4E5B-9887-08422CBC7B4C}"/>
    <cellStyle name="60% - Accent6 5 2 3 2" xfId="11902" xr:uid="{A49558EA-87E9-438A-BF22-975DAC7C3DDF}"/>
    <cellStyle name="60% - Accent6 5 2 3 2 2" xfId="28559" xr:uid="{830CE49A-6785-46ED-A0B9-ED85DBCD5734}"/>
    <cellStyle name="60% - Accent6 5 2 3 3" xfId="20231" xr:uid="{D6979059-8FE1-4C61-9993-9CF1F3D8AC42}"/>
    <cellStyle name="60% - Accent6 5 2 4" xfId="6348" xr:uid="{6B5CE617-B9E9-4C4A-8B0F-99DF46BC18F1}"/>
    <cellStyle name="60% - Accent6 5 2 4 2" xfId="14678" xr:uid="{70998D7D-FAB1-4916-B6AD-35AC34B30E82}"/>
    <cellStyle name="60% - Accent6 5 2 4 2 2" xfId="31335" xr:uid="{71577338-87F4-4C93-9CFA-6C2925ED896A}"/>
    <cellStyle name="60% - Accent6 5 2 4 3" xfId="23007" xr:uid="{1B6842A2-9244-4633-B405-71C8B646F1CB}"/>
    <cellStyle name="60% - Accent6 5 2 5" xfId="9126" xr:uid="{1600A0B8-5008-41BC-87B2-290567340FA5}"/>
    <cellStyle name="60% - Accent6 5 2 5 2" xfId="25783" xr:uid="{29B6C240-9972-47B4-A4AB-DD7BF59BA4A7}"/>
    <cellStyle name="60% - Accent6 5 2 6" xfId="17455" xr:uid="{05E94A09-5BE2-49DA-ABB3-9FC294FFA255}"/>
    <cellStyle name="60% - Accent6 5 3" xfId="1629" xr:uid="{DC192119-8AA0-402C-8309-55558B54696A}"/>
    <cellStyle name="60% - Accent6 5 3 2" xfId="4419" xr:uid="{024DDD18-E7B9-4DB3-B3FC-439CEDC44C9A}"/>
    <cellStyle name="60% - Accent6 5 3 2 2" xfId="12749" xr:uid="{D33EFD59-83C9-4D9C-85FF-AC4AA9341401}"/>
    <cellStyle name="60% - Accent6 5 3 2 2 2" xfId="29406" xr:uid="{197CB893-829A-49ED-9602-1C7A32567398}"/>
    <cellStyle name="60% - Accent6 5 3 2 3" xfId="21078" xr:uid="{7DD83069-FE57-424B-AD72-CFA16E70CF93}"/>
    <cellStyle name="60% - Accent6 5 3 3" xfId="7195" xr:uid="{BA5A4262-6882-472E-B125-BF65C6C84422}"/>
    <cellStyle name="60% - Accent6 5 3 3 2" xfId="15525" xr:uid="{AF464FA1-C33B-4D3C-A35F-B06D03004EDD}"/>
    <cellStyle name="60% - Accent6 5 3 3 2 2" xfId="32182" xr:uid="{71C94996-0193-49BD-82DA-50B6808D0922}"/>
    <cellStyle name="60% - Accent6 5 3 3 3" xfId="23854" xr:uid="{DEE59B68-95C7-4C28-A57A-72289A6E94F0}"/>
    <cellStyle name="60% - Accent6 5 3 4" xfId="9973" xr:uid="{B020919D-BA3D-4A20-9643-C370B37CB921}"/>
    <cellStyle name="60% - Accent6 5 3 4 2" xfId="26630" xr:uid="{833A4B7D-ABFB-494C-9AA9-DAC11ADE42A0}"/>
    <cellStyle name="60% - Accent6 5 3 5" xfId="18302" xr:uid="{9E73B337-0E46-4BEF-B8E7-47259E4C9690}"/>
    <cellStyle name="60% - Accent6 5 4" xfId="3092" xr:uid="{5EF1F198-614A-4258-8BBA-0D7BDCF2FC96}"/>
    <cellStyle name="60% - Accent6 5 4 2" xfId="11422" xr:uid="{159FD240-FB67-4816-9830-AB4FD1CAA4AF}"/>
    <cellStyle name="60% - Accent6 5 4 2 2" xfId="28079" xr:uid="{62031497-490B-4776-9BB2-D5621FAC652B}"/>
    <cellStyle name="60% - Accent6 5 4 3" xfId="19751" xr:uid="{7C2B485B-BCF8-4760-8FDE-F140698E87C3}"/>
    <cellStyle name="60% - Accent6 5 5" xfId="5868" xr:uid="{28DA2641-01A2-419D-B2A8-7FF72AF3186B}"/>
    <cellStyle name="60% - Accent6 5 5 2" xfId="14198" xr:uid="{214BD5F5-137C-4831-85FD-9E06A11D86A3}"/>
    <cellStyle name="60% - Accent6 5 5 2 2" xfId="30855" xr:uid="{316187E3-882E-4A50-BE39-C9C923E920F5}"/>
    <cellStyle name="60% - Accent6 5 5 3" xfId="22527" xr:uid="{F1831E60-7EAB-45FE-BAA7-36874765BFFB}"/>
    <cellStyle name="60% - Accent6 5 6" xfId="8646" xr:uid="{FBF43D84-85F6-41FC-B6B8-781A6F160A01}"/>
    <cellStyle name="60% - Accent6 5 6 2" xfId="25303" xr:uid="{4E5C5360-01F7-4CA1-9FB2-1C93C43A40D4}"/>
    <cellStyle name="60% - Accent6 5 7" xfId="16975" xr:uid="{4D3AD907-D6C6-47BE-AFF9-20EF9A91D446}"/>
    <cellStyle name="60% - Accent6 6" xfId="535" xr:uid="{E6ABC3E2-3C71-4738-A396-2FCED36B8272}"/>
    <cellStyle name="60% - Accent6 6 2" xfId="1865" xr:uid="{D14E10FD-74CC-4DD9-AEC6-0584786495B9}"/>
    <cellStyle name="60% - Accent6 6 2 2" xfId="4655" xr:uid="{A26519FA-F944-4D48-8A4C-07661AE9CB4C}"/>
    <cellStyle name="60% - Accent6 6 2 2 2" xfId="12985" xr:uid="{C1349E67-1EBB-4182-ACAF-3ED0125F28A1}"/>
    <cellStyle name="60% - Accent6 6 2 2 2 2" xfId="29642" xr:uid="{746A25B5-3FF3-4A30-8BF4-30FDE304BC34}"/>
    <cellStyle name="60% - Accent6 6 2 2 3" xfId="21314" xr:uid="{254DFBE3-DA29-4EC8-B3E7-6D53223602FB}"/>
    <cellStyle name="60% - Accent6 6 2 3" xfId="7431" xr:uid="{2F89FFAA-A0F6-451E-B1D6-A524ED226BE0}"/>
    <cellStyle name="60% - Accent6 6 2 3 2" xfId="15761" xr:uid="{81BA8D3B-B371-400E-B1E9-37D8562657DB}"/>
    <cellStyle name="60% - Accent6 6 2 3 2 2" xfId="32418" xr:uid="{691D5D8C-B399-47D3-A254-36E65FB50666}"/>
    <cellStyle name="60% - Accent6 6 2 3 3" xfId="24090" xr:uid="{8A052EDD-30E1-4B86-B2AB-2E19C75C6010}"/>
    <cellStyle name="60% - Accent6 6 2 4" xfId="10209" xr:uid="{A9BF1FE2-5934-4CCF-A277-DB057EC0B613}"/>
    <cellStyle name="60% - Accent6 6 2 4 2" xfId="26866" xr:uid="{EB6D6558-C2EB-4413-AA7F-FFEAB6E02359}"/>
    <cellStyle name="60% - Accent6 6 2 5" xfId="18538" xr:uid="{B99540BC-EA02-4BBD-8C03-9558EAF61C3C}"/>
    <cellStyle name="60% - Accent6 6 3" xfId="3328" xr:uid="{D45C9A84-E351-4C96-9563-19A391A8F699}"/>
    <cellStyle name="60% - Accent6 6 3 2" xfId="11658" xr:uid="{FE9372B0-BAA2-4712-A21A-44B50EE4F2B9}"/>
    <cellStyle name="60% - Accent6 6 3 2 2" xfId="28315" xr:uid="{5E428DCE-529F-4B6B-8141-51906F503B84}"/>
    <cellStyle name="60% - Accent6 6 3 3" xfId="19987" xr:uid="{2141ACDD-4C89-4FED-9C4E-4DC03572A7FA}"/>
    <cellStyle name="60% - Accent6 6 4" xfId="6104" xr:uid="{896D6482-92E9-4366-98C1-68C6D3C16F1F}"/>
    <cellStyle name="60% - Accent6 6 4 2" xfId="14434" xr:uid="{DCD3F24B-CFF2-4A09-B2CB-9D58AF0DD451}"/>
    <cellStyle name="60% - Accent6 6 4 2 2" xfId="31091" xr:uid="{F3DBEC57-F5D5-485C-B3A6-2505581590BB}"/>
    <cellStyle name="60% - Accent6 6 4 3" xfId="22763" xr:uid="{3B01E834-83A7-4843-9B18-2D44BD765483}"/>
    <cellStyle name="60% - Accent6 6 5" xfId="8882" xr:uid="{AB5D0159-02DE-421C-A064-3BF81D853CA8}"/>
    <cellStyle name="60% - Accent6 6 5 2" xfId="25539" xr:uid="{772E2C3F-1FBC-4548-8739-F1ADE4C18D6B}"/>
    <cellStyle name="60% - Accent6 6 6" xfId="17211" xr:uid="{5F0861BE-8E7E-4712-B8FB-2B0BDE519429}"/>
    <cellStyle name="60% - Accent6 7" xfId="1012" xr:uid="{FB346E80-DB1B-4B42-BCBD-FFE596D6072F}"/>
    <cellStyle name="60% - Accent6 7 2" xfId="2340" xr:uid="{DB89E41E-1BEA-414E-888F-B776B5192997}"/>
    <cellStyle name="60% - Accent6 7 2 2" xfId="5130" xr:uid="{5D70C9AF-3A5C-41A6-93BB-FEBEC6671B06}"/>
    <cellStyle name="60% - Accent6 7 2 2 2" xfId="13460" xr:uid="{54D975C7-F0BC-4E83-9B5D-4605E929B469}"/>
    <cellStyle name="60% - Accent6 7 2 2 2 2" xfId="30117" xr:uid="{A8693679-3F64-4453-ABAB-D95A0E714A6A}"/>
    <cellStyle name="60% - Accent6 7 2 2 3" xfId="21789" xr:uid="{8F2C3B4E-EBF5-498D-A2CD-BE8C73A0C302}"/>
    <cellStyle name="60% - Accent6 7 2 3" xfId="7906" xr:uid="{0EC7E581-BD68-4646-BE71-DE3BD358DB9D}"/>
    <cellStyle name="60% - Accent6 7 2 3 2" xfId="16236" xr:uid="{93E2E984-6381-403A-961F-4486F40F8EE5}"/>
    <cellStyle name="60% - Accent6 7 2 3 2 2" xfId="32893" xr:uid="{92DEBA77-6C29-4B6D-8293-BBBEC8E443F1}"/>
    <cellStyle name="60% - Accent6 7 2 3 3" xfId="24565" xr:uid="{1147BA62-2452-4014-8EF5-59C93F9974CB}"/>
    <cellStyle name="60% - Accent6 7 2 4" xfId="10684" xr:uid="{25F50598-2F62-4591-92D5-F23F1DFDA7FA}"/>
    <cellStyle name="60% - Accent6 7 2 4 2" xfId="27341" xr:uid="{1D8ACD1B-352C-4903-A960-3BE957797E9D}"/>
    <cellStyle name="60% - Accent6 7 2 5" xfId="19013" xr:uid="{91223954-14D4-4D07-85F6-FFF159429521}"/>
    <cellStyle name="60% - Accent6 7 3" xfId="3803" xr:uid="{0F847078-1C02-46C9-9A16-C5BA68A4D238}"/>
    <cellStyle name="60% - Accent6 7 3 2" xfId="12133" xr:uid="{435A5B37-86A9-4C14-94D2-EB335606F201}"/>
    <cellStyle name="60% - Accent6 7 3 2 2" xfId="28790" xr:uid="{1019A3A2-34FF-4EFE-AB20-831320332DCA}"/>
    <cellStyle name="60% - Accent6 7 3 3" xfId="20462" xr:uid="{46A07CE6-3965-4EA9-BEFB-9E013FF6AF71}"/>
    <cellStyle name="60% - Accent6 7 4" xfId="6579" xr:uid="{83324CB9-E34A-4FF5-A2EF-AAE9BD3CB3ED}"/>
    <cellStyle name="60% - Accent6 7 4 2" xfId="14909" xr:uid="{9C4E4B6D-062D-44D7-B123-70650463DC46}"/>
    <cellStyle name="60% - Accent6 7 4 2 2" xfId="31566" xr:uid="{6127F9B1-F1D4-476C-A667-31DA381D78DD}"/>
    <cellStyle name="60% - Accent6 7 4 3" xfId="23238" xr:uid="{904044A6-54AB-4B02-B6B5-74FD446B7D7B}"/>
    <cellStyle name="60% - Accent6 7 5" xfId="9357" xr:uid="{E5A7A239-7ADC-461D-8D74-D253BEC359FD}"/>
    <cellStyle name="60% - Accent6 7 5 2" xfId="26014" xr:uid="{E4E41133-7B3D-4785-B6C6-0850FEB66AD7}"/>
    <cellStyle name="60% - Accent6 7 6" xfId="17686" xr:uid="{0A019043-5C92-45B9-9970-7C1E348F82B1}"/>
    <cellStyle name="60% - Accent6 8" xfId="1247" xr:uid="{5C26BF36-3E46-457A-BABE-6AA0368E6858}"/>
    <cellStyle name="60% - Accent6 8 2" xfId="2575" xr:uid="{88F5A928-B89A-4997-BA3D-680489A00059}"/>
    <cellStyle name="60% - Accent6 8 2 2" xfId="5365" xr:uid="{8389F05B-6CE2-4DE5-8B6E-9FA3BEB720BE}"/>
    <cellStyle name="60% - Accent6 8 2 2 2" xfId="13695" xr:uid="{DFDDD5A6-C156-446E-84A5-4475ACAEF63E}"/>
    <cellStyle name="60% - Accent6 8 2 2 2 2" xfId="30352" xr:uid="{7F407E4A-712C-4C0C-9D7A-398915BF4B75}"/>
    <cellStyle name="60% - Accent6 8 2 2 3" xfId="22024" xr:uid="{B0ADFE9C-EA7C-482C-98A1-F5E2DD3DD40D}"/>
    <cellStyle name="60% - Accent6 8 2 3" xfId="8141" xr:uid="{8DBB465A-4C1E-4E21-8A35-401E9E3D2D91}"/>
    <cellStyle name="60% - Accent6 8 2 3 2" xfId="16471" xr:uid="{36256836-40CE-4437-95A5-C8ADE5C307CE}"/>
    <cellStyle name="60% - Accent6 8 2 3 2 2" xfId="33128" xr:uid="{D1BC7035-34DD-4BDD-A590-AF70B14BD9E4}"/>
    <cellStyle name="60% - Accent6 8 2 3 3" xfId="24800" xr:uid="{9A4899F0-04C0-4581-86F1-AABCBEDA00D6}"/>
    <cellStyle name="60% - Accent6 8 2 4" xfId="10919" xr:uid="{C6107569-1343-4C04-B460-A09DD2FBA413}"/>
    <cellStyle name="60% - Accent6 8 2 4 2" xfId="27576" xr:uid="{DDBF84D3-5C66-46DA-8B85-165D0E118C68}"/>
    <cellStyle name="60% - Accent6 8 2 5" xfId="19248" xr:uid="{D39BC00A-713F-4EC2-BC7E-DA05BB80D0E3}"/>
    <cellStyle name="60% - Accent6 8 3" xfId="4038" xr:uid="{3D6F099C-82E4-4116-8859-C9D392B8BDFE}"/>
    <cellStyle name="60% - Accent6 8 3 2" xfId="12368" xr:uid="{4DECD078-0881-4340-9C91-FCD4C6C84A85}"/>
    <cellStyle name="60% - Accent6 8 3 2 2" xfId="29025" xr:uid="{043A6E16-E33C-475E-8727-B2EA43056134}"/>
    <cellStyle name="60% - Accent6 8 3 3" xfId="20697" xr:uid="{A96BD4F7-5B0B-47DE-8BA3-92EB7FC519AB}"/>
    <cellStyle name="60% - Accent6 8 4" xfId="6814" xr:uid="{117B473E-E7E1-48C0-9445-65F54DA14308}"/>
    <cellStyle name="60% - Accent6 8 4 2" xfId="15144" xr:uid="{2E54FDA7-F770-4333-B33C-51C8F32F99DA}"/>
    <cellStyle name="60% - Accent6 8 4 2 2" xfId="31801" xr:uid="{F7FE0B23-57CD-42FB-8128-C07CCD2AA7B4}"/>
    <cellStyle name="60% - Accent6 8 4 3" xfId="23473" xr:uid="{B59AE94F-5A92-48D4-8E14-D4E3D684CC62}"/>
    <cellStyle name="60% - Accent6 8 5" xfId="9592" xr:uid="{130E8AC1-FD4A-4DC8-9562-FACC3D849C61}"/>
    <cellStyle name="60% - Accent6 8 5 2" xfId="26249" xr:uid="{8E7B12D5-FE15-4B0A-9765-EF5C427C003F}"/>
    <cellStyle name="60% - Accent6 8 6" xfId="17921" xr:uid="{BC6B40B3-F698-4542-900F-EF858EB8C3EE}"/>
    <cellStyle name="60% - Accent6 9" xfId="1269" xr:uid="{FA4DFCA9-8E41-4C0B-9B30-8A9E5A73EA97}"/>
    <cellStyle name="60% - Accent6 9 2" xfId="2597" xr:uid="{4DC87A77-C512-4B7C-B20D-FC4BFBC19001}"/>
    <cellStyle name="60% - Accent6 9 2 2" xfId="5387" xr:uid="{9AA5415B-632E-4C7E-9A5A-3237B2895B83}"/>
    <cellStyle name="60% - Accent6 9 2 2 2" xfId="13717" xr:uid="{8C484708-267B-455F-A6B0-CBB47CA2E550}"/>
    <cellStyle name="60% - Accent6 9 2 2 2 2" xfId="30374" xr:uid="{73208E22-ED4F-40C0-8DE7-753211330415}"/>
    <cellStyle name="60% - Accent6 9 2 2 3" xfId="22046" xr:uid="{DA1D5144-A3B6-4DED-9E45-C62E000E00FC}"/>
    <cellStyle name="60% - Accent6 9 2 3" xfId="8163" xr:uid="{61045B94-59A6-43DD-A708-3D2D85B0E8E8}"/>
    <cellStyle name="60% - Accent6 9 2 3 2" xfId="16493" xr:uid="{A6F0CD64-FC83-4247-B59B-005FC6A1FE45}"/>
    <cellStyle name="60% - Accent6 9 2 3 2 2" xfId="33150" xr:uid="{ADA33C17-7B90-46D1-95BB-D187E007CFDD}"/>
    <cellStyle name="60% - Accent6 9 2 3 3" xfId="24822" xr:uid="{A696CDF5-4734-4521-9AE3-DED79EB25261}"/>
    <cellStyle name="60% - Accent6 9 2 4" xfId="10941" xr:uid="{A7870854-DCF9-469D-AECA-5D4C9D722534}"/>
    <cellStyle name="60% - Accent6 9 2 4 2" xfId="27598" xr:uid="{07BF6F88-738C-4367-9A93-E975F991FFA6}"/>
    <cellStyle name="60% - Accent6 9 2 5" xfId="19270" xr:uid="{5847E796-7A7D-4ED5-8C31-DA7488BF82A5}"/>
    <cellStyle name="60% - Accent6 9 3" xfId="4060" xr:uid="{66ADFA87-D224-407A-A859-8DF38BF264A6}"/>
    <cellStyle name="60% - Accent6 9 3 2" xfId="12390" xr:uid="{469A6031-7382-46D9-9A8F-82A8FB322F17}"/>
    <cellStyle name="60% - Accent6 9 3 2 2" xfId="29047" xr:uid="{F6CD875C-BB2A-4C71-8F5A-21F91454686A}"/>
    <cellStyle name="60% - Accent6 9 3 3" xfId="20719" xr:uid="{C0A34F05-0B41-4E50-988D-08FF02FEA73A}"/>
    <cellStyle name="60% - Accent6 9 4" xfId="6836" xr:uid="{1692A229-221F-4D56-9805-41E3C128767D}"/>
    <cellStyle name="60% - Accent6 9 4 2" xfId="15166" xr:uid="{9B50A382-F0A5-483D-9420-E2C7394E2777}"/>
    <cellStyle name="60% - Accent6 9 4 2 2" xfId="31823" xr:uid="{5DBB52E7-9A53-4F5B-A12B-8B37FC5CD882}"/>
    <cellStyle name="60% - Accent6 9 4 3" xfId="23495" xr:uid="{29BDC978-A55C-4704-A5D6-922583CCFDE5}"/>
    <cellStyle name="60% - Accent6 9 5" xfId="9614" xr:uid="{539147E8-19FA-47A8-BC5D-34BE216EB159}"/>
    <cellStyle name="60% - Accent6 9 5 2" xfId="26271" xr:uid="{94EA5AE7-3744-4B68-9D1C-E48C8A254414}"/>
    <cellStyle name="60% - Accent6 9 6" xfId="17943" xr:uid="{F259C068-1083-41A9-BCB3-5B8EE7D1295E}"/>
    <cellStyle name="Accent1" xfId="9" builtinId="29" customBuiltin="1"/>
    <cellStyle name="Accent1 2" xfId="33875" xr:uid="{875822C1-EEB4-4CFF-A432-AD96A32E6301}"/>
    <cellStyle name="Accent1 3" xfId="33984" xr:uid="{BBA1E67E-6757-4527-A3B5-93D92ED44AAD}"/>
    <cellStyle name="Accent1 4" xfId="34117" xr:uid="{7B08C452-DDED-4C05-82AD-8EFB37119006}"/>
    <cellStyle name="Accent2" xfId="32" builtinId="33" customBuiltin="1"/>
    <cellStyle name="Accent2 2" xfId="33876" xr:uid="{39FB5C49-176D-48C0-B17B-61C609B1C4DA}"/>
    <cellStyle name="Accent2 3" xfId="33985" xr:uid="{03F133DF-D8D1-420E-A57E-66EAC7AFE71F}"/>
    <cellStyle name="Accent2 4" xfId="34118" xr:uid="{592C28D8-143B-44C4-8CE8-A758F5AFCE5E}"/>
    <cellStyle name="Accent3" xfId="36" builtinId="37" customBuiltin="1"/>
    <cellStyle name="Accent3 2" xfId="33877" xr:uid="{05899D1C-81D1-4522-BAE7-C8B5EDC6571A}"/>
    <cellStyle name="Accent3 3" xfId="33986" xr:uid="{B898F487-43A7-4F34-92D4-96B6EB07FCAB}"/>
    <cellStyle name="Accent3 4" xfId="34119" xr:uid="{F951A33D-4E40-4FE2-AF8A-2EF347DA0914}"/>
    <cellStyle name="Accent4" xfId="40" builtinId="41" customBuiltin="1"/>
    <cellStyle name="Accent4 2" xfId="33878" xr:uid="{71AF7503-761C-4B69-81B2-7DD1BF26C0B1}"/>
    <cellStyle name="Accent4 3" xfId="33987" xr:uid="{196D3536-F187-4CD3-A870-5187581646A0}"/>
    <cellStyle name="Accent4 4" xfId="34120" xr:uid="{79C371E9-6326-4C47-A124-6C0B608674E0}"/>
    <cellStyle name="Accent5" xfId="44" builtinId="45" customBuiltin="1"/>
    <cellStyle name="Accent5 2" xfId="33879" xr:uid="{AB3786D8-117F-4B04-8322-F10B3F87CAD2}"/>
    <cellStyle name="Accent5 3" xfId="33988" xr:uid="{63FA40CA-8618-4CE1-9B36-949E90A4DB7B}"/>
    <cellStyle name="Accent5 4" xfId="34121" xr:uid="{9588B9A3-7DCA-424C-96BA-93A92CB0D070}"/>
    <cellStyle name="Accent6" xfId="48" builtinId="49" customBuiltin="1"/>
    <cellStyle name="Accent6 2" xfId="33880" xr:uid="{D0D61570-55DB-465C-8AA7-A8E518FD0123}"/>
    <cellStyle name="Accent6 3" xfId="33989" xr:uid="{843CDD8A-3673-4658-A3AF-A1E94B110CAA}"/>
    <cellStyle name="Accent6 4" xfId="34122" xr:uid="{855967D6-E150-4A97-B2D5-F7FE1DF49D90}"/>
    <cellStyle name="AggblueBoldCels" xfId="33881" xr:uid="{E3F63FAE-35BF-4D1E-8755-2CD88941282E}"/>
    <cellStyle name="AggblueBoldCels 2" xfId="33882" xr:uid="{E7BB3F2D-CFEE-45DB-BADC-21A7DAC9459C}"/>
    <cellStyle name="AggblueCels" xfId="33806" xr:uid="{77D309AF-6F5E-4205-A63A-6C82799D6297}"/>
    <cellStyle name="AggblueCels 2" xfId="33883" xr:uid="{528C4A3E-8976-4B1B-AB5D-0041E0705AE2}"/>
    <cellStyle name="AggblueCels_1x" xfId="33805" xr:uid="{80CBD312-ED6F-4278-B888-A12A8A4EB883}"/>
    <cellStyle name="AggBoldCells" xfId="33779" xr:uid="{31D8F6D8-E653-419A-ACAD-D0D332D6199A}"/>
    <cellStyle name="AggBoldCells 2" xfId="33884" xr:uid="{E408B7E0-277A-470B-BFE8-B09864DE5485}"/>
    <cellStyle name="AggBoldCells 3" xfId="33959" xr:uid="{9A8BFCD5-8C5D-4B27-8767-FAF03882B713}"/>
    <cellStyle name="AggBoldCells 4" xfId="34111" xr:uid="{A6AECE33-5E35-4019-932D-7A8AE1F7A980}"/>
    <cellStyle name="AggCels" xfId="33782" xr:uid="{130535CF-FCCB-4609-9A80-C5A6B9DBAFF8}"/>
    <cellStyle name="AggCels 2" xfId="33885" xr:uid="{35A74A8D-7BE2-4C41-BDE7-B39597186E73}"/>
    <cellStyle name="AggCels 3" xfId="33960" xr:uid="{0562AA84-93A1-4686-85FB-F10425E4046E}"/>
    <cellStyle name="AggCels 4" xfId="34112" xr:uid="{6770E24A-8E92-4DEA-BB41-6C34D52CD8A4}"/>
    <cellStyle name="AggCels_T(2)" xfId="33780" xr:uid="{D96EF39D-523C-4BC2-AA2F-4402D5FAD92E}"/>
    <cellStyle name="AggGreen" xfId="33796" xr:uid="{F4B8988E-81B5-4E8C-B719-35CE1572CD34}"/>
    <cellStyle name="AggGreen 2" xfId="33886" xr:uid="{857939AA-B749-4E46-A15C-268244968E4F}"/>
    <cellStyle name="AggGreen 2 2" xfId="34170" xr:uid="{E850BE94-3424-4B96-9939-A5DEC9DE8070}"/>
    <cellStyle name="AggGreen 2 2 2" xfId="34347" xr:uid="{4247F2C9-BF31-4549-8AAA-C3F10A4808CF}"/>
    <cellStyle name="AggGreen 2 2 2 2" xfId="34562" xr:uid="{20FAF21D-909A-477C-B39B-33F045E4D076}"/>
    <cellStyle name="AggGreen 2 2 3" xfId="34477" xr:uid="{080AAD8E-B294-45CD-9B52-298353B88B9A}"/>
    <cellStyle name="AggGreen 2 3" xfId="34028" xr:uid="{14DBF375-5756-477E-938C-CF50B5884E05}"/>
    <cellStyle name="AggGreen 2 3 2" xfId="34367" xr:uid="{6D77C208-ED73-4F7A-B6BD-17D861D1DB08}"/>
    <cellStyle name="AggGreen 2 3 2 2" xfId="34582" xr:uid="{0DC7D1F3-1328-498C-939D-E1972831BF06}"/>
    <cellStyle name="AggGreen 2 3 3" xfId="34436" xr:uid="{771985EF-9A04-4EC2-A923-6ADB74719672}"/>
    <cellStyle name="AggGreen 2 3 3 2" xfId="34651" xr:uid="{C1D293F4-77A0-40A1-832B-318314930BD5}"/>
    <cellStyle name="AggGreen 2 3 4" xfId="34432" xr:uid="{2D37B350-EC78-4E6D-905F-4728F7CAFD86}"/>
    <cellStyle name="AggGreen 2 3 4 2" xfId="34647" xr:uid="{AE739021-3DCE-4562-8CEA-A547DDF64FB1}"/>
    <cellStyle name="AggGreen 3" xfId="34169" xr:uid="{DAE9F073-C52E-42BF-B594-7A06ACF2C3AC}"/>
    <cellStyle name="AggGreen 3 2" xfId="34296" xr:uid="{5EEFF386-F3DD-4C0A-A917-FC7EFDB355B2}"/>
    <cellStyle name="AggGreen 3 2 2" xfId="34511" xr:uid="{D9ACBB07-0BBA-49A4-A6BE-60BBDB5162B4}"/>
    <cellStyle name="AggGreen 3 3" xfId="34476" xr:uid="{539DEF81-C72F-488E-B31E-B8C5D2B133A6}"/>
    <cellStyle name="AggGreen 4" xfId="34027" xr:uid="{FFF2AF99-BC2C-4F6F-9AEE-9F43B88F6571}"/>
    <cellStyle name="AggGreen 4 2" xfId="34366" xr:uid="{67456AF9-A582-4C47-804F-A1ADC22D29C9}"/>
    <cellStyle name="AggGreen 4 2 2" xfId="34581" xr:uid="{962B9A1E-19D7-4952-B49E-DAFB48643822}"/>
    <cellStyle name="AggGreen 4 3" xfId="34281" xr:uid="{34F1E80F-4E8B-4517-85B2-F5D64C02AE17}"/>
    <cellStyle name="AggGreen 4 3 2" xfId="34496" xr:uid="{408D567C-99D2-4760-9F13-316037046E9E}"/>
    <cellStyle name="AggGreen 4 4" xfId="34399" xr:uid="{28D0745D-645E-4F1D-9715-BF0AD3B610DB}"/>
    <cellStyle name="AggGreen 4 4 2" xfId="34614" xr:uid="{E4008DA2-4155-4362-8149-1FB49005EF41}"/>
    <cellStyle name="AggGreen 5" xfId="33848" xr:uid="{BD558275-0553-4456-ABCA-A79B575D83F1}"/>
    <cellStyle name="AggGreen 6" xfId="34664" xr:uid="{FF97DFE0-B6F9-48FC-A9BF-E8E7CD374DAB}"/>
    <cellStyle name="AggGreen_Bbdr" xfId="33797" xr:uid="{8F9CF276-156A-478C-B068-BA7BCC981469}"/>
    <cellStyle name="AggGreen12" xfId="33794" xr:uid="{17C3D602-E6AA-4433-BD79-A9809C404518}"/>
    <cellStyle name="AggGreen12 2" xfId="33887" xr:uid="{048DAFB6-0D64-4F27-A29C-D924FD46A871}"/>
    <cellStyle name="AggGreen12 2 2" xfId="34172" xr:uid="{AD159D99-5E2C-4B01-9718-1C69AA64198C}"/>
    <cellStyle name="AggGreen12 2 2 2" xfId="34365" xr:uid="{E94B29AE-CEF4-47D4-AE6D-01C2D9FD25B9}"/>
    <cellStyle name="AggGreen12 2 2 2 2" xfId="34580" xr:uid="{48706E90-9C32-4D65-89A8-ABA66B1FC165}"/>
    <cellStyle name="AggGreen12 2 2 3" xfId="34479" xr:uid="{7FBBC0DF-1216-4B49-92F8-D6984718810D}"/>
    <cellStyle name="AggGreen12 2 3" xfId="34030" xr:uid="{466B47C4-7297-48A6-AFC1-D96D90C4395E}"/>
    <cellStyle name="AggGreen12 2 3 2" xfId="34369" xr:uid="{54BAF9D3-2C80-434A-8642-9185500F2B07}"/>
    <cellStyle name="AggGreen12 2 3 2 2" xfId="34584" xr:uid="{B27E191C-48A9-47DF-87B5-69A39814F645}"/>
    <cellStyle name="AggGreen12 2 3 3" xfId="34318" xr:uid="{1004C5C0-CF69-4CD7-97DB-9F106B8D7FD9}"/>
    <cellStyle name="AggGreen12 2 3 3 2" xfId="34533" xr:uid="{FD9930BF-3C70-43E0-AAE9-3E7E2EF0BF7A}"/>
    <cellStyle name="AggGreen12 2 3 4" xfId="34398" xr:uid="{9E80304E-2A6A-4BFE-92AE-277DA5A0E869}"/>
    <cellStyle name="AggGreen12 2 3 4 2" xfId="34613" xr:uid="{A15761AC-12D7-44F9-BE22-A92E07F2CD2D}"/>
    <cellStyle name="AggGreen12 3" xfId="34171" xr:uid="{2EC9BA9D-DDFE-45A9-869C-6F1BB38AF05F}"/>
    <cellStyle name="AggGreen12 3 2" xfId="34295" xr:uid="{6605528A-51EA-4079-B661-9DAC97E3D4A2}"/>
    <cellStyle name="AggGreen12 3 2 2" xfId="34510" xr:uid="{7225796D-0263-4A81-9A80-DF129EFE9CB8}"/>
    <cellStyle name="AggGreen12 3 3" xfId="34478" xr:uid="{99D63F1B-EFBF-4DC3-B37D-0DDEDDC0BF66}"/>
    <cellStyle name="AggGreen12 4" xfId="34029" xr:uid="{AB0EA520-F299-4E94-8250-92516F59D977}"/>
    <cellStyle name="AggGreen12 4 2" xfId="34368" xr:uid="{C6A3240C-8383-4FCF-8964-7F73F1A1942A}"/>
    <cellStyle name="AggGreen12 4 2 2" xfId="34583" xr:uid="{AB5E0D66-7157-4957-B7D8-C6A4D47514B4}"/>
    <cellStyle name="AggGreen12 4 3" xfId="34420" xr:uid="{AF0F43FE-BA60-4EE1-9CCE-369B315F086E}"/>
    <cellStyle name="AggGreen12 4 3 2" xfId="34635" xr:uid="{0A8E20C0-5A01-4F5B-B4B6-A1F4315C4331}"/>
    <cellStyle name="AggGreen12 4 4" xfId="34431" xr:uid="{31966FF7-6BFF-4816-9C6E-80D0A4E07535}"/>
    <cellStyle name="AggGreen12 4 4 2" xfId="34646" xr:uid="{5AB4395A-73ED-4B67-8394-785C024583BF}"/>
    <cellStyle name="AggGreen12 5" xfId="33846" xr:uid="{76DAD97A-47B1-4959-92B4-A8A4249B2DAF}"/>
    <cellStyle name="AggOrange" xfId="33789" xr:uid="{5455A499-CFCE-4162-9728-520791056CB8}"/>
    <cellStyle name="AggOrange 2" xfId="33888" xr:uid="{06D5116F-FEA6-41A8-8D66-AAC1A27B8737}"/>
    <cellStyle name="AggOrange 2 2" xfId="34174" xr:uid="{90A64FE7-42E5-4C45-A9F9-63FDC4514618}"/>
    <cellStyle name="AggOrange 2 2 2" xfId="34294" xr:uid="{11CC949A-9F55-4697-8B84-E28AC68D8E90}"/>
    <cellStyle name="AggOrange 2 2 2 2" xfId="34509" xr:uid="{39F73D6A-2D9D-4211-A180-6B328E4B1750}"/>
    <cellStyle name="AggOrange 2 2 3" xfId="34481" xr:uid="{D36F47B8-32EA-490B-9AAE-B8763F718729}"/>
    <cellStyle name="AggOrange 2 3" xfId="34032" xr:uid="{5B785718-7B85-4F63-BF98-FFE38372E872}"/>
    <cellStyle name="AggOrange 2 3 2" xfId="34371" xr:uid="{D0184D14-7EEB-4797-99B0-0A5F2F6FAB1F}"/>
    <cellStyle name="AggOrange 2 3 2 2" xfId="34586" xr:uid="{A3C5D56E-BF2A-450B-AC2C-56DE79527165}"/>
    <cellStyle name="AggOrange 2 3 3" xfId="34278" xr:uid="{9D996CA9-1BA3-4C05-AAEC-47DF34AB372D}"/>
    <cellStyle name="AggOrange 2 3 3 2" xfId="34493" xr:uid="{5BAA4DF1-47F3-4AAA-9C2D-FEB6DFD0B1FF}"/>
    <cellStyle name="AggOrange 2 3 4" xfId="34293" xr:uid="{3FB020AA-507A-4B07-A4FB-DFE50C2BC4AF}"/>
    <cellStyle name="AggOrange 2 3 4 2" xfId="34508" xr:uid="{EA448C29-5F9C-4680-879F-B95475F2E572}"/>
    <cellStyle name="AggOrange 3" xfId="34173" xr:uid="{59C6DE54-0A2E-4BA2-9339-BCB81B783713}"/>
    <cellStyle name="AggOrange 3 2" xfId="34413" xr:uid="{B0851A9F-FE24-474D-BD46-FA6C784FFE1A}"/>
    <cellStyle name="AggOrange 3 2 2" xfId="34628" xr:uid="{CFF7AE59-631F-4772-B48C-3CCF75856820}"/>
    <cellStyle name="AggOrange 3 3" xfId="34480" xr:uid="{E7FD52E7-B70C-489E-A837-6CD64298AD50}"/>
    <cellStyle name="AggOrange 4" xfId="34031" xr:uid="{782654C7-C2D5-4C6D-BD68-012ECB4201D5}"/>
    <cellStyle name="AggOrange 4 2" xfId="34370" xr:uid="{A69B8D74-4071-46A1-B935-1F0E888FE32B}"/>
    <cellStyle name="AggOrange 4 2 2" xfId="34585" xr:uid="{B30A6AD5-4628-4129-BB79-E57364CFD783}"/>
    <cellStyle name="AggOrange 4 3" xfId="34359" xr:uid="{D1CA6B6F-D768-44FB-B1AF-76C7717A0CFA}"/>
    <cellStyle name="AggOrange 4 3 2" xfId="34574" xr:uid="{0A36AEA2-B5D3-480E-9450-54EB7460516D}"/>
    <cellStyle name="AggOrange 4 4" xfId="34333" xr:uid="{CB04BEA8-F3BC-4161-AFE0-8AC78C838E51}"/>
    <cellStyle name="AggOrange 4 4 2" xfId="34548" xr:uid="{6DBDC67D-F820-4C4D-A158-ECBC2751A012}"/>
    <cellStyle name="AggOrange 5" xfId="33842" xr:uid="{94A59A5B-E5EF-47E5-BC16-B4DADBEAB5F9}"/>
    <cellStyle name="AggOrange_B_border" xfId="33801" xr:uid="{720850C2-B0F4-42E4-9D53-7698C831708F}"/>
    <cellStyle name="AggOrange9" xfId="33788" xr:uid="{2C941C65-1A32-4DE7-A0F8-F3572E944739}"/>
    <cellStyle name="AggOrange9 2" xfId="33889" xr:uid="{D9F38FE1-EC11-4DC2-8540-73FD21341EBD}"/>
    <cellStyle name="AggOrange9 2 2" xfId="34176" xr:uid="{D23E97AD-E4A2-4547-85FB-B20C97995B5D}"/>
    <cellStyle name="AggOrange9 2 2 2" xfId="34412" xr:uid="{F6C01369-93D7-4E39-8BEA-AB21EF4FD668}"/>
    <cellStyle name="AggOrange9 2 2 2 2" xfId="34627" xr:uid="{8413DD31-A17D-4436-A284-0044677BCADD}"/>
    <cellStyle name="AggOrange9 2 2 3" xfId="34483" xr:uid="{3196B916-A883-4F92-8A38-F8A593FB9C0F}"/>
    <cellStyle name="AggOrange9 2 3" xfId="34034" xr:uid="{0CD63E08-B14D-4998-AB72-89A820A7F31F}"/>
    <cellStyle name="AggOrange9 2 3 2" xfId="34373" xr:uid="{A9BA373B-829C-4CC9-A71B-27BEBA10DA27}"/>
    <cellStyle name="AggOrange9 2 3 2 2" xfId="34588" xr:uid="{857515F1-EEB2-4D74-AF34-EF2259D8AD40}"/>
    <cellStyle name="AggOrange9 2 3 3" xfId="34419" xr:uid="{C4519AF6-C25D-4A33-9FAB-36A9EC604ED0}"/>
    <cellStyle name="AggOrange9 2 3 3 2" xfId="34634" xr:uid="{690999D5-C0A2-4607-9A37-C775D4EF884F}"/>
    <cellStyle name="AggOrange9 2 3 4" xfId="34433" xr:uid="{AF6AFA98-32E5-4C8D-A9C7-588FBF198A94}"/>
    <cellStyle name="AggOrange9 2 3 4 2" xfId="34648" xr:uid="{AF460CAB-79A9-494F-B95D-0FFC2C25E0E3}"/>
    <cellStyle name="AggOrange9 3" xfId="34175" xr:uid="{18411D09-E0D8-4124-9C6B-26A89FF59654}"/>
    <cellStyle name="AggOrange9 3 2" xfId="34364" xr:uid="{EB98CD8F-ABF3-41DB-B8D2-A20C8D480C83}"/>
    <cellStyle name="AggOrange9 3 2 2" xfId="34579" xr:uid="{429EF245-53CE-4DA5-BD7D-B69FA2B7CC9A}"/>
    <cellStyle name="AggOrange9 3 3" xfId="34482" xr:uid="{ED9EC32F-570D-4382-8B79-1BED3E816548}"/>
    <cellStyle name="AggOrange9 4" xfId="34033" xr:uid="{DDBF0212-872D-4A6A-9EA0-850AF0BB78C5}"/>
    <cellStyle name="AggOrange9 4 2" xfId="34372" xr:uid="{2AC85686-A9E9-4B28-908C-DF79E8FB2005}"/>
    <cellStyle name="AggOrange9 4 2 2" xfId="34587" xr:uid="{ECED202D-1DDB-4B1D-97AB-54FE6A8CB682}"/>
    <cellStyle name="AggOrange9 4 3" xfId="34317" xr:uid="{201D31D0-6C1C-4A61-A26F-2121A72DDC3E}"/>
    <cellStyle name="AggOrange9 4 3 2" xfId="34532" xr:uid="{9D41AE29-0280-4272-89A3-B5E11B04DA00}"/>
    <cellStyle name="AggOrange9 4 4" xfId="34363" xr:uid="{9C1FE11A-5C22-4B00-A62F-6A1932175608}"/>
    <cellStyle name="AggOrange9 4 4 2" xfId="34578" xr:uid="{4E8F1A9B-D1B0-44CA-BC4A-F7FD83EF0B0A}"/>
    <cellStyle name="AggOrange9 5" xfId="33841" xr:uid="{26A25A29-BB63-487C-8E57-17C96568B694}"/>
    <cellStyle name="AggOrangeLB_2x" xfId="33800" xr:uid="{DE03F432-5D02-43AB-A203-6A13439B5F21}"/>
    <cellStyle name="AggOrangeLBorder" xfId="33802" xr:uid="{19161A9D-D0D1-4772-BF17-99CD7159900D}"/>
    <cellStyle name="AggOrangeLBorder 2" xfId="33890" xr:uid="{9A9F0629-1C1B-4970-9585-D21C9DDF991E}"/>
    <cellStyle name="AggOrangeLBorder 2 2" xfId="34178" xr:uid="{A0079F4F-9AD8-4E04-910F-34ED09A6E609}"/>
    <cellStyle name="AggOrangeLBorder 2 3" xfId="34036" xr:uid="{E4AA8F14-0F1F-472A-84BC-2749EA7DD5CC}"/>
    <cellStyle name="AggOrangeLBorder 2 3 2" xfId="34375" xr:uid="{6F9E89CA-E5C9-4006-89D2-4F36DD3FA5A4}"/>
    <cellStyle name="AggOrangeLBorder 2 3 2 2" xfId="34590" xr:uid="{8A721F2F-5839-4456-8BDF-FECD653B1849}"/>
    <cellStyle name="AggOrangeLBorder 2 3 3" xfId="34315" xr:uid="{50DE549F-158D-4DA5-AB06-6C5340BC867D}"/>
    <cellStyle name="AggOrangeLBorder 2 3 3 2" xfId="34530" xr:uid="{6B6CD3D8-587D-49F6-8F9C-F929EDE639B7}"/>
    <cellStyle name="AggOrangeLBorder 2 3 4" xfId="34341" xr:uid="{B53BDA81-99FC-447F-AF59-92396A8DA34A}"/>
    <cellStyle name="AggOrangeLBorder 2 3 4 2" xfId="34556" xr:uid="{42214505-DF9D-4DCB-95E3-0179338426BB}"/>
    <cellStyle name="AggOrangeLBorder 2 3 5" xfId="34461" xr:uid="{6BE45421-0375-48BB-8E0F-C530F8D5FEC5}"/>
    <cellStyle name="AggOrangeLBorder 3" xfId="34177" xr:uid="{18AE7374-13CC-4F14-961C-B225D79E732D}"/>
    <cellStyle name="AggOrangeLBorder 4" xfId="34035" xr:uid="{7A07BE5D-3BE3-4B95-B634-E19B51F33A75}"/>
    <cellStyle name="AggOrangeLBorder 4 2" xfId="34374" xr:uid="{2C2054C1-0265-433B-8812-C5EA538EE003}"/>
    <cellStyle name="AggOrangeLBorder 4 2 2" xfId="34589" xr:uid="{672AF899-8F3A-439F-83A5-5C5A85F64B1B}"/>
    <cellStyle name="AggOrangeLBorder 4 3" xfId="34316" xr:uid="{26368F24-2943-418D-A142-5D9BDB7CA21E}"/>
    <cellStyle name="AggOrangeLBorder 4 3 2" xfId="34531" xr:uid="{035F2E79-BCFC-4F3E-B93B-1BF3C1B8087A}"/>
    <cellStyle name="AggOrangeLBorder 4 4" xfId="34337" xr:uid="{52B11290-EFC8-4708-9C79-7FAD337095F4}"/>
    <cellStyle name="AggOrangeLBorder 4 4 2" xfId="34552" xr:uid="{0E16F261-6E6D-4509-8FDF-B20441C2D337}"/>
    <cellStyle name="AggOrangeLBorder 4 5" xfId="34460" xr:uid="{F159AE86-E21F-4A89-A657-BA806A2120D3}"/>
    <cellStyle name="AggOrangeLBorder 5" xfId="33849" xr:uid="{209C37AA-38FB-4FE1-A5E9-41FF6F076664}"/>
    <cellStyle name="AggOrangeLBorder 6" xfId="34663" xr:uid="{A199E147-44B3-40CB-91DB-5031EA6E741B}"/>
    <cellStyle name="AggOrangeRBorder" xfId="33791" xr:uid="{CD3373E1-DB19-46C6-B8C2-575FD8F2EB2F}"/>
    <cellStyle name="AggOrangeRBorder 2" xfId="33891" xr:uid="{BDEE8B6F-3D87-4C48-805A-76C32C229A27}"/>
    <cellStyle name="AggOrangeRBorder 2 2" xfId="34180" xr:uid="{03BF8C07-A04C-4BF6-B4EE-9F808F9DDEC0}"/>
    <cellStyle name="AggOrangeRBorder 2 2 2" xfId="34292" xr:uid="{BE93EA7C-30E1-41E9-931A-7FE85104326B}"/>
    <cellStyle name="AggOrangeRBorder 2 2 2 2" xfId="34507" xr:uid="{C3987251-25B5-417D-AE51-9C2081BAED93}"/>
    <cellStyle name="AggOrangeRBorder 2 3" xfId="34038" xr:uid="{5B6471C5-88EB-4708-BC78-3D5FCE08C696}"/>
    <cellStyle name="AggOrangeRBorder 2 3 2" xfId="34377" xr:uid="{67F0BD80-3565-43D3-A012-BFB61BAEE2BF}"/>
    <cellStyle name="AggOrangeRBorder 2 3 2 2" xfId="34592" xr:uid="{67C65FC1-D9C0-4FCA-AE79-AD85CFCAB03C}"/>
    <cellStyle name="AggOrangeRBorder 2 3 3" xfId="34353" xr:uid="{AB54F465-2B6D-4252-A0E0-40D82314CB0B}"/>
    <cellStyle name="AggOrangeRBorder 2 3 3 2" xfId="34568" xr:uid="{9D3A8305-F072-41F3-B940-B9F64A36F106}"/>
    <cellStyle name="AggOrangeRBorder 2 3 4" xfId="34335" xr:uid="{C1EA1D7B-A329-4671-A437-F667E7EC4BB3}"/>
    <cellStyle name="AggOrangeRBorder 2 3 4 2" xfId="34550" xr:uid="{8E255B87-17A1-44A2-B5EA-0254426724BE}"/>
    <cellStyle name="AggOrangeRBorder 2 3 5" xfId="34463" xr:uid="{5BB54208-F338-47AA-911F-2372714E3429}"/>
    <cellStyle name="AggOrangeRBorder 3" xfId="34179" xr:uid="{97171B86-F974-442E-B346-B08F7C707465}"/>
    <cellStyle name="AggOrangeRBorder 3 2" xfId="33816" xr:uid="{25320C8A-C9BC-43F1-A488-F9600DDE32C6}"/>
    <cellStyle name="AggOrangeRBorder 3 2 2" xfId="34411" xr:uid="{80356D7D-B688-4E7E-B0E2-2D6F0FCAD37F}"/>
    <cellStyle name="AggOrangeRBorder 3 2 3" xfId="34626" xr:uid="{F1C51DB6-1A73-4E42-9E9B-CAD0DCCC4E87}"/>
    <cellStyle name="AggOrangeRBorder 4" xfId="34037" xr:uid="{A78672A4-A1F5-4CBC-8510-441DC43EDAD9}"/>
    <cellStyle name="AggOrangeRBorder 4 2" xfId="34376" xr:uid="{6D7BBD57-C8CE-4A19-9975-242985328CCD}"/>
    <cellStyle name="AggOrangeRBorder 4 2 2" xfId="34591" xr:uid="{F4FFFAF5-0D77-4AC0-B87A-A704656031E5}"/>
    <cellStyle name="AggOrangeRBorder 4 3" xfId="34409" xr:uid="{B30418EC-42A9-4B0F-9973-95A8E286F508}"/>
    <cellStyle name="AggOrangeRBorder 4 3 2" xfId="34624" xr:uid="{146A307E-72F7-43D8-AA63-5256690A772C}"/>
    <cellStyle name="AggOrangeRBorder 4 4" xfId="34430" xr:uid="{EF65FC7E-20CD-48FC-9B7E-E11CC1406F70}"/>
    <cellStyle name="AggOrangeRBorder 4 4 2" xfId="34645" xr:uid="{1B1DABA8-F39C-495A-A2B9-E592CF947E95}"/>
    <cellStyle name="AggOrangeRBorder 4 5" xfId="34462" xr:uid="{60E1C5F6-A828-489C-8C84-A59944E45F32}"/>
    <cellStyle name="AggOrangeRBorder 5" xfId="33844" xr:uid="{26842375-A9DE-4742-8EFA-E7EDD1DE4C91}"/>
    <cellStyle name="AggOrangeRBorder_CRFReport-template" xfId="33803" xr:uid="{AC9114EF-7E22-498C-B4FA-1065DD66AAC7}"/>
    <cellStyle name="Akzent1" xfId="33892" xr:uid="{1053BB8B-0BD4-46DE-A6B2-BC809FC5A5EF}"/>
    <cellStyle name="Akzent2" xfId="33893" xr:uid="{D721196D-5602-4945-AF43-D1B13879705C}"/>
    <cellStyle name="Akzent3" xfId="33894" xr:uid="{2BC87A5F-E36B-4263-8338-604A47D513AD}"/>
    <cellStyle name="Akzent4" xfId="33895" xr:uid="{4C539C64-6C21-4E8B-85FD-A411371B1303}"/>
    <cellStyle name="Akzent5" xfId="33896" xr:uid="{30E21778-E16F-43C0-A9B5-8FE652435BCA}"/>
    <cellStyle name="Akzent6" xfId="33897" xr:uid="{7765E981-0A10-4CE3-9A95-9D7846DA5BCA}"/>
    <cellStyle name="Ausgabe" xfId="33817" hidden="1" xr:uid="{0E9541C8-AAFA-4079-AE2F-55FA2B573F16}"/>
    <cellStyle name="Ausgabe 2" xfId="34158" xr:uid="{E8A8AA17-1498-4D3E-9EBC-E0B7C6E593F3}"/>
    <cellStyle name="Ausgabe 2 2" xfId="34414" xr:uid="{FA69F96C-E02B-4509-BA6A-D514C707C62E}"/>
    <cellStyle name="Ausgabe 2 2 2" xfId="34629" xr:uid="{F44E8286-3A91-49C5-B610-0DA67873A788}"/>
    <cellStyle name="Ausgabe 2 3" xfId="34299" xr:uid="{A8EC4AB8-8611-43EF-B9C3-B8F427819E13}"/>
    <cellStyle name="Ausgabe 2 3 2" xfId="34514" xr:uid="{CAC41DC4-B362-4B6E-9D5F-4779E54ED548}"/>
    <cellStyle name="Ausgabe 2 4" xfId="34472" xr:uid="{742B7144-7CB8-4951-BEBE-FCD613DC81E7}"/>
    <cellStyle name="Ausgabe 3" xfId="34049" xr:uid="{29E61086-EFE1-481B-B06A-895CAE6EC914}"/>
    <cellStyle name="Ausgabe 3 2" xfId="34386" xr:uid="{64D6C0B7-1377-4B87-8278-2A8BD77EBDD6}"/>
    <cellStyle name="Ausgabe 3 2 2" xfId="34601" xr:uid="{3A48BFFB-6DB3-4106-AEE9-8FC4BC49629F}"/>
    <cellStyle name="Ausgabe 3 3" xfId="34305" xr:uid="{D1448967-C801-4CDB-9E07-5B18840C0C84}"/>
    <cellStyle name="Ausgabe 3 3 2" xfId="34520" xr:uid="{67F98B55-9F07-4B3E-9B65-3ECAB032BBFB}"/>
    <cellStyle name="Ausgabe 3 4" xfId="34469" xr:uid="{BAD71FC5-6949-43D8-83B4-8089D53EBF6A}"/>
    <cellStyle name="Ausgabe 4" xfId="34310" xr:uid="{8DF03828-5AA8-4B4B-9D31-207F711E801F}"/>
    <cellStyle name="Ausgabe 4 2" xfId="34525" xr:uid="{709AC181-E6AA-4C91-B9B4-A0D40BF2DD9B}"/>
    <cellStyle name="Ausgabe 5" xfId="34429" xr:uid="{85C95470-04B3-4CD5-9520-B439F17593CC}"/>
    <cellStyle name="Ausgabe 5 2" xfId="34644" xr:uid="{517202AF-77A2-4A66-9E5B-B4F1F9FF2326}"/>
    <cellStyle name="Ausgabe 6" xfId="34445" xr:uid="{55441DE4-E6CD-418A-8BCC-FF33DE6FCB37}"/>
    <cellStyle name="Bad" xfId="19" builtinId="27" customBuiltin="1"/>
    <cellStyle name="Bad 2" xfId="33898" xr:uid="{1AF8413D-23FB-492B-8EC8-63ADE36928DA}"/>
    <cellStyle name="Bad 3" xfId="33990" xr:uid="{E395DD21-B297-4CA6-A382-1C9B691945DD}"/>
    <cellStyle name="Bad 4" xfId="34130" xr:uid="{41A824F3-9868-4110-9DEB-BFD23E9E2DDE}"/>
    <cellStyle name="Berechnung" xfId="33818" hidden="1" xr:uid="{FFF5399B-9979-4F78-BB8A-94FBEA1FD198}"/>
    <cellStyle name="Berechnung 2" xfId="34159" xr:uid="{5C7D142E-C637-483A-BE22-6A1E83185A59}"/>
    <cellStyle name="Berechnung 2 2" xfId="34415" xr:uid="{B8562901-8EFE-48D0-BCD6-0F9E22850744}"/>
    <cellStyle name="Berechnung 2 2 2" xfId="34630" xr:uid="{5E050DB3-E4FC-4932-8B8B-7BFEDF2887F1}"/>
    <cellStyle name="Berechnung 2 3" xfId="34280" xr:uid="{38BB675E-D12A-415A-B031-A534521AF688}"/>
    <cellStyle name="Berechnung 2 3 2" xfId="34495" xr:uid="{2AC7BDAB-21B3-4D2B-A290-1A220467B1BD}"/>
    <cellStyle name="Berechnung 2 4" xfId="34336" xr:uid="{5B6F9C81-4F32-495C-AAA8-4512B9E5182D}"/>
    <cellStyle name="Berechnung 2 4 2" xfId="34551" xr:uid="{6C9E0768-F71E-4A86-BEEB-E0E5B3266654}"/>
    <cellStyle name="Berechnung 2 5" xfId="34473" xr:uid="{73D7023B-793A-46DB-B519-4AEB5A74EF43}"/>
    <cellStyle name="Berechnung 3" xfId="34039" xr:uid="{ABEA8B14-491C-46BF-B3C0-C958B2FAEA81}"/>
    <cellStyle name="Berechnung 3 2" xfId="34378" xr:uid="{C4B21267-6CA5-4613-8040-5664B0A5B301}"/>
    <cellStyle name="Berechnung 3 2 2" xfId="34593" xr:uid="{D34EEA8A-9DC3-49C1-9498-EEEF1B4F89D6}"/>
    <cellStyle name="Berechnung 3 3" xfId="34314" xr:uid="{1B58646C-57BE-400C-82DC-A66A78A9C7A8}"/>
    <cellStyle name="Berechnung 3 3 2" xfId="34529" xr:uid="{53DF2534-E8EB-4A8C-AE0C-4CC780D21B2B}"/>
    <cellStyle name="Berechnung 3 4" xfId="34326" xr:uid="{D658C49D-71B7-4013-A6EE-3F963D993E19}"/>
    <cellStyle name="Berechnung 3 4 2" xfId="34541" xr:uid="{66DFA2F5-27A5-4BCF-8C1D-72B075EE24C6}"/>
    <cellStyle name="Berechnung 3 5" xfId="34464" xr:uid="{9B8F8A76-C189-46CC-84E9-AF2B2A7C86D5}"/>
    <cellStyle name="Berechnung 4" xfId="34311" xr:uid="{A236584D-624F-453E-BBE0-62800CC8F9CE}"/>
    <cellStyle name="Berechnung 4 2" xfId="34526" xr:uid="{8097C569-97D7-49A4-BA8E-4769E63498F8}"/>
    <cellStyle name="Berechnung 5" xfId="34428" xr:uid="{F3BC1039-765D-4008-9322-9DCA9E9DDCB4}"/>
    <cellStyle name="Berechnung 5 2" xfId="34643" xr:uid="{63F5F323-AEA5-4B16-98A9-63C61C8E00A7}"/>
    <cellStyle name="Berechnung 6" xfId="34440" xr:uid="{DBF7C37E-35EE-4DED-954B-8FD98C8CFFB1}"/>
    <cellStyle name="Berechnung 6 2" xfId="34654" xr:uid="{4E1995C9-3163-4050-BED1-FFEF047D0EB3}"/>
    <cellStyle name="Berechnung 7" xfId="34446" xr:uid="{5EFA78F4-50A1-4E14-B75F-3DA14AADA4A4}"/>
    <cellStyle name="Bold GHG Numbers (0.00)" xfId="33899" xr:uid="{51BB2964-6428-4C3C-B385-69376F8F9AB1}"/>
    <cellStyle name="Calculation" xfId="23" builtinId="22" customBuiltin="1"/>
    <cellStyle name="Calculation 2" xfId="33900" xr:uid="{EE324DE2-22BB-4AD9-9239-67B8F9AF9A05}"/>
    <cellStyle name="Calculation 2 2" xfId="34313" xr:uid="{C354AFB8-8EB4-4693-9B6D-19C4E626EB0E}"/>
    <cellStyle name="Calculation 2 2 2" xfId="34528" xr:uid="{1657CD1D-EEB3-4298-AAC2-620627122A7E}"/>
    <cellStyle name="Calculation 2 3" xfId="34397" xr:uid="{9B9DF220-62A6-4B45-927E-F0E835A41087}"/>
    <cellStyle name="Calculation 2 3 2" xfId="34612" xr:uid="{20C18594-A40B-4993-91D2-0F799007CDBB}"/>
    <cellStyle name="Calculation 2 4" xfId="34303" xr:uid="{C61D40AD-60EF-4CF6-A626-073D3498856D}"/>
    <cellStyle name="Calculation 2 4 2" xfId="34518" xr:uid="{2F5F259F-ACAB-4E24-8A25-8020B69C1846}"/>
    <cellStyle name="Calculation 2 5" xfId="34447" xr:uid="{4640C55F-7761-400A-882A-006F96C06027}"/>
    <cellStyle name="Calculation 3" xfId="33991" xr:uid="{C698C8E6-33AD-4E0F-9122-7C532DB0D5A5}"/>
    <cellStyle name="Calculation 3 2" xfId="34352" xr:uid="{72EB1A29-8226-448D-B3E5-1CAE78340959}"/>
    <cellStyle name="Calculation 3 2 2" xfId="34567" xr:uid="{0DD7542F-5CDC-40F9-892C-9EA117968B66}"/>
    <cellStyle name="Calculation 3 3" xfId="34338" xr:uid="{F4907483-F3F0-4981-A50D-96BED21FFD48}"/>
    <cellStyle name="Calculation 3 3 2" xfId="34553" xr:uid="{6C67903D-0424-4999-A036-FE2BF01DB8BC}"/>
    <cellStyle name="Calculation 3 4" xfId="34422" xr:uid="{E95432C3-2CBA-42AF-8976-2C20C8E68495}"/>
    <cellStyle name="Calculation 3 4 2" xfId="34637" xr:uid="{E661C427-FA89-4F5F-AEDE-DF736F631F8F}"/>
    <cellStyle name="Calculation 3 5" xfId="34455" xr:uid="{4A0CBD1A-D6CD-4685-A2DD-1A3BB3EC36E0}"/>
    <cellStyle name="Check Cell" xfId="25" builtinId="23" customBuiltin="1"/>
    <cellStyle name="Check Cell 2" xfId="33901" xr:uid="{DE207416-3DC3-4EAB-88D4-DB2B993BE882}"/>
    <cellStyle name="Check Cell 3" xfId="33992" xr:uid="{ABC631A9-0264-4E3A-8F94-3BB08CED11EF}"/>
    <cellStyle name="Check Cell 4" xfId="34136" xr:uid="{9F8B933F-95A8-4D2B-A243-B4C4E9B1FB7F}"/>
    <cellStyle name="Comma 2" xfId="61" xr:uid="{7945543C-FFF5-4C9D-8FC6-B623209C7612}"/>
    <cellStyle name="Comma 2 10" xfId="1282" xr:uid="{D33697CE-82A5-4186-9787-FFBFC10D4312}"/>
    <cellStyle name="Comma 2 10 2" xfId="2610" xr:uid="{B0B6E07A-E2EE-46ED-88EA-1AE9B940FB51}"/>
    <cellStyle name="Comma 2 10 2 2" xfId="5400" xr:uid="{094FB842-5201-4143-BD67-3687B0834AA7}"/>
    <cellStyle name="Comma 2 10 2 2 2" xfId="13730" xr:uid="{41DB8542-2140-4F81-9EB0-462555D71974}"/>
    <cellStyle name="Comma 2 10 2 2 2 2" xfId="30387" xr:uid="{2A8F0BB4-DC2E-46B3-B2E9-54426CAFCC03}"/>
    <cellStyle name="Comma 2 10 2 2 3" xfId="22059" xr:uid="{C44DBF83-AC78-40AE-9B25-E38ADE337240}"/>
    <cellStyle name="Comma 2 10 2 3" xfId="8176" xr:uid="{0F9AF57A-F86D-48FD-B36C-5DADEAC6124C}"/>
    <cellStyle name="Comma 2 10 2 3 2" xfId="16506" xr:uid="{A80A38E9-6B04-4B72-A2AF-D224A8A40AB8}"/>
    <cellStyle name="Comma 2 10 2 3 2 2" xfId="33163" xr:uid="{D116259B-BD62-4D40-905C-7879D5279505}"/>
    <cellStyle name="Comma 2 10 2 3 3" xfId="24835" xr:uid="{1D77FED1-8DE6-4B5F-A19F-3E762A7504F6}"/>
    <cellStyle name="Comma 2 10 2 4" xfId="10954" xr:uid="{AB65C1E6-0CD7-4815-AEBE-9FA1FE2372E3}"/>
    <cellStyle name="Comma 2 10 2 4 2" xfId="27611" xr:uid="{513FA7CF-5C51-4A29-BD06-F237E4A37CAD}"/>
    <cellStyle name="Comma 2 10 2 5" xfId="33632" xr:uid="{542BEFC7-26F0-4DAE-AD7D-FF76D82A75FF}"/>
    <cellStyle name="Comma 2 10 2 6" xfId="19283" xr:uid="{3419B963-32E6-4AF9-823F-056F16D89766}"/>
    <cellStyle name="Comma 2 10 3" xfId="4073" xr:uid="{5DA151DB-BC92-46C5-9561-D4250EDD7324}"/>
    <cellStyle name="Comma 2 10 3 2" xfId="12403" xr:uid="{55ECF5C4-1ABA-4652-8612-95B595B5ED9D}"/>
    <cellStyle name="Comma 2 10 3 2 2" xfId="29060" xr:uid="{BF9C7C14-6A23-41E6-B47A-2774FA1D8291}"/>
    <cellStyle name="Comma 2 10 3 3" xfId="20732" xr:uid="{2A307050-952A-433E-B537-B9C4E19EA104}"/>
    <cellStyle name="Comma 2 10 4" xfId="6849" xr:uid="{43D39268-5359-4A13-AF7E-7AA923A92C48}"/>
    <cellStyle name="Comma 2 10 4 2" xfId="15179" xr:uid="{11ED62E8-714A-4D53-9E84-09DF6608AC4A}"/>
    <cellStyle name="Comma 2 10 4 2 2" xfId="31836" xr:uid="{2DA8471E-F40A-4CD6-A69E-D7702EFCED19}"/>
    <cellStyle name="Comma 2 10 4 3" xfId="23508" xr:uid="{67817A7E-686C-4FC1-8B13-02D1012066CA}"/>
    <cellStyle name="Comma 2 10 5" xfId="9627" xr:uid="{07B9BE46-09DB-4802-BB65-F660A18346F1}"/>
    <cellStyle name="Comma 2 10 5 2" xfId="26284" xr:uid="{CDC72175-8AC9-40DD-8891-09F24CC13229}"/>
    <cellStyle name="Comma 2 10 6" xfId="33499" xr:uid="{30CB40EF-8F1A-47C7-BDFF-DDEA2AF921D1}"/>
    <cellStyle name="Comma 2 10 7" xfId="17956" xr:uid="{39B59A01-A6FA-4DFF-8D38-4C83C9F6D104}"/>
    <cellStyle name="Comma 2 11" xfId="2703" xr:uid="{06DD13E3-1BD5-4138-B7E2-57A388498A96}"/>
    <cellStyle name="Comma 2 11 2" xfId="5488" xr:uid="{E480C55A-EA9E-40D5-9C73-CA64F342A176}"/>
    <cellStyle name="Comma 2 11 2 2" xfId="13818" xr:uid="{EA165376-BAEC-44E6-905C-B027F1D63745}"/>
    <cellStyle name="Comma 2 11 2 2 2" xfId="30475" xr:uid="{D27252B1-9EF1-4A12-B20C-B003F49B799A}"/>
    <cellStyle name="Comma 2 11 2 3" xfId="22147" xr:uid="{FF04E099-D6B7-4B83-A66C-869811D8A4A5}"/>
    <cellStyle name="Comma 2 11 3" xfId="8264" xr:uid="{DB87E739-0A6B-4204-B8C8-9E6377E9CCEC}"/>
    <cellStyle name="Comma 2 11 3 2" xfId="16594" xr:uid="{F743C4A8-6DD0-43C6-88BB-980232F30176}"/>
    <cellStyle name="Comma 2 11 3 2 2" xfId="33251" xr:uid="{DAC58EF8-BA05-42E1-90B8-D8E953961A8E}"/>
    <cellStyle name="Comma 2 11 3 3" xfId="24923" xr:uid="{BE89D48A-3747-43A1-97D2-8F09BA20FC33}"/>
    <cellStyle name="Comma 2 11 4" xfId="11042" xr:uid="{688CB8EE-77FC-448B-90EF-0A140A6FD5C0}"/>
    <cellStyle name="Comma 2 11 4 2" xfId="27699" xr:uid="{3EC2D6BB-B2C7-40F0-AEAA-CAD709872E9A}"/>
    <cellStyle name="Comma 2 11 5" xfId="33650" xr:uid="{9E267FF4-582A-4033-8F29-CC7B8CAC6AF0}"/>
    <cellStyle name="Comma 2 11 6" xfId="19371" xr:uid="{10903560-0EB0-461E-AD1F-D9D101C82AA9}"/>
    <cellStyle name="Comma 2 12" xfId="1400" xr:uid="{A6150D9C-B1D6-4CDD-9054-A853F08CE651}"/>
    <cellStyle name="Comma 2 12 2" xfId="4191" xr:uid="{F64498A7-54D5-4991-A0EB-50013F7AED61}"/>
    <cellStyle name="Comma 2 12 2 2" xfId="12521" xr:uid="{4BB76F76-85A1-442C-A5BD-EE79976931AF}"/>
    <cellStyle name="Comma 2 12 2 2 2" xfId="29178" xr:uid="{3952052E-713B-4549-B13C-C2CE1F972D2C}"/>
    <cellStyle name="Comma 2 12 2 3" xfId="20850" xr:uid="{EB6C635E-A1DF-4C7E-9F83-0193079D82A7}"/>
    <cellStyle name="Comma 2 12 3" xfId="6967" xr:uid="{AFDC47E6-1D2F-44A7-9B10-623FA5FDD875}"/>
    <cellStyle name="Comma 2 12 3 2" xfId="15297" xr:uid="{EDAEB169-9467-4E2F-90C2-CE22136629E6}"/>
    <cellStyle name="Comma 2 12 3 2 2" xfId="31954" xr:uid="{A2F944D6-3D32-40A8-8A17-16F094FD6826}"/>
    <cellStyle name="Comma 2 12 3 3" xfId="23626" xr:uid="{97171501-E204-4E93-8457-23D22C3DF31C}"/>
    <cellStyle name="Comma 2 12 4" xfId="9745" xr:uid="{FDB8FE99-CF0B-479B-BE39-4AC1A088E390}"/>
    <cellStyle name="Comma 2 12 4 2" xfId="26402" xr:uid="{6D007801-B818-4061-B4C7-950F5F318A92}"/>
    <cellStyle name="Comma 2 12 5" xfId="33512" xr:uid="{A41D2FF9-66A3-41FC-AA1F-C24A0029D40A}"/>
    <cellStyle name="Comma 2 12 6" xfId="18074" xr:uid="{063FA92C-F4E7-49FB-AFA2-B477A999660A}"/>
    <cellStyle name="Comma 2 13" xfId="2863" xr:uid="{2B2C8270-5D4B-4EED-B7A1-42992FEAE870}"/>
    <cellStyle name="Comma 2 13 2" xfId="11194" xr:uid="{A9CE7D61-F50E-49A0-ACC6-2154EB8D5E81}"/>
    <cellStyle name="Comma 2 13 2 2" xfId="27851" xr:uid="{AB372CF5-B613-4E28-AAD6-532DB217CB28}"/>
    <cellStyle name="Comma 2 13 3" xfId="19523" xr:uid="{C679DB27-3714-4F48-B2B6-A622A06011AA}"/>
    <cellStyle name="Comma 2 14" xfId="5640" xr:uid="{A7599BFB-A4A4-4507-9BDC-9ED389462035}"/>
    <cellStyle name="Comma 2 14 2" xfId="13970" xr:uid="{6D088143-DCB6-4540-8BE6-A2B8CA2A26EB}"/>
    <cellStyle name="Comma 2 14 2 2" xfId="30627" xr:uid="{138C0D35-BA21-48A4-B103-123B469198C5}"/>
    <cellStyle name="Comma 2 14 3" xfId="22299" xr:uid="{954E695B-784B-41B1-8131-2574EC6ED6AE}"/>
    <cellStyle name="Comma 2 15" xfId="8417" xr:uid="{01ED1F1E-E90F-4C99-AB72-32E2A828DED5}"/>
    <cellStyle name="Comma 2 15 2" xfId="25075" xr:uid="{B5B2B3AD-9244-44A5-93BA-BBA12428ACAE}"/>
    <cellStyle name="Comma 2 16" xfId="33375" xr:uid="{E4C36ADB-55C7-4202-A7F3-4816AB87923D}"/>
    <cellStyle name="Comma 2 17" xfId="16747" xr:uid="{C64FE39C-6DAA-42D1-BFE2-EB38729B00B5}"/>
    <cellStyle name="Comma 2 18" xfId="33902" xr:uid="{B6EF4D92-89B0-47E3-B6D2-B5B6571A36C5}"/>
    <cellStyle name="Comma 2 19" xfId="34686" xr:uid="{A7039DD7-1DF9-4E92-9154-3623BC37BCF9}"/>
    <cellStyle name="Comma 2 2" xfId="84" xr:uid="{B8DC6CF4-C4B3-4E28-B7DF-897E2F21AA93}"/>
    <cellStyle name="Comma 2 2 10" xfId="1423" xr:uid="{279AFBB4-2038-4536-814B-4807FD225E11}"/>
    <cellStyle name="Comma 2 2 10 2" xfId="4214" xr:uid="{EEAD63D3-AC70-4685-91D0-DB0C98AFC41C}"/>
    <cellStyle name="Comma 2 2 10 2 2" xfId="12544" xr:uid="{496FAABA-ACA6-4B86-A2CA-8DC0E6A2CB9B}"/>
    <cellStyle name="Comma 2 2 10 2 2 2" xfId="29201" xr:uid="{952E3F2E-A945-453B-A069-687F8D0DE073}"/>
    <cellStyle name="Comma 2 2 10 2 3" xfId="20873" xr:uid="{0C33D12F-3C3D-4704-BB5D-1FDD52ABFCE3}"/>
    <cellStyle name="Comma 2 2 10 3" xfId="6990" xr:uid="{9DCA5FF3-755D-4586-A769-416699FD58E0}"/>
    <cellStyle name="Comma 2 2 10 3 2" xfId="15320" xr:uid="{95B5D0D9-1E97-4BA5-80C3-E41968202DB8}"/>
    <cellStyle name="Comma 2 2 10 3 2 2" xfId="31977" xr:uid="{77E849CE-BCBA-4805-9398-85DA0A2CB0D2}"/>
    <cellStyle name="Comma 2 2 10 3 3" xfId="23649" xr:uid="{0F8D5664-0669-4372-A39E-E7CA5CEC8F21}"/>
    <cellStyle name="Comma 2 2 10 4" xfId="9768" xr:uid="{7269FF62-217A-454D-983F-C9B80C7A7C5F}"/>
    <cellStyle name="Comma 2 2 10 4 2" xfId="26425" xr:uid="{BEEF438E-6DE4-43F0-B906-673084AD2375}"/>
    <cellStyle name="Comma 2 2 10 5" xfId="33514" xr:uid="{F45F1DCF-4697-45C9-8E8B-C4A979B44B0F}"/>
    <cellStyle name="Comma 2 2 10 6" xfId="18097" xr:uid="{5497523C-2170-495F-88A3-21766B642784}"/>
    <cellStyle name="Comma 2 2 11" xfId="2886" xr:uid="{82C21D9B-338F-4D0A-8BDB-7A515FC9BEF2}"/>
    <cellStyle name="Comma 2 2 11 2" xfId="11217" xr:uid="{9B335758-C3BE-41AF-8BC4-F7F06E30DA49}"/>
    <cellStyle name="Comma 2 2 11 2 2" xfId="27874" xr:uid="{EA112F3A-0DE7-42C6-BC55-7A85EF31561B}"/>
    <cellStyle name="Comma 2 2 11 3" xfId="19546" xr:uid="{1398CFC5-0394-4B2D-B664-C8E4ED3A36CE}"/>
    <cellStyle name="Comma 2 2 12" xfId="5663" xr:uid="{A579CC52-C839-43BD-B5AA-5B15680D483F}"/>
    <cellStyle name="Comma 2 2 12 2" xfId="13993" xr:uid="{94C48D6F-2EE3-47B8-BF17-20365B2BC4BB}"/>
    <cellStyle name="Comma 2 2 12 2 2" xfId="30650" xr:uid="{AA77EE81-C832-460A-A3D2-4BC4B54F7B64}"/>
    <cellStyle name="Comma 2 2 12 3" xfId="22322" xr:uid="{A1E22CED-9EF9-4BA3-96FF-4F4DA0E460B6}"/>
    <cellStyle name="Comma 2 2 13" xfId="8440" xr:uid="{2EBA0350-2819-4982-BCF8-D8ECA5FC5D23}"/>
    <cellStyle name="Comma 2 2 13 2" xfId="25098" xr:uid="{123469EE-DBB5-4833-A7CE-3072442B6B76}"/>
    <cellStyle name="Comma 2 2 14" xfId="33377" xr:uid="{B09F3647-6C3C-4002-8A51-2CF36DD200EF}"/>
    <cellStyle name="Comma 2 2 15" xfId="16770" xr:uid="{33A0B2FC-BB36-4C3F-B5E2-CBD268258F8E}"/>
    <cellStyle name="Comma 2 2 16" xfId="33903" xr:uid="{493EC530-8918-4F13-A085-B7CCC1C2695D}"/>
    <cellStyle name="Comma 2 2 2" xfId="145" xr:uid="{B11E3959-E24E-45AC-84D5-74F3E3E96D47}"/>
    <cellStyle name="Comma 2 2 2 10" xfId="5721" xr:uid="{29669710-1914-46F6-82A9-3FC2522F0EA7}"/>
    <cellStyle name="Comma 2 2 2 10 2" xfId="14051" xr:uid="{2171C753-0CF3-4EA9-9334-F377D3340C3E}"/>
    <cellStyle name="Comma 2 2 2 10 2 2" xfId="30708" xr:uid="{6057D22B-E96F-4127-B92D-81E3C892DCB0}"/>
    <cellStyle name="Comma 2 2 2 10 3" xfId="22380" xr:uid="{A4545D2F-5617-4FCB-AF73-51DF5710D5E4}"/>
    <cellStyle name="Comma 2 2 2 11" xfId="8499" xr:uid="{C902A733-E839-4468-A333-E6C636BCC3D5}"/>
    <cellStyle name="Comma 2 2 2 11 2" xfId="25156" xr:uid="{943A6498-550D-479F-9AB8-2434B32D70C3}"/>
    <cellStyle name="Comma 2 2 2 12" xfId="33384" xr:uid="{3BE0449A-E615-4D51-9052-45467116C514}"/>
    <cellStyle name="Comma 2 2 2 13" xfId="16828" xr:uid="{50A163AC-53A8-4068-B64F-C17B53E572E2}"/>
    <cellStyle name="Comma 2 2 2 14" xfId="34181" xr:uid="{0D991122-DAAE-4477-A1AC-75D1632FD01A}"/>
    <cellStyle name="Comma 2 2 2 2" xfId="266" xr:uid="{A96FB57C-3C17-4B9F-9C77-642B8E6DB9FB}"/>
    <cellStyle name="Comma 2 2 2 2 10" xfId="33399" xr:uid="{032C7F35-AFBE-449A-BE0F-ECA0F4294C7A}"/>
    <cellStyle name="Comma 2 2 2 2 11" xfId="16948" xr:uid="{74E16842-A975-4806-A530-5998307BA6F4}"/>
    <cellStyle name="Comma 2 2 2 2 2" xfId="509" xr:uid="{1C6545D1-55D5-411B-931E-6E20F143D60D}"/>
    <cellStyle name="Comma 2 2 2 2 2 2" xfId="985" xr:uid="{3E534E6E-6D36-4A0C-BC5F-5F5DD4B3AD9F}"/>
    <cellStyle name="Comma 2 2 2 2 2 2 2" xfId="2799" xr:uid="{F5967EC6-C468-4C14-8650-F1A170518C1A}"/>
    <cellStyle name="Comma 2 2 2 2 2 2 2 2" xfId="5579" xr:uid="{A3DEEB46-610D-47AA-84B2-3C9E09B4713D}"/>
    <cellStyle name="Comma 2 2 2 2 2 2 2 2 2" xfId="13909" xr:uid="{6315C0CE-614D-4D9B-B686-DB2752B51A93}"/>
    <cellStyle name="Comma 2 2 2 2 2 2 2 2 2 2" xfId="30566" xr:uid="{914828D8-33C3-47FB-86A1-B689349B37F5}"/>
    <cellStyle name="Comma 2 2 2 2 2 2 2 2 3" xfId="22238" xr:uid="{DA297826-014F-4326-8E07-B3EC8C3A4919}"/>
    <cellStyle name="Comma 2 2 2 2 2 2 2 3" xfId="8355" xr:uid="{220452D9-BC0D-4666-BA27-7CE71062172C}"/>
    <cellStyle name="Comma 2 2 2 2 2 2 2 3 2" xfId="16685" xr:uid="{6ECEE38F-094E-4F2E-A49B-3AC7E57A84A0}"/>
    <cellStyle name="Comma 2 2 2 2 2 2 2 3 2 2" xfId="33342" xr:uid="{71C36766-3E08-4119-A1C3-F740AB490F20}"/>
    <cellStyle name="Comma 2 2 2 2 2 2 2 3 3" xfId="25014" xr:uid="{3DAE32D9-843F-4DE4-8825-84B45A320AE5}"/>
    <cellStyle name="Comma 2 2 2 2 2 2 2 4" xfId="11133" xr:uid="{5D59ADD2-F69E-4D8B-8B4C-21F2CEBD82AE}"/>
    <cellStyle name="Comma 2 2 2 2 2 2 2 4 2" xfId="27790" xr:uid="{7D101B21-8652-45BA-AB6F-E2EA05D10E14}"/>
    <cellStyle name="Comma 2 2 2 2 2 2 2 5" xfId="33746" xr:uid="{EBE61778-8E57-4696-B270-87283C9BF1EE}"/>
    <cellStyle name="Comma 2 2 2 2 2 2 2 6" xfId="19462" xr:uid="{5F03AF98-B3C1-4ED3-A191-9E67D05DE4CF}"/>
    <cellStyle name="Comma 2 2 2 2 2 2 3" xfId="2313" xr:uid="{35A332DC-76FF-4A46-BAA6-FCC259F479F8}"/>
    <cellStyle name="Comma 2 2 2 2 2 2 3 2" xfId="5103" xr:uid="{DCA0E613-B105-4D31-AF49-57BE51874B8A}"/>
    <cellStyle name="Comma 2 2 2 2 2 2 3 2 2" xfId="13433" xr:uid="{828CF984-5E7B-434B-8999-20C8185B7145}"/>
    <cellStyle name="Comma 2 2 2 2 2 2 3 2 2 2" xfId="30090" xr:uid="{55589720-7E07-498C-8B56-364CC99ACD4E}"/>
    <cellStyle name="Comma 2 2 2 2 2 2 3 2 3" xfId="21762" xr:uid="{7AF7EFFB-710A-4A80-A067-C67DE2BF40AF}"/>
    <cellStyle name="Comma 2 2 2 2 2 2 3 3" xfId="7879" xr:uid="{E41ED44F-C810-4380-AA07-1D4891711EBA}"/>
    <cellStyle name="Comma 2 2 2 2 2 2 3 3 2" xfId="16209" xr:uid="{F5B77C5B-4146-4601-B674-165786E4DCA0}"/>
    <cellStyle name="Comma 2 2 2 2 2 2 3 3 2 2" xfId="32866" xr:uid="{8975A691-FABC-4A39-A7B5-FE8746971261}"/>
    <cellStyle name="Comma 2 2 2 2 2 2 3 3 3" xfId="24538" xr:uid="{2996E1AE-44BD-4F69-929C-3E7E057DEE58}"/>
    <cellStyle name="Comma 2 2 2 2 2 2 3 4" xfId="10657" xr:uid="{E525F97D-9698-4BB3-A990-2270782E1928}"/>
    <cellStyle name="Comma 2 2 2 2 2 2 3 4 2" xfId="27314" xr:uid="{3C3232E2-C975-4B74-BB3D-2E70ECBFC2C8}"/>
    <cellStyle name="Comma 2 2 2 2 2 2 3 5" xfId="33604" xr:uid="{4CA5F647-D282-4762-9C0A-C2689BB9C821}"/>
    <cellStyle name="Comma 2 2 2 2 2 2 3 6" xfId="18986" xr:uid="{327C4286-95C0-4198-8108-A9D23AF31E1D}"/>
    <cellStyle name="Comma 2 2 2 2 2 2 4" xfId="3776" xr:uid="{53041D6D-C211-4388-A5B9-15A89D0F193F}"/>
    <cellStyle name="Comma 2 2 2 2 2 2 4 2" xfId="12106" xr:uid="{70A48D00-DF1E-494F-9DB8-2E25B68828C1}"/>
    <cellStyle name="Comma 2 2 2 2 2 2 4 2 2" xfId="28763" xr:uid="{375EDB6A-C585-44D6-9A42-5566AE663C58}"/>
    <cellStyle name="Comma 2 2 2 2 2 2 4 3" xfId="20435" xr:uid="{77708C7D-B863-4EA2-83FA-B5F63C4D73B3}"/>
    <cellStyle name="Comma 2 2 2 2 2 2 5" xfId="6552" xr:uid="{A1DB9A86-B09A-4E76-A7DA-BDBDD4359578}"/>
    <cellStyle name="Comma 2 2 2 2 2 2 5 2" xfId="14882" xr:uid="{3C00C574-29DA-45C8-9A1D-B68DB2C0921C}"/>
    <cellStyle name="Comma 2 2 2 2 2 2 5 2 2" xfId="31539" xr:uid="{2BAFB282-9C46-4AB8-8E5C-7397D81CA4A4}"/>
    <cellStyle name="Comma 2 2 2 2 2 2 5 3" xfId="23211" xr:uid="{5FD33144-49A2-4979-9FEC-8059BAD73642}"/>
    <cellStyle name="Comma 2 2 2 2 2 2 6" xfId="9330" xr:uid="{82D7059D-1771-4C52-99C5-3399D70C1924}"/>
    <cellStyle name="Comma 2 2 2 2 2 2 6 2" xfId="25987" xr:uid="{7F652952-E607-43C9-A50B-B4BC19695956}"/>
    <cellStyle name="Comma 2 2 2 2 2 2 7" xfId="33471" xr:uid="{8BB6B0FF-7D3A-4FAB-A001-AAE98C5E1F65}"/>
    <cellStyle name="Comma 2 2 2 2 2 2 8" xfId="17659" xr:uid="{2C7C7C7B-0553-4819-B8B0-A9F5615BF04F}"/>
    <cellStyle name="Comma 2 2 2 2 2 3" xfId="2750" xr:uid="{73C07E0B-CB1F-4B66-890D-1235D086EF3A}"/>
    <cellStyle name="Comma 2 2 2 2 2 3 2" xfId="5532" xr:uid="{8105BDE9-8487-4511-BB2B-B97D579EBFAE}"/>
    <cellStyle name="Comma 2 2 2 2 2 3 2 2" xfId="13862" xr:uid="{F65D00C0-C18C-4765-A7A7-CBE49267357A}"/>
    <cellStyle name="Comma 2 2 2 2 2 3 2 2 2" xfId="30519" xr:uid="{87D761B1-C889-4ED8-A097-010B1A76D65F}"/>
    <cellStyle name="Comma 2 2 2 2 2 3 2 3" xfId="22191" xr:uid="{DEF6AF6F-9354-4CDF-838B-4789966F94E4}"/>
    <cellStyle name="Comma 2 2 2 2 2 3 3" xfId="8308" xr:uid="{D4F0CDA7-2951-4069-80CA-40014D8498FC}"/>
    <cellStyle name="Comma 2 2 2 2 2 3 3 2" xfId="16638" xr:uid="{0EA1343F-01C2-4489-A4D7-D681D3592C81}"/>
    <cellStyle name="Comma 2 2 2 2 2 3 3 2 2" xfId="33295" xr:uid="{0830CD1C-37C8-4BBC-87F6-84135D0F516F}"/>
    <cellStyle name="Comma 2 2 2 2 2 3 3 3" xfId="24967" xr:uid="{7C86C32E-5859-451B-BD29-F309AA09C803}"/>
    <cellStyle name="Comma 2 2 2 2 2 3 4" xfId="11086" xr:uid="{1ACF21EB-65B6-4936-BE13-8F0FA9E07532}"/>
    <cellStyle name="Comma 2 2 2 2 2 3 4 2" xfId="27743" xr:uid="{3E516239-8679-419E-A780-8B80E129A079}"/>
    <cellStyle name="Comma 2 2 2 2 2 3 5" xfId="33697" xr:uid="{A9E0B6B4-2E4C-4986-BD77-5F7B9D18A7B4}"/>
    <cellStyle name="Comma 2 2 2 2 2 3 6" xfId="19415" xr:uid="{9204FA96-D355-4080-A29E-E530B076695D}"/>
    <cellStyle name="Comma 2 2 2 2 2 4" xfId="1839" xr:uid="{20541FE2-162B-422C-9575-ABB5C2522C06}"/>
    <cellStyle name="Comma 2 2 2 2 2 4 2" xfId="4629" xr:uid="{46B872AE-AC1A-41C2-8448-61E9937A4257}"/>
    <cellStyle name="Comma 2 2 2 2 2 4 2 2" xfId="12959" xr:uid="{8501A98D-8192-4F81-896D-D1545A97C543}"/>
    <cellStyle name="Comma 2 2 2 2 2 4 2 2 2" xfId="29616" xr:uid="{4482440C-0D27-4D50-A7DF-C421A5A94854}"/>
    <cellStyle name="Comma 2 2 2 2 2 4 2 3" xfId="21288" xr:uid="{BE0B3D0D-5C78-48C3-8497-E19BE8E7E995}"/>
    <cellStyle name="Comma 2 2 2 2 2 4 3" xfId="7405" xr:uid="{B7C3146C-6C45-4AF7-8082-CF13591CBCDC}"/>
    <cellStyle name="Comma 2 2 2 2 2 4 3 2" xfId="15735" xr:uid="{E8284ACD-CF63-46F8-A1CF-3BE4778B9AE7}"/>
    <cellStyle name="Comma 2 2 2 2 2 4 3 2 2" xfId="32392" xr:uid="{3BC1074B-2467-4EAB-B72F-8B770E5B35A6}"/>
    <cellStyle name="Comma 2 2 2 2 2 4 3 3" xfId="24064" xr:uid="{808FAACC-22BC-4B97-A1CE-371465936C84}"/>
    <cellStyle name="Comma 2 2 2 2 2 4 4" xfId="10183" xr:uid="{8E28383C-94D7-4B6C-A0EA-1CB865999FBE}"/>
    <cellStyle name="Comma 2 2 2 2 2 4 4 2" xfId="26840" xr:uid="{A3E832D7-A737-4183-A5B7-4882F2A7A1C6}"/>
    <cellStyle name="Comma 2 2 2 2 2 4 5" xfId="33557" xr:uid="{9328C30A-ED4E-4017-B29E-263D3E5D5195}"/>
    <cellStyle name="Comma 2 2 2 2 2 4 6" xfId="18512" xr:uid="{3F936390-B801-46B4-88F4-05C3A555022A}"/>
    <cellStyle name="Comma 2 2 2 2 2 5" xfId="3302" xr:uid="{746F8EB6-1D1A-440B-A439-1A2DEE4CB8A9}"/>
    <cellStyle name="Comma 2 2 2 2 2 5 2" xfId="11632" xr:uid="{3782FF66-E2AF-4F53-8AAA-843D1BA020A5}"/>
    <cellStyle name="Comma 2 2 2 2 2 5 2 2" xfId="28289" xr:uid="{31AFC095-36F8-406F-9727-D3DB159A19D0}"/>
    <cellStyle name="Comma 2 2 2 2 2 5 3" xfId="19961" xr:uid="{1B3830FA-E540-4808-B926-D9E84590DDDB}"/>
    <cellStyle name="Comma 2 2 2 2 2 6" xfId="6078" xr:uid="{34D3ED08-EA4D-49B6-A6FA-7A4012F2D209}"/>
    <cellStyle name="Comma 2 2 2 2 2 6 2" xfId="14408" xr:uid="{7AB6FA9C-A654-44C1-A986-DF1081FC0B68}"/>
    <cellStyle name="Comma 2 2 2 2 2 6 2 2" xfId="31065" xr:uid="{34D079C9-FD52-4A90-A0F3-D7B39739860D}"/>
    <cellStyle name="Comma 2 2 2 2 2 6 3" xfId="22737" xr:uid="{99D32135-6D88-4647-ABCE-424205B99433}"/>
    <cellStyle name="Comma 2 2 2 2 2 7" xfId="8856" xr:uid="{8BB7FD98-7FD9-4490-AB89-1CEAE2C88894}"/>
    <cellStyle name="Comma 2 2 2 2 2 7 2" xfId="25513" xr:uid="{73B3B207-3E2D-4DF2-9A8F-1B965AE3716B}"/>
    <cellStyle name="Comma 2 2 2 2 2 8" xfId="33422" xr:uid="{16CA95C5-5A39-4825-9466-A9A28F55D670}"/>
    <cellStyle name="Comma 2 2 2 2 2 9" xfId="17185" xr:uid="{3DD2953D-844D-4AFD-A025-36C92323AE57}"/>
    <cellStyle name="Comma 2 2 2 2 3" xfId="745" xr:uid="{CB4656C2-AB46-46D2-8B3B-6F8DBAF6D696}"/>
    <cellStyle name="Comma 2 2 2 2 3 2" xfId="2773" xr:uid="{CE6614A8-88D9-4DAB-AC8F-54E742115742}"/>
    <cellStyle name="Comma 2 2 2 2 3 2 2" xfId="5555" xr:uid="{ED3FC653-89C3-470F-8ECF-48FD5B67BD58}"/>
    <cellStyle name="Comma 2 2 2 2 3 2 2 2" xfId="13885" xr:uid="{D033682B-287A-402E-97C4-B058567A07FA}"/>
    <cellStyle name="Comma 2 2 2 2 3 2 2 2 2" xfId="30542" xr:uid="{9CEB8271-8BC7-4CE5-B884-1A5FB5F24695}"/>
    <cellStyle name="Comma 2 2 2 2 3 2 2 3" xfId="22214" xr:uid="{BF76197F-C670-4854-B125-4DCC05F2F6C6}"/>
    <cellStyle name="Comma 2 2 2 2 3 2 3" xfId="8331" xr:uid="{A1684D1B-607B-47E3-9F3D-BA4FCEEBD382}"/>
    <cellStyle name="Comma 2 2 2 2 3 2 3 2" xfId="16661" xr:uid="{C2002ADC-CEB8-4F0F-A708-C46E9F1C5335}"/>
    <cellStyle name="Comma 2 2 2 2 3 2 3 2 2" xfId="33318" xr:uid="{6E599569-15F7-4424-8237-71A2496BC21E}"/>
    <cellStyle name="Comma 2 2 2 2 3 2 3 3" xfId="24990" xr:uid="{BED28B12-8D1E-4DBF-B950-73A2B4074B7F}"/>
    <cellStyle name="Comma 2 2 2 2 3 2 4" xfId="11109" xr:uid="{22C01A23-F157-4895-91CD-A2256CED8512}"/>
    <cellStyle name="Comma 2 2 2 2 3 2 4 2" xfId="27766" xr:uid="{C0B78FD5-D780-46F5-8EB8-C2D0A2355294}"/>
    <cellStyle name="Comma 2 2 2 2 3 2 5" xfId="33720" xr:uid="{02777975-BFA6-4F19-9BFF-AFF3B0BA92EE}"/>
    <cellStyle name="Comma 2 2 2 2 3 2 6" xfId="19438" xr:uid="{1FE20FBE-CBF1-4501-B1FE-908C62C24811}"/>
    <cellStyle name="Comma 2 2 2 2 3 3" xfId="2075" xr:uid="{418D79DD-13D7-4CCA-A52C-9DF246A8FB9F}"/>
    <cellStyle name="Comma 2 2 2 2 3 3 2" xfId="4865" xr:uid="{B1E69DD7-E243-4A01-8B42-C76CCB647A58}"/>
    <cellStyle name="Comma 2 2 2 2 3 3 2 2" xfId="13195" xr:uid="{4708D9DD-2E9F-43BE-89BB-C9D999F8D349}"/>
    <cellStyle name="Comma 2 2 2 2 3 3 2 2 2" xfId="29852" xr:uid="{DC2A9223-5125-479F-A8DB-06F5EEDAF85D}"/>
    <cellStyle name="Comma 2 2 2 2 3 3 2 3" xfId="21524" xr:uid="{CC125587-1F16-4C5F-97C4-7478846188F2}"/>
    <cellStyle name="Comma 2 2 2 2 3 3 3" xfId="7641" xr:uid="{AB38CBB2-6AA3-4080-83E7-9A635E743860}"/>
    <cellStyle name="Comma 2 2 2 2 3 3 3 2" xfId="15971" xr:uid="{F77F92BA-D354-4C9C-AA31-F931644BE6AC}"/>
    <cellStyle name="Comma 2 2 2 2 3 3 3 2 2" xfId="32628" xr:uid="{6932113E-04D7-4141-BE52-5D585CBFFAE9}"/>
    <cellStyle name="Comma 2 2 2 2 3 3 3 3" xfId="24300" xr:uid="{32CC921E-2DFB-4E55-835F-8BD9D1DE066C}"/>
    <cellStyle name="Comma 2 2 2 2 3 3 4" xfId="10419" xr:uid="{9CD36E42-CA07-4339-8D22-5E39C0D8A64A}"/>
    <cellStyle name="Comma 2 2 2 2 3 3 4 2" xfId="27076" xr:uid="{FBD6C9B8-3A07-4FEC-A61C-D76FA0954C6F}"/>
    <cellStyle name="Comma 2 2 2 2 3 3 5" xfId="33580" xr:uid="{373DBF0E-D7CA-4AFF-BC2B-A836158784E8}"/>
    <cellStyle name="Comma 2 2 2 2 3 3 6" xfId="18748" xr:uid="{98E67778-E3B7-4E77-B996-0EDFB5B0F9B9}"/>
    <cellStyle name="Comma 2 2 2 2 3 4" xfId="3538" xr:uid="{E15A62E2-D6FD-4608-A563-7DFDD2D78419}"/>
    <cellStyle name="Comma 2 2 2 2 3 4 2" xfId="11868" xr:uid="{0D92DD2F-2123-4DF5-8181-F75274482B4D}"/>
    <cellStyle name="Comma 2 2 2 2 3 4 2 2" xfId="28525" xr:uid="{89C46357-C25D-4A5F-ABFD-168483B1497A}"/>
    <cellStyle name="Comma 2 2 2 2 3 4 3" xfId="20197" xr:uid="{2C27F477-22E5-4D4D-9FB3-7E08B687BDA0}"/>
    <cellStyle name="Comma 2 2 2 2 3 5" xfId="6314" xr:uid="{F1132CDB-2C94-4C57-AF11-0D84BBF72DDC}"/>
    <cellStyle name="Comma 2 2 2 2 3 5 2" xfId="14644" xr:uid="{862B36AE-F785-4B56-9E48-BF48154240EE}"/>
    <cellStyle name="Comma 2 2 2 2 3 5 2 2" xfId="31301" xr:uid="{B5FD4187-855F-4579-A75E-9F64A361AF44}"/>
    <cellStyle name="Comma 2 2 2 2 3 5 3" xfId="22973" xr:uid="{3AD00910-0613-40C3-90C3-A3C81F38A9BB}"/>
    <cellStyle name="Comma 2 2 2 2 3 6" xfId="9092" xr:uid="{0502C9A5-A0F9-49BD-9363-F44FCC34991E}"/>
    <cellStyle name="Comma 2 2 2 2 3 6 2" xfId="25749" xr:uid="{BE3D29C3-4F6A-436F-B134-66B8372740CD}"/>
    <cellStyle name="Comma 2 2 2 2 3 7" xfId="33445" xr:uid="{8DDD1169-67B2-4B13-A639-75DB31A67290}"/>
    <cellStyle name="Comma 2 2 2 2 3 8" xfId="17421" xr:uid="{6744A43E-76B4-4014-ACB2-E3A56880A326}"/>
    <cellStyle name="Comma 2 2 2 2 4" xfId="1222" xr:uid="{1F2B3DC6-ECF7-49CC-9E1C-7AF4F4DD97F1}"/>
    <cellStyle name="Comma 2 2 2 2 4 2" xfId="2822" xr:uid="{CD305E79-36FC-43C7-A7CD-698631690692}"/>
    <cellStyle name="Comma 2 2 2 2 4 2 2" xfId="5602" xr:uid="{11A51A18-DD75-45B6-BA65-3AECF14620BF}"/>
    <cellStyle name="Comma 2 2 2 2 4 2 2 2" xfId="13932" xr:uid="{95E971C6-6366-41F6-AB3E-5CCA50231F4E}"/>
    <cellStyle name="Comma 2 2 2 2 4 2 2 2 2" xfId="30589" xr:uid="{49FE337C-93CF-4F19-B410-ED9299D4ECE2}"/>
    <cellStyle name="Comma 2 2 2 2 4 2 2 3" xfId="22261" xr:uid="{422B58B2-5C67-43BD-B937-038B568B882D}"/>
    <cellStyle name="Comma 2 2 2 2 4 2 3" xfId="8378" xr:uid="{15FE382E-DA8F-4DDD-B124-25332C934112}"/>
    <cellStyle name="Comma 2 2 2 2 4 2 3 2" xfId="16708" xr:uid="{00C6AD36-D689-4BEA-8AE7-960F37F08B3E}"/>
    <cellStyle name="Comma 2 2 2 2 4 2 3 2 2" xfId="33365" xr:uid="{0E1F25C0-C1BE-4CB5-91A7-F67FB88C6E9D}"/>
    <cellStyle name="Comma 2 2 2 2 4 2 3 3" xfId="25037" xr:uid="{AA733263-983F-4525-A7C8-415073A8BD55}"/>
    <cellStyle name="Comma 2 2 2 2 4 2 4" xfId="11156" xr:uid="{470FFFCB-F0C4-4604-A521-9A926F2C858E}"/>
    <cellStyle name="Comma 2 2 2 2 4 2 4 2" xfId="27813" xr:uid="{1FB17060-3861-42F2-A66D-8680307E49C9}"/>
    <cellStyle name="Comma 2 2 2 2 4 2 5" xfId="33769" xr:uid="{EF38BFB0-6593-43F1-A094-14E3B4127822}"/>
    <cellStyle name="Comma 2 2 2 2 4 2 6" xfId="19485" xr:uid="{626D5227-0F18-4BE5-A929-1F0641D5FA0F}"/>
    <cellStyle name="Comma 2 2 2 2 4 3" xfId="2550" xr:uid="{12378EBE-AA75-4C6E-A571-448756561B19}"/>
    <cellStyle name="Comma 2 2 2 2 4 3 2" xfId="5340" xr:uid="{2C2874B6-1C00-4D44-ACA5-5420B691F0E7}"/>
    <cellStyle name="Comma 2 2 2 2 4 3 2 2" xfId="13670" xr:uid="{331369C3-7258-4A89-870C-BB1FFD8EDBA4}"/>
    <cellStyle name="Comma 2 2 2 2 4 3 2 2 2" xfId="30327" xr:uid="{FFD30EA1-BC0E-4132-AE16-D8BE6B5A5B1F}"/>
    <cellStyle name="Comma 2 2 2 2 4 3 2 3" xfId="21999" xr:uid="{48523A35-88C2-41CE-980F-07036EDA71A6}"/>
    <cellStyle name="Comma 2 2 2 2 4 3 3" xfId="8116" xr:uid="{50DB923D-E570-4C9E-9CD1-F90EFD8E6CAE}"/>
    <cellStyle name="Comma 2 2 2 2 4 3 3 2" xfId="16446" xr:uid="{94029FF9-F84A-4202-A68D-CA0E52F3435E}"/>
    <cellStyle name="Comma 2 2 2 2 4 3 3 2 2" xfId="33103" xr:uid="{287D3D1A-1B9D-4EB1-8FFF-C8FDE6AB5FA2}"/>
    <cellStyle name="Comma 2 2 2 2 4 3 3 3" xfId="24775" xr:uid="{300087DA-835F-471F-8DD8-F25C5CB737A5}"/>
    <cellStyle name="Comma 2 2 2 2 4 3 4" xfId="10894" xr:uid="{B0764DE1-F9D3-42FB-AB5C-FB6984008E1A}"/>
    <cellStyle name="Comma 2 2 2 2 4 3 4 2" xfId="27551" xr:uid="{F0614177-1FBD-4D90-B700-339754E53485}"/>
    <cellStyle name="Comma 2 2 2 2 4 3 5" xfId="33627" xr:uid="{13779B75-3A1C-42CA-BD22-9ABA276AC6BB}"/>
    <cellStyle name="Comma 2 2 2 2 4 3 6" xfId="19223" xr:uid="{DCE9AA38-D831-4B18-A338-D782DC974399}"/>
    <cellStyle name="Comma 2 2 2 2 4 4" xfId="4013" xr:uid="{9A4E5D90-97A2-44CE-A05C-54B7B553433F}"/>
    <cellStyle name="Comma 2 2 2 2 4 4 2" xfId="12343" xr:uid="{3DC65518-DC80-4267-93C9-8C94C9EB68A2}"/>
    <cellStyle name="Comma 2 2 2 2 4 4 2 2" xfId="29000" xr:uid="{B5C2449F-8F3D-4CDB-A024-2D3C8C02211A}"/>
    <cellStyle name="Comma 2 2 2 2 4 4 3" xfId="20672" xr:uid="{9806A9EF-E9E6-45B4-BF94-16E22CF3547A}"/>
    <cellStyle name="Comma 2 2 2 2 4 5" xfId="6789" xr:uid="{2A25ED74-4F1F-4385-B733-4426F0656BE8}"/>
    <cellStyle name="Comma 2 2 2 2 4 5 2" xfId="15119" xr:uid="{984B676E-1855-4388-B04F-D67E1B12F6CE}"/>
    <cellStyle name="Comma 2 2 2 2 4 5 2 2" xfId="31776" xr:uid="{08EE00CB-2749-450D-A7CD-2BDE3AFB32AA}"/>
    <cellStyle name="Comma 2 2 2 2 4 5 3" xfId="23448" xr:uid="{249E2074-0EE5-49D3-8B7F-3222D9DD6DD8}"/>
    <cellStyle name="Comma 2 2 2 2 4 6" xfId="9567" xr:uid="{D65795E2-83DA-45B6-8344-4CE72C872ECD}"/>
    <cellStyle name="Comma 2 2 2 2 4 6 2" xfId="26224" xr:uid="{4CF2AEA6-8388-47BB-AFD6-6D1E9615438F}"/>
    <cellStyle name="Comma 2 2 2 2 4 7" xfId="33494" xr:uid="{B3D7592A-B0B9-49F8-9443-BA225EE957FE}"/>
    <cellStyle name="Comma 2 2 2 2 4 8" xfId="17896" xr:uid="{35E23AF9-C862-475F-BEF9-7E13C28571BF}"/>
    <cellStyle name="Comma 2 2 2 2 5" xfId="2727" xr:uid="{6D34A588-755C-49B6-9F43-9E74867176BB}"/>
    <cellStyle name="Comma 2 2 2 2 5 2" xfId="5509" xr:uid="{8509CD13-712F-434C-9DDC-6F1D5DDD24C0}"/>
    <cellStyle name="Comma 2 2 2 2 5 2 2" xfId="13839" xr:uid="{1C65242C-8C72-4F62-9DC5-2D64C89FFE6A}"/>
    <cellStyle name="Comma 2 2 2 2 5 2 2 2" xfId="30496" xr:uid="{5F36A882-2574-4BF7-8E77-4E3E47307629}"/>
    <cellStyle name="Comma 2 2 2 2 5 2 3" xfId="22168" xr:uid="{5AD98A54-B3F6-47A5-9B5E-749B46212F75}"/>
    <cellStyle name="Comma 2 2 2 2 5 3" xfId="8285" xr:uid="{854CD07B-4B86-4382-B2E0-31867EE328FD}"/>
    <cellStyle name="Comma 2 2 2 2 5 3 2" xfId="16615" xr:uid="{AB710C0B-43F1-4B68-97D9-497E38C0FA5A}"/>
    <cellStyle name="Comma 2 2 2 2 5 3 2 2" xfId="33272" xr:uid="{27ADBC29-22FF-4759-ADFC-291D9D801BF7}"/>
    <cellStyle name="Comma 2 2 2 2 5 3 3" xfId="24944" xr:uid="{1E0CCA39-EBAB-4361-8032-588B755ED9F5}"/>
    <cellStyle name="Comma 2 2 2 2 5 4" xfId="11063" xr:uid="{1D3FE23C-9CA4-4002-B0A8-6E5C7B6CB231}"/>
    <cellStyle name="Comma 2 2 2 2 5 4 2" xfId="27720" xr:uid="{FA9F8264-2339-4DFC-96C9-B9F58854F9C1}"/>
    <cellStyle name="Comma 2 2 2 2 5 5" xfId="33674" xr:uid="{440407E7-57B1-4913-9040-FDF80B814416}"/>
    <cellStyle name="Comma 2 2 2 2 5 6" xfId="19392" xr:uid="{FAEEE4D0-BDD3-4574-9540-4C3564760CF6}"/>
    <cellStyle name="Comma 2 2 2 2 6" xfId="1602" xr:uid="{62DF16D1-2F8C-4073-A6EF-349AE3F653CC}"/>
    <cellStyle name="Comma 2 2 2 2 6 2" xfId="4392" xr:uid="{5B79C642-5846-454C-9106-4D1BDF28F476}"/>
    <cellStyle name="Comma 2 2 2 2 6 2 2" xfId="12722" xr:uid="{68642987-2498-45F1-93E6-F4AA3674E94F}"/>
    <cellStyle name="Comma 2 2 2 2 6 2 2 2" xfId="29379" xr:uid="{6C212F09-FCAC-445A-B0AA-984141D35273}"/>
    <cellStyle name="Comma 2 2 2 2 6 2 3" xfId="21051" xr:uid="{9E539BF8-BE9B-49BD-BCAB-C6EEB024561C}"/>
    <cellStyle name="Comma 2 2 2 2 6 3" xfId="7168" xr:uid="{E29D904C-5D97-46A6-9872-2066D38F9317}"/>
    <cellStyle name="Comma 2 2 2 2 6 3 2" xfId="15498" xr:uid="{152BDE2C-ECE9-4988-86B3-5913EF5A7B55}"/>
    <cellStyle name="Comma 2 2 2 2 6 3 2 2" xfId="32155" xr:uid="{96EB42FB-4E8E-497F-956D-1E93DD385F46}"/>
    <cellStyle name="Comma 2 2 2 2 6 3 3" xfId="23827" xr:uid="{11FE3985-E5EA-4EA1-A86B-8B75149D1C77}"/>
    <cellStyle name="Comma 2 2 2 2 6 4" xfId="9946" xr:uid="{56B49315-B130-4B13-B1CA-EA39139F85F0}"/>
    <cellStyle name="Comma 2 2 2 2 6 4 2" xfId="26603" xr:uid="{32C0EB88-6005-4744-94B5-E74A24D3C389}"/>
    <cellStyle name="Comma 2 2 2 2 6 5" xfId="33534" xr:uid="{3833E373-7C9F-41D8-8122-7B87F0354159}"/>
    <cellStyle name="Comma 2 2 2 2 6 6" xfId="18275" xr:uid="{AF80DC00-7FF4-4DC1-AF0C-C32B3EF2A598}"/>
    <cellStyle name="Comma 2 2 2 2 7" xfId="3065" xr:uid="{FE2D4D16-DC6E-4A70-BF24-A00871299F89}"/>
    <cellStyle name="Comma 2 2 2 2 7 2" xfId="11395" xr:uid="{E098A59D-4458-4BA1-AF09-725FB25B1AD0}"/>
    <cellStyle name="Comma 2 2 2 2 7 2 2" xfId="28052" xr:uid="{5AE8319C-646F-4CD3-8051-0E0D82FDF169}"/>
    <cellStyle name="Comma 2 2 2 2 7 3" xfId="19724" xr:uid="{33DA971C-85BF-4218-92BB-6C2DB26580F3}"/>
    <cellStyle name="Comma 2 2 2 2 8" xfId="5841" xr:uid="{D9705E50-A200-444A-ACC1-66C7F9C0F3D0}"/>
    <cellStyle name="Comma 2 2 2 2 8 2" xfId="14171" xr:uid="{CF86C2ED-D794-4401-ACCD-0232E76433A9}"/>
    <cellStyle name="Comma 2 2 2 2 8 2 2" xfId="30828" xr:uid="{2112FC78-118A-401E-919B-8943D20DDA33}"/>
    <cellStyle name="Comma 2 2 2 2 8 3" xfId="22500" xr:uid="{C8F15448-950E-4CCD-A2D5-33B71C658C6B}"/>
    <cellStyle name="Comma 2 2 2 2 9" xfId="8619" xr:uid="{CDC8898F-0372-4DF7-A84D-8999B6F1CA21}"/>
    <cellStyle name="Comma 2 2 2 2 9 2" xfId="25276" xr:uid="{009D95A2-24D3-49C6-9474-3DADFF6C219D}"/>
    <cellStyle name="Comma 2 2 2 3" xfId="389" xr:uid="{8BD8D51A-13C4-4E72-805C-995D180C1B8C}"/>
    <cellStyle name="Comma 2 2 2 3 2" xfId="867" xr:uid="{A4851030-40DF-440E-B420-5D2496BB9C40}"/>
    <cellStyle name="Comma 2 2 2 3 2 2" xfId="2785" xr:uid="{AB66AFCF-B6F7-4CA7-89F5-E1380369C213}"/>
    <cellStyle name="Comma 2 2 2 3 2 2 2" xfId="5565" xr:uid="{22A90948-523E-4B67-B356-F3205056FB20}"/>
    <cellStyle name="Comma 2 2 2 3 2 2 2 2" xfId="13895" xr:uid="{87B2745C-2CA7-4D09-8EFA-B1182EB74EBB}"/>
    <cellStyle name="Comma 2 2 2 3 2 2 2 2 2" xfId="30552" xr:uid="{C5F2F9AF-4982-43C3-8E4B-33B15D2FF5E0}"/>
    <cellStyle name="Comma 2 2 2 3 2 2 2 3" xfId="22224" xr:uid="{A7BB2B01-AE5C-4C05-B783-DF8E1A3EDC24}"/>
    <cellStyle name="Comma 2 2 2 3 2 2 3" xfId="8341" xr:uid="{F6CB37E2-C2E0-4C9F-AEFF-0C9AE0CA5360}"/>
    <cellStyle name="Comma 2 2 2 3 2 2 3 2" xfId="16671" xr:uid="{8886F729-4E8F-4C42-9427-22B4567FA75F}"/>
    <cellStyle name="Comma 2 2 2 3 2 2 3 2 2" xfId="33328" xr:uid="{E511D4D7-F39A-4A45-9230-A4DE7F18B411}"/>
    <cellStyle name="Comma 2 2 2 3 2 2 3 3" xfId="25000" xr:uid="{DA3A0CC2-D40C-48EB-8D65-DE54DB25A3FF}"/>
    <cellStyle name="Comma 2 2 2 3 2 2 4" xfId="11119" xr:uid="{FEDEFE3F-684A-4896-A9C2-BFCDD3025C05}"/>
    <cellStyle name="Comma 2 2 2 3 2 2 4 2" xfId="27776" xr:uid="{6E766BEB-12CD-4819-B1B1-68C3D73061BC}"/>
    <cellStyle name="Comma 2 2 2 3 2 2 5" xfId="33732" xr:uid="{A4F5D10A-7A9F-4F54-A67B-F7B0286C7894}"/>
    <cellStyle name="Comma 2 2 2 3 2 2 6" xfId="19448" xr:uid="{A5745C34-0399-4B36-AF4A-D8AFE1AAFC3C}"/>
    <cellStyle name="Comma 2 2 2 3 2 3" xfId="2195" xr:uid="{AC450D52-56E5-4362-9444-1FF18CAF152E}"/>
    <cellStyle name="Comma 2 2 2 3 2 3 2" xfId="4985" xr:uid="{229FAF72-9466-4FAE-AAF7-AD4332E39759}"/>
    <cellStyle name="Comma 2 2 2 3 2 3 2 2" xfId="13315" xr:uid="{1A5FEB80-D664-4F42-B0A0-6DCB093A2259}"/>
    <cellStyle name="Comma 2 2 2 3 2 3 2 2 2" xfId="29972" xr:uid="{467134EE-E76A-4732-93A4-0F55184889D0}"/>
    <cellStyle name="Comma 2 2 2 3 2 3 2 3" xfId="21644" xr:uid="{00707AE5-EFD4-475D-B388-7F54412A9B7B}"/>
    <cellStyle name="Comma 2 2 2 3 2 3 3" xfId="7761" xr:uid="{049CD322-3B9A-41FD-9B01-30CD7DFB32F9}"/>
    <cellStyle name="Comma 2 2 2 3 2 3 3 2" xfId="16091" xr:uid="{7C47B5D8-40BC-491C-AD30-BB5A29A7CCE9}"/>
    <cellStyle name="Comma 2 2 2 3 2 3 3 2 2" xfId="32748" xr:uid="{072A9F38-1BBA-431D-BF64-145814DF7008}"/>
    <cellStyle name="Comma 2 2 2 3 2 3 3 3" xfId="24420" xr:uid="{CD3A1E2F-0FFE-4946-A519-F72ED68EA814}"/>
    <cellStyle name="Comma 2 2 2 3 2 3 4" xfId="10539" xr:uid="{5BC1B4D0-7DDE-48A7-9585-1FA309A37853}"/>
    <cellStyle name="Comma 2 2 2 3 2 3 4 2" xfId="27196" xr:uid="{BAE39456-890C-4964-9AE2-E059499307DA}"/>
    <cellStyle name="Comma 2 2 2 3 2 3 5" xfId="33590" xr:uid="{B8A9A3CB-50B5-49F6-8AC3-B8BDFC85DC00}"/>
    <cellStyle name="Comma 2 2 2 3 2 3 6" xfId="18868" xr:uid="{17024CAB-B4B8-4580-9B60-7E231ADEF457}"/>
    <cellStyle name="Comma 2 2 2 3 2 4" xfId="3658" xr:uid="{B89F26EC-A12E-483F-B62B-A8B05A69768A}"/>
    <cellStyle name="Comma 2 2 2 3 2 4 2" xfId="11988" xr:uid="{6364FBE5-B4F1-45D2-B930-E8EC07731D92}"/>
    <cellStyle name="Comma 2 2 2 3 2 4 2 2" xfId="28645" xr:uid="{5C7391EF-9636-44B6-AC17-BF7A556F382F}"/>
    <cellStyle name="Comma 2 2 2 3 2 4 3" xfId="20317" xr:uid="{70BF4D12-806D-4795-A48C-47A9DD4CEC1E}"/>
    <cellStyle name="Comma 2 2 2 3 2 5" xfId="6434" xr:uid="{5BEE8C32-5EB8-47AB-8A43-D6001524386C}"/>
    <cellStyle name="Comma 2 2 2 3 2 5 2" xfId="14764" xr:uid="{701705BF-DA67-42B9-BE4E-ED634593D0C5}"/>
    <cellStyle name="Comma 2 2 2 3 2 5 2 2" xfId="31421" xr:uid="{6355CAB9-7BC6-4D30-B37A-555AA7CB3419}"/>
    <cellStyle name="Comma 2 2 2 3 2 5 3" xfId="23093" xr:uid="{8FC334F3-1226-4327-AE3E-A020D6FB7F4E}"/>
    <cellStyle name="Comma 2 2 2 3 2 6" xfId="9212" xr:uid="{33EFC84D-DA9B-438F-BB72-17AF12A98C27}"/>
    <cellStyle name="Comma 2 2 2 3 2 6 2" xfId="25869" xr:uid="{00137BF1-7696-407E-9F61-CA618B0C85A1}"/>
    <cellStyle name="Comma 2 2 2 3 2 7" xfId="33457" xr:uid="{1F6ED1FC-1FAD-4270-A959-17D8ECEE0486}"/>
    <cellStyle name="Comma 2 2 2 3 2 8" xfId="17541" xr:uid="{CAA4AAB8-5A8E-48C9-B46D-49435E357FBA}"/>
    <cellStyle name="Comma 2 2 2 3 3" xfId="2736" xr:uid="{622F583F-8739-4638-9B08-EC4A11EBD5A5}"/>
    <cellStyle name="Comma 2 2 2 3 3 2" xfId="5518" xr:uid="{D3DEA1C7-91F4-4EE4-AC6D-E1C0AFCB5595}"/>
    <cellStyle name="Comma 2 2 2 3 3 2 2" xfId="13848" xr:uid="{FD918F43-C6CD-457E-AE2A-8764DF65447C}"/>
    <cellStyle name="Comma 2 2 2 3 3 2 2 2" xfId="30505" xr:uid="{8039F96A-090F-4EAB-989A-8EB69C854884}"/>
    <cellStyle name="Comma 2 2 2 3 3 2 3" xfId="22177" xr:uid="{1CD076DE-F621-4052-863D-9C81D07FCAFC}"/>
    <cellStyle name="Comma 2 2 2 3 3 3" xfId="8294" xr:uid="{323DC148-221E-49BE-A6FC-CC6C2F6FC021}"/>
    <cellStyle name="Comma 2 2 2 3 3 3 2" xfId="16624" xr:uid="{355413BD-C9B5-4AC4-AF49-9BF143E27B82}"/>
    <cellStyle name="Comma 2 2 2 3 3 3 2 2" xfId="33281" xr:uid="{BE9A4C19-CA60-4CD2-B9D3-7DC64F1EEB53}"/>
    <cellStyle name="Comma 2 2 2 3 3 3 3" xfId="24953" xr:uid="{D3C0959A-5556-452D-9E3C-05FA3E1C3B5C}"/>
    <cellStyle name="Comma 2 2 2 3 3 4" xfId="11072" xr:uid="{2407225F-80D1-457F-B881-EB6C0FF92547}"/>
    <cellStyle name="Comma 2 2 2 3 3 4 2" xfId="27729" xr:uid="{BF36FE72-1BDB-42FC-B5AC-69F214E7163D}"/>
    <cellStyle name="Comma 2 2 2 3 3 5" xfId="33683" xr:uid="{63D02BA4-6ABE-440E-80BF-8EFF5CB02AF5}"/>
    <cellStyle name="Comma 2 2 2 3 3 6" xfId="19401" xr:uid="{C17D01E1-2ED4-40EB-B303-E4865F49434E}"/>
    <cellStyle name="Comma 2 2 2 3 4" xfId="1719" xr:uid="{5C3C291D-50CB-4B31-896C-EC476609EB47}"/>
    <cellStyle name="Comma 2 2 2 3 4 2" xfId="4509" xr:uid="{87E1A736-05B1-4283-8647-A80B6030DAF7}"/>
    <cellStyle name="Comma 2 2 2 3 4 2 2" xfId="12839" xr:uid="{9FD69BAD-ABBC-4075-A9BA-8825CA7DBDCD}"/>
    <cellStyle name="Comma 2 2 2 3 4 2 2 2" xfId="29496" xr:uid="{E0F0A0A7-9823-4150-83DE-46346EE6529A}"/>
    <cellStyle name="Comma 2 2 2 3 4 2 3" xfId="21168" xr:uid="{5115E85A-8261-4183-BCB1-D912AB4D3BC5}"/>
    <cellStyle name="Comma 2 2 2 3 4 3" xfId="7285" xr:uid="{6110722D-4056-4669-BA78-1FADF4E91502}"/>
    <cellStyle name="Comma 2 2 2 3 4 3 2" xfId="15615" xr:uid="{97ED05D4-E641-49EF-B08C-8942ECDFC9ED}"/>
    <cellStyle name="Comma 2 2 2 3 4 3 2 2" xfId="32272" xr:uid="{E2896761-FE63-479B-A33C-5B7DD98488F4}"/>
    <cellStyle name="Comma 2 2 2 3 4 3 3" xfId="23944" xr:uid="{D6737AD5-6484-412E-A305-B80B269CCC48}"/>
    <cellStyle name="Comma 2 2 2 3 4 4" xfId="10063" xr:uid="{4696838A-FFD6-4902-8C15-35264475D0A1}"/>
    <cellStyle name="Comma 2 2 2 3 4 4 2" xfId="26720" xr:uid="{40BA2F04-1B0A-4601-A643-CDDCF0C10BCA}"/>
    <cellStyle name="Comma 2 2 2 3 4 5" xfId="33543" xr:uid="{654D278D-C32D-407A-B8CC-35D862C24BCF}"/>
    <cellStyle name="Comma 2 2 2 3 4 6" xfId="18392" xr:uid="{241F23AC-D39F-4789-8F3D-E64736942E3D}"/>
    <cellStyle name="Comma 2 2 2 3 5" xfId="3182" xr:uid="{70A52F8E-4A94-4345-B74E-4A4816AECA7C}"/>
    <cellStyle name="Comma 2 2 2 3 5 2" xfId="11512" xr:uid="{9FB01206-F469-4E14-A068-023E11327D7A}"/>
    <cellStyle name="Comma 2 2 2 3 5 2 2" xfId="28169" xr:uid="{C7D30693-9B0D-402C-AAED-15ED2C9177F1}"/>
    <cellStyle name="Comma 2 2 2 3 5 3" xfId="19841" xr:uid="{9300331A-9F85-4D5D-968C-45B425EB234A}"/>
    <cellStyle name="Comma 2 2 2 3 6" xfId="5958" xr:uid="{9F9014E0-5593-4228-B0AF-EC1406A9022D}"/>
    <cellStyle name="Comma 2 2 2 3 6 2" xfId="14288" xr:uid="{BDCA4BB0-714A-4BB1-AE39-D5DECC14791B}"/>
    <cellStyle name="Comma 2 2 2 3 6 2 2" xfId="30945" xr:uid="{91162599-87A3-4D46-BCE3-339CF527C0EA}"/>
    <cellStyle name="Comma 2 2 2 3 6 3" xfId="22617" xr:uid="{7AF7F00A-A395-4021-B51F-21C96E2059EC}"/>
    <cellStyle name="Comma 2 2 2 3 7" xfId="8736" xr:uid="{002F589F-1643-4CC1-8A98-AB1FC4494958}"/>
    <cellStyle name="Comma 2 2 2 3 7 2" xfId="25393" xr:uid="{3B2CFE39-D856-4615-9478-28356C99AF60}"/>
    <cellStyle name="Comma 2 2 2 3 8" xfId="33408" xr:uid="{D6819992-E9CA-4B18-B278-2043BD81C589}"/>
    <cellStyle name="Comma 2 2 2 3 9" xfId="17065" xr:uid="{9ABE44E3-A77F-4923-AC42-360975CC2E59}"/>
    <cellStyle name="Comma 2 2 2 4" xfId="625" xr:uid="{02F973EC-774E-40D2-8870-A0E60638F4F2}"/>
    <cellStyle name="Comma 2 2 2 4 2" xfId="2759" xr:uid="{58D2FD55-9FC9-4257-B668-3869F0A2AB23}"/>
    <cellStyle name="Comma 2 2 2 4 2 2" xfId="5541" xr:uid="{C3E2E18D-C584-4937-80A9-BC90591F78C5}"/>
    <cellStyle name="Comma 2 2 2 4 2 2 2" xfId="13871" xr:uid="{C826BACB-D926-42C9-862B-169B7E42EEB3}"/>
    <cellStyle name="Comma 2 2 2 4 2 2 2 2" xfId="30528" xr:uid="{A170FFA3-D988-4CE6-B67D-9094CEF7F263}"/>
    <cellStyle name="Comma 2 2 2 4 2 2 3" xfId="22200" xr:uid="{397454A9-FF92-4864-8C25-AA67E27B9FAE}"/>
    <cellStyle name="Comma 2 2 2 4 2 3" xfId="8317" xr:uid="{B40C41E1-D205-457A-906A-F9CF4CDA452B}"/>
    <cellStyle name="Comma 2 2 2 4 2 3 2" xfId="16647" xr:uid="{38BF647E-0434-4556-9671-34A16D35D605}"/>
    <cellStyle name="Comma 2 2 2 4 2 3 2 2" xfId="33304" xr:uid="{D44F2FBD-9867-4A32-BF3C-7C8476A015EE}"/>
    <cellStyle name="Comma 2 2 2 4 2 3 3" xfId="24976" xr:uid="{10BD8169-7DB6-4092-8BB8-92CB9A22B2F4}"/>
    <cellStyle name="Comma 2 2 2 4 2 4" xfId="11095" xr:uid="{6742447A-1940-4BF5-BEDA-EC974540D0BD}"/>
    <cellStyle name="Comma 2 2 2 4 2 4 2" xfId="27752" xr:uid="{99E233A3-2EA5-4941-8E87-D15184FA77D2}"/>
    <cellStyle name="Comma 2 2 2 4 2 5" xfId="33706" xr:uid="{5C057705-A2FA-422A-8310-27872C3BFD7C}"/>
    <cellStyle name="Comma 2 2 2 4 2 6" xfId="19424" xr:uid="{E1B30E93-84A9-47B2-A46F-9B8678356CC1}"/>
    <cellStyle name="Comma 2 2 2 4 3" xfId="1955" xr:uid="{DB9481B6-817E-48F8-90AE-3B2B03B8AD77}"/>
    <cellStyle name="Comma 2 2 2 4 3 2" xfId="4745" xr:uid="{E54B72D8-5893-4555-9D0E-65C9905609EC}"/>
    <cellStyle name="Comma 2 2 2 4 3 2 2" xfId="13075" xr:uid="{14A67F21-184B-431E-B73B-182AEB49A476}"/>
    <cellStyle name="Comma 2 2 2 4 3 2 2 2" xfId="29732" xr:uid="{588AE656-F83B-4AB9-8375-F0586B54E7A0}"/>
    <cellStyle name="Comma 2 2 2 4 3 2 3" xfId="21404" xr:uid="{EBB7CD93-4634-4297-A27B-A94B3B8F2F59}"/>
    <cellStyle name="Comma 2 2 2 4 3 3" xfId="7521" xr:uid="{4F0F2B8D-E7B6-45BD-861B-17C616EBEBCE}"/>
    <cellStyle name="Comma 2 2 2 4 3 3 2" xfId="15851" xr:uid="{7C9E1708-9C64-4F60-A02C-4B62DC0B7210}"/>
    <cellStyle name="Comma 2 2 2 4 3 3 2 2" xfId="32508" xr:uid="{99D33CDE-8CED-40B7-9062-E640CDEE5811}"/>
    <cellStyle name="Comma 2 2 2 4 3 3 3" xfId="24180" xr:uid="{BB140324-EFDB-47C2-89E8-8A3665D7023E}"/>
    <cellStyle name="Comma 2 2 2 4 3 4" xfId="10299" xr:uid="{9A7067EF-88AD-4DBF-BAC4-1A520E2BC618}"/>
    <cellStyle name="Comma 2 2 2 4 3 4 2" xfId="26956" xr:uid="{81D746F1-FE3C-45E2-B9FD-01F72A20CB3B}"/>
    <cellStyle name="Comma 2 2 2 4 3 5" xfId="33566" xr:uid="{2BF16A2A-E7CE-46FF-BDFC-022867FD9893}"/>
    <cellStyle name="Comma 2 2 2 4 3 6" xfId="18628" xr:uid="{1C96C939-940A-4A5E-8154-24C529B42ADE}"/>
    <cellStyle name="Comma 2 2 2 4 4" xfId="3418" xr:uid="{B88C7C84-784F-421E-BDBD-7CA89B9AFF47}"/>
    <cellStyle name="Comma 2 2 2 4 4 2" xfId="11748" xr:uid="{8BA81182-9034-4E36-9FD6-D85BC4AFCA88}"/>
    <cellStyle name="Comma 2 2 2 4 4 2 2" xfId="28405" xr:uid="{C37BE208-02FD-457E-8DDD-0448781AE102}"/>
    <cellStyle name="Comma 2 2 2 4 4 3" xfId="20077" xr:uid="{7E6F7E8E-2CC9-4E0A-BE10-BF8816410C84}"/>
    <cellStyle name="Comma 2 2 2 4 5" xfId="6194" xr:uid="{15935E55-25ED-428E-B58C-F725BA5C48CE}"/>
    <cellStyle name="Comma 2 2 2 4 5 2" xfId="14524" xr:uid="{885903A1-3F91-4923-86F0-25A8B779493B}"/>
    <cellStyle name="Comma 2 2 2 4 5 2 2" xfId="31181" xr:uid="{6B2E4005-3EE0-4F4D-8F30-A39A15509FDD}"/>
    <cellStyle name="Comma 2 2 2 4 5 3" xfId="22853" xr:uid="{7DF84EF1-E11E-42F9-91AE-6117052CB644}"/>
    <cellStyle name="Comma 2 2 2 4 6" xfId="8972" xr:uid="{EB3E209F-6310-4A33-A062-91019FE4016E}"/>
    <cellStyle name="Comma 2 2 2 4 6 2" xfId="25629" xr:uid="{DF350263-086F-4B90-A9C2-AEE814E3273B}"/>
    <cellStyle name="Comma 2 2 2 4 7" xfId="33431" xr:uid="{772DB1E3-288F-484E-840C-25F8A08E81AF}"/>
    <cellStyle name="Comma 2 2 2 4 8" xfId="17301" xr:uid="{D05712F4-9C7C-4C77-A363-7E490D42624C}"/>
    <cellStyle name="Comma 2 2 2 5" xfId="1102" xr:uid="{0D840363-6AAD-4D73-AC97-918AB74F73E0}"/>
    <cellStyle name="Comma 2 2 2 5 2" xfId="2808" xr:uid="{9244BF78-EBA1-4F3F-A3D8-B44D65C668BB}"/>
    <cellStyle name="Comma 2 2 2 5 2 2" xfId="5588" xr:uid="{F27F2B2B-B6B8-4ACE-BC22-9B1F41BB0222}"/>
    <cellStyle name="Comma 2 2 2 5 2 2 2" xfId="13918" xr:uid="{06A6B855-455E-4544-AFAE-131D944EA99B}"/>
    <cellStyle name="Comma 2 2 2 5 2 2 2 2" xfId="30575" xr:uid="{15DECAAA-5AC9-422D-AA74-D04F4BF4976B}"/>
    <cellStyle name="Comma 2 2 2 5 2 2 3" xfId="22247" xr:uid="{7E1CE002-0530-4E0F-99CE-BA68A186CD5D}"/>
    <cellStyle name="Comma 2 2 2 5 2 3" xfId="8364" xr:uid="{47A02B82-76A1-470C-A134-0AF0FF2F6304}"/>
    <cellStyle name="Comma 2 2 2 5 2 3 2" xfId="16694" xr:uid="{0BD30707-6853-490D-A97A-FF8E81E0939E}"/>
    <cellStyle name="Comma 2 2 2 5 2 3 2 2" xfId="33351" xr:uid="{48A8B2E3-1CA3-41DD-8F7A-271D313883A9}"/>
    <cellStyle name="Comma 2 2 2 5 2 3 3" xfId="25023" xr:uid="{DA82B449-D654-4A69-A666-D39A85A173A6}"/>
    <cellStyle name="Comma 2 2 2 5 2 4" xfId="11142" xr:uid="{1D509205-E491-46E5-9A15-AA3F2EB90FC6}"/>
    <cellStyle name="Comma 2 2 2 5 2 4 2" xfId="27799" xr:uid="{B26E6F5F-2FD4-430C-B2A5-102648DBA66B}"/>
    <cellStyle name="Comma 2 2 2 5 2 5" xfId="33755" xr:uid="{47A782B7-D63A-419F-9AB4-3199D9A2CE46}"/>
    <cellStyle name="Comma 2 2 2 5 2 6" xfId="19471" xr:uid="{925BBE58-5F73-40CD-9416-117C8914DAF3}"/>
    <cellStyle name="Comma 2 2 2 5 3" xfId="2430" xr:uid="{2B367559-9490-4075-88B7-9EEC4BBD33AF}"/>
    <cellStyle name="Comma 2 2 2 5 3 2" xfId="5220" xr:uid="{75F1ADA7-023E-4180-A66E-70D6022E7EE4}"/>
    <cellStyle name="Comma 2 2 2 5 3 2 2" xfId="13550" xr:uid="{F561749A-AE3A-41CF-A636-ABF57A82FD91}"/>
    <cellStyle name="Comma 2 2 2 5 3 2 2 2" xfId="30207" xr:uid="{57D7D46C-93A2-48EC-905C-BC55244892F5}"/>
    <cellStyle name="Comma 2 2 2 5 3 2 3" xfId="21879" xr:uid="{3234167D-B8EB-4044-8911-DD32FD3087BC}"/>
    <cellStyle name="Comma 2 2 2 5 3 3" xfId="7996" xr:uid="{E7C61218-5A4D-4BAB-AEC2-95C5DDD5335C}"/>
    <cellStyle name="Comma 2 2 2 5 3 3 2" xfId="16326" xr:uid="{6D73163F-D27D-4F98-A4D0-2769C2135DFC}"/>
    <cellStyle name="Comma 2 2 2 5 3 3 2 2" xfId="32983" xr:uid="{3585FD08-DD3B-4024-BDD5-F84C2C1A04AA}"/>
    <cellStyle name="Comma 2 2 2 5 3 3 3" xfId="24655" xr:uid="{C3A01946-C6CC-43B2-9BFB-98C0FBCD10DD}"/>
    <cellStyle name="Comma 2 2 2 5 3 4" xfId="10774" xr:uid="{2944FF97-8B2B-4B9E-8426-B8D2EABFB88E}"/>
    <cellStyle name="Comma 2 2 2 5 3 4 2" xfId="27431" xr:uid="{83C1F16A-2867-4C67-979D-2EE78E209CCF}"/>
    <cellStyle name="Comma 2 2 2 5 3 5" xfId="33613" xr:uid="{28558A69-7A16-4DE1-8E9A-85B0477C01BF}"/>
    <cellStyle name="Comma 2 2 2 5 3 6" xfId="19103" xr:uid="{0EAC33C0-492B-4AEF-987B-0F7277BFA3F0}"/>
    <cellStyle name="Comma 2 2 2 5 4" xfId="3893" xr:uid="{28F1886E-96AA-4846-B47B-80E47CB78118}"/>
    <cellStyle name="Comma 2 2 2 5 4 2" xfId="12223" xr:uid="{3172CFFA-CC0D-4C45-8989-2B9A4046895D}"/>
    <cellStyle name="Comma 2 2 2 5 4 2 2" xfId="28880" xr:uid="{05AB64A7-23A6-4A9E-8872-48755B2E34AE}"/>
    <cellStyle name="Comma 2 2 2 5 4 3" xfId="20552" xr:uid="{C07CBD7C-5CD0-4678-9D9E-E61F46120672}"/>
    <cellStyle name="Comma 2 2 2 5 5" xfId="6669" xr:uid="{44B7A855-75D8-4C61-8737-E1C2B56C6B7F}"/>
    <cellStyle name="Comma 2 2 2 5 5 2" xfId="14999" xr:uid="{80AA86C1-4F37-42BB-B7B6-75DB8B8CE3F2}"/>
    <cellStyle name="Comma 2 2 2 5 5 2 2" xfId="31656" xr:uid="{E82E59FD-C5E9-4CC2-BB7E-FE759675CAC8}"/>
    <cellStyle name="Comma 2 2 2 5 5 3" xfId="23328" xr:uid="{37B56AC6-5606-413C-A59F-7BE1B3608E3A}"/>
    <cellStyle name="Comma 2 2 2 5 6" xfId="9447" xr:uid="{43F7DE53-BCAB-424C-BD12-1A9F36E9C26D}"/>
    <cellStyle name="Comma 2 2 2 5 6 2" xfId="26104" xr:uid="{1132086D-CD03-4C98-B14B-E985D3F49015}"/>
    <cellStyle name="Comma 2 2 2 5 7" xfId="33480" xr:uid="{4CA75A50-9CDD-4A08-A42D-7D1E8A21B2F1}"/>
    <cellStyle name="Comma 2 2 2 5 8" xfId="17776" xr:uid="{F536E809-C424-4B6E-B622-93DBD6A736B0}"/>
    <cellStyle name="Comma 2 2 2 6" xfId="1367" xr:uid="{BD66BB54-C205-4604-8E58-48BFFB44161E}"/>
    <cellStyle name="Comma 2 2 2 6 2" xfId="2695" xr:uid="{ED1C58A6-E8D2-421D-ADB4-D98C4742529C}"/>
    <cellStyle name="Comma 2 2 2 6 2 2" xfId="5485" xr:uid="{5F26EF89-CD71-4255-983A-98590C46C626}"/>
    <cellStyle name="Comma 2 2 2 6 2 2 2" xfId="13815" xr:uid="{08F3D6FD-A5F8-402A-BE22-469894A8B4FE}"/>
    <cellStyle name="Comma 2 2 2 6 2 2 2 2" xfId="30472" xr:uid="{5ED349F0-58D0-4A03-B101-AB19F6032A63}"/>
    <cellStyle name="Comma 2 2 2 6 2 2 3" xfId="22144" xr:uid="{D755434B-5E14-4CA6-8DE4-2AC6F80D2089}"/>
    <cellStyle name="Comma 2 2 2 6 2 3" xfId="8261" xr:uid="{53CF4639-618D-4009-8406-0BF145EFC4C1}"/>
    <cellStyle name="Comma 2 2 2 6 2 3 2" xfId="16591" xr:uid="{B0DBF38C-45B8-49DD-B620-9AED5FBD9933}"/>
    <cellStyle name="Comma 2 2 2 6 2 3 2 2" xfId="33248" xr:uid="{26CB1A25-9AFF-46BF-BA45-3047105D4831}"/>
    <cellStyle name="Comma 2 2 2 6 2 3 3" xfId="24920" xr:uid="{BE9F9EAE-C41E-4080-84AA-8364AA6B70D4}"/>
    <cellStyle name="Comma 2 2 2 6 2 4" xfId="11039" xr:uid="{52FC9F6A-70B0-4F26-8EAB-07C5AC6B0717}"/>
    <cellStyle name="Comma 2 2 2 6 2 4 2" xfId="27696" xr:uid="{52C6A126-15C9-440E-B9DE-7A84744659E3}"/>
    <cellStyle name="Comma 2 2 2 6 2 5" xfId="33643" xr:uid="{1C29BA43-1BDF-462D-8F21-CBA45E99DB8F}"/>
    <cellStyle name="Comma 2 2 2 6 2 6" xfId="19368" xr:uid="{05E11056-BA58-42AE-B144-D906308124AF}"/>
    <cellStyle name="Comma 2 2 2 6 3" xfId="4158" xr:uid="{42B54AB1-F43B-4B8B-9432-FA764A4EB86C}"/>
    <cellStyle name="Comma 2 2 2 6 3 2" xfId="12488" xr:uid="{91920A32-E55B-4D98-8921-B0775BD36F5E}"/>
    <cellStyle name="Comma 2 2 2 6 3 2 2" xfId="29145" xr:uid="{7A7B71E3-E7F3-4093-9A38-565CDEB72B39}"/>
    <cellStyle name="Comma 2 2 2 6 3 3" xfId="20817" xr:uid="{170A22DD-80C7-49E0-B47C-BE097E0A8A9B}"/>
    <cellStyle name="Comma 2 2 2 6 4" xfId="6934" xr:uid="{7656D45C-44C4-461F-902D-9F8C36C4D0C3}"/>
    <cellStyle name="Comma 2 2 2 6 4 2" xfId="15264" xr:uid="{62C34BA0-B586-4914-B03A-6C6AF6040F8D}"/>
    <cellStyle name="Comma 2 2 2 6 4 2 2" xfId="31921" xr:uid="{9E651507-9283-419F-924D-63F28173C1C5}"/>
    <cellStyle name="Comma 2 2 2 6 4 3" xfId="23593" xr:uid="{CF0B8E36-7019-413C-9440-9F65FF0432CA}"/>
    <cellStyle name="Comma 2 2 2 6 5" xfId="9712" xr:uid="{17184E04-CF8F-48DB-ACA0-2DE2A2C05DD1}"/>
    <cellStyle name="Comma 2 2 2 6 5 2" xfId="26369" xr:uid="{011EB87B-DC0F-4BA7-A075-872346AC188D}"/>
    <cellStyle name="Comma 2 2 2 6 6" xfId="33510" xr:uid="{12CDC0AE-7E67-4C9D-9126-ED449E6B5F84}"/>
    <cellStyle name="Comma 2 2 2 6 7" xfId="18041" xr:uid="{739B3D08-3E37-4FE7-B877-5D1D75E7FD6F}"/>
    <cellStyle name="Comma 2 2 2 7" xfId="2712" xr:uid="{2E4B72FE-535C-4E2E-AFE9-2E2D45B4244E}"/>
    <cellStyle name="Comma 2 2 2 7 2" xfId="5495" xr:uid="{880C897F-0F35-48C7-A89B-242ED85F087E}"/>
    <cellStyle name="Comma 2 2 2 7 2 2" xfId="13825" xr:uid="{84B059D6-7DB2-467B-99ED-BD954B967F26}"/>
    <cellStyle name="Comma 2 2 2 7 2 2 2" xfId="30482" xr:uid="{C1BF9F37-B4A8-4086-AFC7-414E59DC2158}"/>
    <cellStyle name="Comma 2 2 2 7 2 3" xfId="22154" xr:uid="{50A8CCD3-A87B-4CA5-A941-89DBA0BE5006}"/>
    <cellStyle name="Comma 2 2 2 7 3" xfId="8271" xr:uid="{9AB1F469-D6BF-4DC3-A595-2A342D109261}"/>
    <cellStyle name="Comma 2 2 2 7 3 2" xfId="16601" xr:uid="{AF15A55D-204D-45DA-B659-A28E68DB4D00}"/>
    <cellStyle name="Comma 2 2 2 7 3 2 2" xfId="33258" xr:uid="{E93C4F46-D415-4DD2-B488-AB01F9415F7A}"/>
    <cellStyle name="Comma 2 2 2 7 3 3" xfId="24930" xr:uid="{AC866564-29A7-4ABB-BD09-90C97E023A36}"/>
    <cellStyle name="Comma 2 2 2 7 4" xfId="11049" xr:uid="{DEEEDAA6-B722-46DF-A74C-4CD7B9FBA4F6}"/>
    <cellStyle name="Comma 2 2 2 7 4 2" xfId="27706" xr:uid="{DE561965-EBB7-4397-86C1-78553D56791E}"/>
    <cellStyle name="Comma 2 2 2 7 5" xfId="33659" xr:uid="{B05EB1BD-667B-4DB1-A91C-D5DE4E1E25EC}"/>
    <cellStyle name="Comma 2 2 2 7 6" xfId="19378" xr:uid="{BF61BDB6-60B6-48F7-8826-3753ABC6BF88}"/>
    <cellStyle name="Comma 2 2 2 8" xfId="1482" xr:uid="{D3624FBF-304A-42D6-8C13-19BC24EA8EC2}"/>
    <cellStyle name="Comma 2 2 2 8 2" xfId="4272" xr:uid="{1BA61CF8-FBFF-486F-A007-9B7D818C57AE}"/>
    <cellStyle name="Comma 2 2 2 8 2 2" xfId="12602" xr:uid="{8264B675-A15A-408C-9734-F23263951283}"/>
    <cellStyle name="Comma 2 2 2 8 2 2 2" xfId="29259" xr:uid="{250F1F82-9532-41E4-8416-535BC6C1EA97}"/>
    <cellStyle name="Comma 2 2 2 8 2 3" xfId="20931" xr:uid="{D1140502-9339-4DAD-BF0B-0BAE03CB2A15}"/>
    <cellStyle name="Comma 2 2 2 8 3" xfId="7048" xr:uid="{49B9E47E-A30A-4105-8D25-0A6C24329309}"/>
    <cellStyle name="Comma 2 2 2 8 3 2" xfId="15378" xr:uid="{B9D90113-7F4D-41E1-9E6F-614DE297E1CA}"/>
    <cellStyle name="Comma 2 2 2 8 3 2 2" xfId="32035" xr:uid="{1F32F711-57EA-4B82-B6B9-56A9B5E23E3B}"/>
    <cellStyle name="Comma 2 2 2 8 3 3" xfId="23707" xr:uid="{3F89D9D8-4DC0-47D9-9A6D-47C5C9122863}"/>
    <cellStyle name="Comma 2 2 2 8 4" xfId="9826" xr:uid="{F8A682D7-6D92-4C4E-9162-2638E712D805}"/>
    <cellStyle name="Comma 2 2 2 8 4 2" xfId="26483" xr:uid="{5B33B080-5BC2-48DF-BCCA-D9B78E5FBCF2}"/>
    <cellStyle name="Comma 2 2 2 8 5" xfId="33520" xr:uid="{77C08CD7-70AA-45B3-83F4-4FD4E6E5321D}"/>
    <cellStyle name="Comma 2 2 2 8 6" xfId="18155" xr:uid="{508C5569-1A1E-4849-B903-88068FC2E6E1}"/>
    <cellStyle name="Comma 2 2 2 9" xfId="2945" xr:uid="{D7A00D69-7B55-4E24-A30E-F1A277A4938E}"/>
    <cellStyle name="Comma 2 2 2 9 2" xfId="11275" xr:uid="{3AD31253-6A19-4A7D-91F8-AB4F39D42EEF}"/>
    <cellStyle name="Comma 2 2 2 9 2 2" xfId="27932" xr:uid="{09C77D88-7A1F-4D9A-935B-D80A9FF7B357}"/>
    <cellStyle name="Comma 2 2 2 9 3" xfId="19604" xr:uid="{3CFB51B6-D11D-47C2-A5CA-47D05B61FA01}"/>
    <cellStyle name="Comma 2 2 3" xfId="209" xr:uid="{24487721-B36C-4ABF-A79D-8A5B8597E6A8}"/>
    <cellStyle name="Comma 2 2 3 10" xfId="8562" xr:uid="{7AE7794A-D7FF-4FA1-9DBC-A53039423145}"/>
    <cellStyle name="Comma 2 2 3 10 2" xfId="25219" xr:uid="{A1C9DEAB-A0C0-4832-B054-4598D36E9AD9}"/>
    <cellStyle name="Comma 2 2 3 11" xfId="33394" xr:uid="{ACF2F572-5F42-4506-9681-AF515AA510E0}"/>
    <cellStyle name="Comma 2 2 3 12" xfId="16891" xr:uid="{2C6CA3F8-DDF9-4F11-BFB3-1F81F3B86CBA}"/>
    <cellStyle name="Comma 2 2 3 2" xfId="452" xr:uid="{78843807-865C-4529-A363-D47C09926ADC}"/>
    <cellStyle name="Comma 2 2 3 2 2" xfId="929" xr:uid="{571F6C6A-D46C-434E-B51F-41FA569A6B6F}"/>
    <cellStyle name="Comma 2 2 3 2 2 2" xfId="2794" xr:uid="{94380AE0-C55F-4CB1-BAD7-FA143C8878B5}"/>
    <cellStyle name="Comma 2 2 3 2 2 2 2" xfId="5574" xr:uid="{B68F58A9-B0BB-4927-AD62-A5B966BFF30E}"/>
    <cellStyle name="Comma 2 2 3 2 2 2 2 2" xfId="13904" xr:uid="{1AE4FC9A-CF6D-4232-BFFA-F325D267E286}"/>
    <cellStyle name="Comma 2 2 3 2 2 2 2 2 2" xfId="30561" xr:uid="{C3A4B223-F0EF-419A-AF98-64C0841D33AB}"/>
    <cellStyle name="Comma 2 2 3 2 2 2 2 3" xfId="22233" xr:uid="{93A9F18E-98AB-49FF-9668-E2DEC7AAF4C7}"/>
    <cellStyle name="Comma 2 2 3 2 2 2 3" xfId="8350" xr:uid="{CCBA5E83-FDEA-4636-8CF7-F017D18FC95E}"/>
    <cellStyle name="Comma 2 2 3 2 2 2 3 2" xfId="16680" xr:uid="{C2317B03-509D-4A1F-B61C-71B5A9D78139}"/>
    <cellStyle name="Comma 2 2 3 2 2 2 3 2 2" xfId="33337" xr:uid="{25797CDA-E9C3-49F3-B469-3337897C7007}"/>
    <cellStyle name="Comma 2 2 3 2 2 2 3 3" xfId="25009" xr:uid="{18E2316C-1BB4-4C07-9D74-F7FC7A13E522}"/>
    <cellStyle name="Comma 2 2 3 2 2 2 4" xfId="11128" xr:uid="{2C0C6236-446E-458B-AB44-1B2147F9C7C5}"/>
    <cellStyle name="Comma 2 2 3 2 2 2 4 2" xfId="27785" xr:uid="{F49E3FF5-55FD-4E1A-995E-9B8947F4735C}"/>
    <cellStyle name="Comma 2 2 3 2 2 2 5" xfId="33741" xr:uid="{D099735B-FEA0-46A9-B56B-D7AA6E67F2F7}"/>
    <cellStyle name="Comma 2 2 3 2 2 2 6" xfId="19457" xr:uid="{C39D5492-6FAF-450A-B8D0-15790AABF787}"/>
    <cellStyle name="Comma 2 2 3 2 2 3" xfId="2257" xr:uid="{85084544-A9F1-405B-8605-8944B977898C}"/>
    <cellStyle name="Comma 2 2 3 2 2 3 2" xfId="5047" xr:uid="{026E66A1-5461-491C-A510-CC3561B6C825}"/>
    <cellStyle name="Comma 2 2 3 2 2 3 2 2" xfId="13377" xr:uid="{41B72E9A-2517-4453-BE5F-3A0BEF7C2461}"/>
    <cellStyle name="Comma 2 2 3 2 2 3 2 2 2" xfId="30034" xr:uid="{586F0BAA-066E-4428-8339-D833715C4BEA}"/>
    <cellStyle name="Comma 2 2 3 2 2 3 2 3" xfId="21706" xr:uid="{E365BC52-5727-45FC-91FF-76114B7E7A2A}"/>
    <cellStyle name="Comma 2 2 3 2 2 3 3" xfId="7823" xr:uid="{6476B2EB-E67C-4A25-A92A-364085861044}"/>
    <cellStyle name="Comma 2 2 3 2 2 3 3 2" xfId="16153" xr:uid="{F4C4AF70-466F-4477-A5F3-BE64352052A0}"/>
    <cellStyle name="Comma 2 2 3 2 2 3 3 2 2" xfId="32810" xr:uid="{4DC44CF1-A958-424E-B0B7-F5D8B6FC6692}"/>
    <cellStyle name="Comma 2 2 3 2 2 3 3 3" xfId="24482" xr:uid="{D1ED2C22-5F8B-4A6C-9413-672F8299364E}"/>
    <cellStyle name="Comma 2 2 3 2 2 3 4" xfId="10601" xr:uid="{37855306-B864-472C-B889-A5CF573A9E16}"/>
    <cellStyle name="Comma 2 2 3 2 2 3 4 2" xfId="27258" xr:uid="{F8566423-1309-459C-95F5-7B9ACE20A42C}"/>
    <cellStyle name="Comma 2 2 3 2 2 3 5" xfId="33599" xr:uid="{722367C0-78D7-4535-8F83-4CC9E3B524D7}"/>
    <cellStyle name="Comma 2 2 3 2 2 3 6" xfId="18930" xr:uid="{545836C7-33C9-4579-A4C7-A24176EDCFC5}"/>
    <cellStyle name="Comma 2 2 3 2 2 4" xfId="3720" xr:uid="{7F7005D4-667D-4F90-87E1-D0FCBDF771AF}"/>
    <cellStyle name="Comma 2 2 3 2 2 4 2" xfId="12050" xr:uid="{36A783A8-8F7A-423E-ADB9-572D9CCA3F56}"/>
    <cellStyle name="Comma 2 2 3 2 2 4 2 2" xfId="28707" xr:uid="{2E1150C0-6611-42D6-9904-471411E986F3}"/>
    <cellStyle name="Comma 2 2 3 2 2 4 3" xfId="20379" xr:uid="{4446D4C5-7571-441D-AE45-AA8D230833DD}"/>
    <cellStyle name="Comma 2 2 3 2 2 5" xfId="6496" xr:uid="{0F14367D-82BB-49AC-A5A7-3B6463E3354C}"/>
    <cellStyle name="Comma 2 2 3 2 2 5 2" xfId="14826" xr:uid="{5BB915C1-47A2-4C57-81E8-22DCB4F7B315}"/>
    <cellStyle name="Comma 2 2 3 2 2 5 2 2" xfId="31483" xr:uid="{A11C47BC-5130-4F93-9F02-747DF91C21B3}"/>
    <cellStyle name="Comma 2 2 3 2 2 5 3" xfId="23155" xr:uid="{BFFD7689-A1E5-4AC9-A76F-671FE128E9D8}"/>
    <cellStyle name="Comma 2 2 3 2 2 6" xfId="9274" xr:uid="{549108A7-DDD5-4792-B887-0CE37FCF0BD3}"/>
    <cellStyle name="Comma 2 2 3 2 2 6 2" xfId="25931" xr:uid="{2E79D3AA-20C4-4F80-9050-6BB361F5B6C9}"/>
    <cellStyle name="Comma 2 2 3 2 2 7" xfId="33466" xr:uid="{6A8F9EA4-DB6E-4727-B748-13DA7511FDD5}"/>
    <cellStyle name="Comma 2 2 3 2 2 8" xfId="17603" xr:uid="{65B4044F-70ED-4370-96DE-461514FB75D5}"/>
    <cellStyle name="Comma 2 2 3 2 3" xfId="2745" xr:uid="{CA42F34A-88C3-4362-9D73-8C921204005D}"/>
    <cellStyle name="Comma 2 2 3 2 3 2" xfId="5527" xr:uid="{FB3C3910-0280-4FC8-8A88-1A5294C4015C}"/>
    <cellStyle name="Comma 2 2 3 2 3 2 2" xfId="13857" xr:uid="{CF2DBBC4-F55B-4B87-AFE4-DDB54253E0D4}"/>
    <cellStyle name="Comma 2 2 3 2 3 2 2 2" xfId="30514" xr:uid="{C2386304-59F2-42B7-83D1-D1E45261DE14}"/>
    <cellStyle name="Comma 2 2 3 2 3 2 3" xfId="22186" xr:uid="{FE906081-EA92-4534-935D-378A93709F9A}"/>
    <cellStyle name="Comma 2 2 3 2 3 3" xfId="8303" xr:uid="{FC75D162-C8CB-49F4-95E3-DD2DC7569933}"/>
    <cellStyle name="Comma 2 2 3 2 3 3 2" xfId="16633" xr:uid="{9B3885D7-A1DC-4A1A-B784-C37A5189558A}"/>
    <cellStyle name="Comma 2 2 3 2 3 3 2 2" xfId="33290" xr:uid="{3452ED1E-8737-4248-A96D-069A8849DDFA}"/>
    <cellStyle name="Comma 2 2 3 2 3 3 3" xfId="24962" xr:uid="{0874542D-3B83-456A-BFEA-2B4905B5613F}"/>
    <cellStyle name="Comma 2 2 3 2 3 4" xfId="11081" xr:uid="{9B4B9420-7F2F-4CB4-894B-2B529C28618A}"/>
    <cellStyle name="Comma 2 2 3 2 3 4 2" xfId="27738" xr:uid="{C9BD908D-0B97-4B39-954D-4BA548E08539}"/>
    <cellStyle name="Comma 2 2 3 2 3 5" xfId="33692" xr:uid="{A9704D6D-A924-4D05-B372-7C42D8AF2C95}"/>
    <cellStyle name="Comma 2 2 3 2 3 6" xfId="19410" xr:uid="{CAF39968-4F2E-4A84-8B90-F09ABD24278B}"/>
    <cellStyle name="Comma 2 2 3 2 4" xfId="1782" xr:uid="{16077524-623D-485F-9CEC-ACE8295D0672}"/>
    <cellStyle name="Comma 2 2 3 2 4 2" xfId="4572" xr:uid="{C3B497E6-377F-438E-9BFE-F1680510BFEF}"/>
    <cellStyle name="Comma 2 2 3 2 4 2 2" xfId="12902" xr:uid="{47804DEE-F9DC-4B30-9E0D-7984DCBD8899}"/>
    <cellStyle name="Comma 2 2 3 2 4 2 2 2" xfId="29559" xr:uid="{2A9035CE-1F09-48E8-BFE1-DCD13AF896A4}"/>
    <cellStyle name="Comma 2 2 3 2 4 2 3" xfId="21231" xr:uid="{56C00003-4CCC-4C43-B275-A49EB6A04AF1}"/>
    <cellStyle name="Comma 2 2 3 2 4 3" xfId="7348" xr:uid="{3CD6AAFB-4650-4293-A43C-E1BB39D99BD4}"/>
    <cellStyle name="Comma 2 2 3 2 4 3 2" xfId="15678" xr:uid="{8D4FE243-89AC-4C23-8BFF-826614F88209}"/>
    <cellStyle name="Comma 2 2 3 2 4 3 2 2" xfId="32335" xr:uid="{FAB9870B-13D1-4F75-A5F7-01E9D3C4065C}"/>
    <cellStyle name="Comma 2 2 3 2 4 3 3" xfId="24007" xr:uid="{081AD7C7-65F3-4C12-8CB0-A5660652E002}"/>
    <cellStyle name="Comma 2 2 3 2 4 4" xfId="10126" xr:uid="{0696D400-1EFD-4B3E-9DF9-254A8C4B71DD}"/>
    <cellStyle name="Comma 2 2 3 2 4 4 2" xfId="26783" xr:uid="{17C3937E-9F29-4101-9A6A-C6AD812E975C}"/>
    <cellStyle name="Comma 2 2 3 2 4 5" xfId="33552" xr:uid="{1E9E26C7-162B-4E1A-95AF-155436791B93}"/>
    <cellStyle name="Comma 2 2 3 2 4 6" xfId="18455" xr:uid="{9E3B93A6-5DA1-404E-98AB-72A2CAEE23FC}"/>
    <cellStyle name="Comma 2 2 3 2 5" xfId="3245" xr:uid="{ACE8AEF1-B344-4F83-8933-9DFA7DEDFC0C}"/>
    <cellStyle name="Comma 2 2 3 2 5 2" xfId="11575" xr:uid="{228204AF-D8E2-45E9-A08F-AD37519E24FB}"/>
    <cellStyle name="Comma 2 2 3 2 5 2 2" xfId="28232" xr:uid="{59D183A3-FFD2-4163-BCB5-FFC3B441559D}"/>
    <cellStyle name="Comma 2 2 3 2 5 3" xfId="19904" xr:uid="{C8FCBCE0-F74D-4757-96A1-1215D28FDBD1}"/>
    <cellStyle name="Comma 2 2 3 2 6" xfId="6021" xr:uid="{8E11620F-C3A9-4DB8-B01E-80631E42DC67}"/>
    <cellStyle name="Comma 2 2 3 2 6 2" xfId="14351" xr:uid="{2168E862-9519-4D17-A57A-FCCE6EE3D342}"/>
    <cellStyle name="Comma 2 2 3 2 6 2 2" xfId="31008" xr:uid="{CAFE8EA0-98FC-480C-85EE-6D1588C613EC}"/>
    <cellStyle name="Comma 2 2 3 2 6 3" xfId="22680" xr:uid="{E8F23602-DAE7-456A-89A7-4F18BA4B2E45}"/>
    <cellStyle name="Comma 2 2 3 2 7" xfId="8799" xr:uid="{563BA6A7-30D3-45E7-BE3C-D769A1995395}"/>
    <cellStyle name="Comma 2 2 3 2 7 2" xfId="25456" xr:uid="{DD68820C-C04B-49FF-831B-3847CADDCCC1}"/>
    <cellStyle name="Comma 2 2 3 2 8" xfId="33417" xr:uid="{34F9F949-9B89-451D-943F-CD3DE0002572}"/>
    <cellStyle name="Comma 2 2 3 2 9" xfId="17128" xr:uid="{52A7E6C9-7700-490B-842B-30664C2B160E}"/>
    <cellStyle name="Comma 2 2 3 3" xfId="688" xr:uid="{1A74463C-7E2F-487A-816A-AB2B2CC4A8ED}"/>
    <cellStyle name="Comma 2 2 3 3 2" xfId="2768" xr:uid="{A61F0FCE-6D07-4ED4-8DA6-4D07DAFA0E00}"/>
    <cellStyle name="Comma 2 2 3 3 2 2" xfId="5550" xr:uid="{1CB6A360-9C0B-46F7-AD50-BEC36DA9A1F8}"/>
    <cellStyle name="Comma 2 2 3 3 2 2 2" xfId="13880" xr:uid="{48D06F1C-31DD-41F7-928F-C1827AA2B417}"/>
    <cellStyle name="Comma 2 2 3 3 2 2 2 2" xfId="30537" xr:uid="{0FA69DF9-E335-4309-A798-1773741B9E2D}"/>
    <cellStyle name="Comma 2 2 3 3 2 2 3" xfId="22209" xr:uid="{6EBBB2AC-0C30-48D5-86E4-F422EA41B171}"/>
    <cellStyle name="Comma 2 2 3 3 2 3" xfId="8326" xr:uid="{4108A271-FC87-49C8-BA99-23CB911976C2}"/>
    <cellStyle name="Comma 2 2 3 3 2 3 2" xfId="16656" xr:uid="{92C2903F-83AB-479B-BC5F-D3886E302C8A}"/>
    <cellStyle name="Comma 2 2 3 3 2 3 2 2" xfId="33313" xr:uid="{5253593A-25A5-46BC-B444-A62C13FE736E}"/>
    <cellStyle name="Comma 2 2 3 3 2 3 3" xfId="24985" xr:uid="{D1513509-3DDF-43D0-8342-B623DD0078F6}"/>
    <cellStyle name="Comma 2 2 3 3 2 4" xfId="11104" xr:uid="{8EB84B95-7598-4647-AC90-A88934E0CB6D}"/>
    <cellStyle name="Comma 2 2 3 3 2 4 2" xfId="27761" xr:uid="{9FFF2FA8-95DC-4DFC-BB11-D73CDA2D7DD1}"/>
    <cellStyle name="Comma 2 2 3 3 2 5" xfId="33715" xr:uid="{CAC1107D-9329-4C34-9E37-E4859198F96C}"/>
    <cellStyle name="Comma 2 2 3 3 2 6" xfId="19433" xr:uid="{D5ABB757-92D1-4CD1-9B84-0F3C12A1DE0A}"/>
    <cellStyle name="Comma 2 2 3 3 3" xfId="2018" xr:uid="{070D49C7-61F8-46A4-A85E-A86129E8E973}"/>
    <cellStyle name="Comma 2 2 3 3 3 2" xfId="4808" xr:uid="{B97179A2-EC60-487D-A4E6-DBD654F8019E}"/>
    <cellStyle name="Comma 2 2 3 3 3 2 2" xfId="13138" xr:uid="{15F73BDD-9DCF-4B9A-9E26-3A93EA51E60F}"/>
    <cellStyle name="Comma 2 2 3 3 3 2 2 2" xfId="29795" xr:uid="{161C2BD4-142E-4A0E-B240-B7ACA45C6457}"/>
    <cellStyle name="Comma 2 2 3 3 3 2 3" xfId="21467" xr:uid="{EB2B145A-FD07-4CCC-B3E6-583D08685D93}"/>
    <cellStyle name="Comma 2 2 3 3 3 3" xfId="7584" xr:uid="{C0A06533-C87F-4E05-985F-555DFFD32F86}"/>
    <cellStyle name="Comma 2 2 3 3 3 3 2" xfId="15914" xr:uid="{1101267B-CB3C-46C4-A75C-E897BF5E92F3}"/>
    <cellStyle name="Comma 2 2 3 3 3 3 2 2" xfId="32571" xr:uid="{4A9CA87B-BF13-4C95-815C-5E40DA8F8AEF}"/>
    <cellStyle name="Comma 2 2 3 3 3 3 3" xfId="24243" xr:uid="{F9C571CE-9588-4187-8C12-941DFCA88F66}"/>
    <cellStyle name="Comma 2 2 3 3 3 4" xfId="10362" xr:uid="{99C52A4D-9F49-4654-AF8A-3FB9E7428E32}"/>
    <cellStyle name="Comma 2 2 3 3 3 4 2" xfId="27019" xr:uid="{DC50F1D8-06AC-4143-8CBC-BDA7EECB6CD4}"/>
    <cellStyle name="Comma 2 2 3 3 3 5" xfId="33575" xr:uid="{F06CC227-26AC-4980-85F1-9DD0E467FCCC}"/>
    <cellStyle name="Comma 2 2 3 3 3 6" xfId="18691" xr:uid="{89AAA183-B717-4565-A8D6-261C420DAD8A}"/>
    <cellStyle name="Comma 2 2 3 3 4" xfId="3481" xr:uid="{80C17B3E-7C0C-4F7A-8990-F81907C8B074}"/>
    <cellStyle name="Comma 2 2 3 3 4 2" xfId="11811" xr:uid="{23A9EE31-2498-4A70-82FC-4616D5B44A9B}"/>
    <cellStyle name="Comma 2 2 3 3 4 2 2" xfId="28468" xr:uid="{A71D6480-03BE-4320-AD38-EF3F28F6CE81}"/>
    <cellStyle name="Comma 2 2 3 3 4 3" xfId="20140" xr:uid="{DC907067-5938-4AB4-961A-49910CA16973}"/>
    <cellStyle name="Comma 2 2 3 3 5" xfId="6257" xr:uid="{75BD2BE0-7722-44EE-B4A8-EB335C2BC255}"/>
    <cellStyle name="Comma 2 2 3 3 5 2" xfId="14587" xr:uid="{7E6A9554-67A4-4391-864E-B64139286EF0}"/>
    <cellStyle name="Comma 2 2 3 3 5 2 2" xfId="31244" xr:uid="{FB5889F9-EC4B-4A6D-A6A8-D66F977D0FE9}"/>
    <cellStyle name="Comma 2 2 3 3 5 3" xfId="22916" xr:uid="{6E42796A-69B1-41B3-8752-117730930A10}"/>
    <cellStyle name="Comma 2 2 3 3 6" xfId="9035" xr:uid="{45A347FB-1733-4F65-906F-F3E3476C9C62}"/>
    <cellStyle name="Comma 2 2 3 3 6 2" xfId="25692" xr:uid="{982C8830-E26D-43BE-B584-F2B4F6EEC572}"/>
    <cellStyle name="Comma 2 2 3 3 7" xfId="33440" xr:uid="{9D7555AA-3A27-4EBF-A18C-353279E1C83C}"/>
    <cellStyle name="Comma 2 2 3 3 8" xfId="17364" xr:uid="{AA8B57E7-04C8-4C71-93E7-4E9EF09D9FAB}"/>
    <cellStyle name="Comma 2 2 3 4" xfId="1165" xr:uid="{B16C7BCE-43A0-4C63-A85F-EB08E9C84536}"/>
    <cellStyle name="Comma 2 2 3 4 2" xfId="2817" xr:uid="{2066C385-0ABD-443F-BA81-B7AABB928B1F}"/>
    <cellStyle name="Comma 2 2 3 4 2 2" xfId="5597" xr:uid="{C4218D50-F275-4840-8BF1-C82D934B6C7A}"/>
    <cellStyle name="Comma 2 2 3 4 2 2 2" xfId="13927" xr:uid="{CEBC38DE-0B34-47BB-8C52-76A0DDEFD451}"/>
    <cellStyle name="Comma 2 2 3 4 2 2 2 2" xfId="30584" xr:uid="{0EA5B16C-CB1C-4708-A097-0A2EF6A8421C}"/>
    <cellStyle name="Comma 2 2 3 4 2 2 3" xfId="22256" xr:uid="{7747BFE5-7AF6-4DE7-AD09-3B05E5980BF5}"/>
    <cellStyle name="Comma 2 2 3 4 2 3" xfId="8373" xr:uid="{B8E3B835-2F6F-44BD-905F-1333E269AA27}"/>
    <cellStyle name="Comma 2 2 3 4 2 3 2" xfId="16703" xr:uid="{730DCF27-E203-43D6-951E-1238D136BEB7}"/>
    <cellStyle name="Comma 2 2 3 4 2 3 2 2" xfId="33360" xr:uid="{FD651558-0FB7-4797-A3DF-5F5B3AB3EF94}"/>
    <cellStyle name="Comma 2 2 3 4 2 3 3" xfId="25032" xr:uid="{F717E8E4-5BBA-44B6-897F-76D73BA3F423}"/>
    <cellStyle name="Comma 2 2 3 4 2 4" xfId="11151" xr:uid="{625B3CEB-64D4-4C29-BC0B-C82724D1BC13}"/>
    <cellStyle name="Comma 2 2 3 4 2 4 2" xfId="27808" xr:uid="{E60803BF-D6BA-44F8-9803-C688F260EB74}"/>
    <cellStyle name="Comma 2 2 3 4 2 5" xfId="33764" xr:uid="{C663FED3-554C-42CA-956B-5FDFD8EFC556}"/>
    <cellStyle name="Comma 2 2 3 4 2 6" xfId="19480" xr:uid="{1302EDA6-C82D-4BC6-9247-C256FDE83DE0}"/>
    <cellStyle name="Comma 2 2 3 4 3" xfId="2493" xr:uid="{90013FA5-A758-4446-A3F7-190E69B3E10B}"/>
    <cellStyle name="Comma 2 2 3 4 3 2" xfId="5283" xr:uid="{042293D5-9104-4DD1-81F7-4934DE8AAD36}"/>
    <cellStyle name="Comma 2 2 3 4 3 2 2" xfId="13613" xr:uid="{2BCFFA0A-97EC-4473-B415-0ACB6F4F6560}"/>
    <cellStyle name="Comma 2 2 3 4 3 2 2 2" xfId="30270" xr:uid="{5B41D81F-4BB6-467C-BA29-733C28EEE453}"/>
    <cellStyle name="Comma 2 2 3 4 3 2 3" xfId="21942" xr:uid="{1468C926-FE22-4883-B530-7856FFFCD248}"/>
    <cellStyle name="Comma 2 2 3 4 3 3" xfId="8059" xr:uid="{89F80CB8-0984-445E-BE98-1A384D56EF35}"/>
    <cellStyle name="Comma 2 2 3 4 3 3 2" xfId="16389" xr:uid="{AB39035B-25D1-4A4E-922A-69280212C157}"/>
    <cellStyle name="Comma 2 2 3 4 3 3 2 2" xfId="33046" xr:uid="{EA0DC541-A083-4472-806A-52CCC23E7A99}"/>
    <cellStyle name="Comma 2 2 3 4 3 3 3" xfId="24718" xr:uid="{5E183467-BAE8-4E57-8F4B-8E13BCEF7548}"/>
    <cellStyle name="Comma 2 2 3 4 3 4" xfId="10837" xr:uid="{7827B2DF-543A-489A-B670-F45BFAD1A600}"/>
    <cellStyle name="Comma 2 2 3 4 3 4 2" xfId="27494" xr:uid="{DE9DD5A8-7E05-4D79-B1A8-7586A8E913D9}"/>
    <cellStyle name="Comma 2 2 3 4 3 5" xfId="33622" xr:uid="{50838D45-6A41-480C-AE50-D5072661F2A9}"/>
    <cellStyle name="Comma 2 2 3 4 3 6" xfId="19166" xr:uid="{4808A96C-CD6E-444C-9089-5F6F6F55A1F8}"/>
    <cellStyle name="Comma 2 2 3 4 4" xfId="3956" xr:uid="{352B2F76-0940-4F83-B084-4F71815F0837}"/>
    <cellStyle name="Comma 2 2 3 4 4 2" xfId="12286" xr:uid="{FAE7D867-6BEC-4101-87F9-689EF434B769}"/>
    <cellStyle name="Comma 2 2 3 4 4 2 2" xfId="28943" xr:uid="{5BDC62BF-1CDA-4FE1-B7D3-63086C5848AE}"/>
    <cellStyle name="Comma 2 2 3 4 4 3" xfId="20615" xr:uid="{A408529B-451A-4D2D-A3FF-19799AC13108}"/>
    <cellStyle name="Comma 2 2 3 4 5" xfId="6732" xr:uid="{11AF3B3A-A4DD-462F-9269-47BAAC2776F1}"/>
    <cellStyle name="Comma 2 2 3 4 5 2" xfId="15062" xr:uid="{5FB0949D-9CDB-46DD-ACE4-A5B9D98FEC1C}"/>
    <cellStyle name="Comma 2 2 3 4 5 2 2" xfId="31719" xr:uid="{C2604246-6EE5-4848-B1E0-F5F41AE16C7B}"/>
    <cellStyle name="Comma 2 2 3 4 5 3" xfId="23391" xr:uid="{E7B7D4FF-D3C7-4186-BE89-A6BA4058594D}"/>
    <cellStyle name="Comma 2 2 3 4 6" xfId="9510" xr:uid="{D763AFD4-715F-4E5A-B227-BD13AA826DBB}"/>
    <cellStyle name="Comma 2 2 3 4 6 2" xfId="26167" xr:uid="{C351D7B7-FD9F-4A05-8A15-E54BF8DE57F8}"/>
    <cellStyle name="Comma 2 2 3 4 7" xfId="33489" xr:uid="{50270623-251D-4CF0-8B1C-C52329F3E8CA}"/>
    <cellStyle name="Comma 2 2 3 4 8" xfId="17839" xr:uid="{8E41EDB0-064C-48C9-86CA-1A3AD42436AE}"/>
    <cellStyle name="Comma 2 2 3 5" xfId="1310" xr:uid="{C1F0B259-C097-49BC-BBE1-A9E273BC0281}"/>
    <cellStyle name="Comma 2 2 3 5 2" xfId="2638" xr:uid="{DBAD5597-4246-417C-8D79-44343EB78106}"/>
    <cellStyle name="Comma 2 2 3 5 2 2" xfId="5428" xr:uid="{BB42D006-F55B-44B4-BC18-D2DA8C99D129}"/>
    <cellStyle name="Comma 2 2 3 5 2 2 2" xfId="13758" xr:uid="{75E1D2F4-6FFF-49E2-B726-FA0C4F86EB3A}"/>
    <cellStyle name="Comma 2 2 3 5 2 2 2 2" xfId="30415" xr:uid="{69782FE5-29A8-4636-AAF0-0CF8D253D964}"/>
    <cellStyle name="Comma 2 2 3 5 2 2 3" xfId="22087" xr:uid="{CAD645E4-6467-45A4-A250-EDE3DE88E138}"/>
    <cellStyle name="Comma 2 2 3 5 2 3" xfId="8204" xr:uid="{13822BA8-89F7-4B82-A2DA-7B21DEFB80F5}"/>
    <cellStyle name="Comma 2 2 3 5 2 3 2" xfId="16534" xr:uid="{001CD5D7-2E42-4E74-8B81-BC6A8E0E056D}"/>
    <cellStyle name="Comma 2 2 3 5 2 3 2 2" xfId="33191" xr:uid="{CD2DC32F-8545-4BC5-B6F3-DE7D67841B82}"/>
    <cellStyle name="Comma 2 2 3 5 2 3 3" xfId="24863" xr:uid="{353ED8EB-A68C-4766-9B12-EBD881EDF070}"/>
    <cellStyle name="Comma 2 2 3 5 2 4" xfId="10982" xr:uid="{2616EBB3-8D4A-4BB9-AD1B-BF35A9ECB330}"/>
    <cellStyle name="Comma 2 2 3 5 2 4 2" xfId="27639" xr:uid="{27A252D5-BC8A-4C22-9BE0-9D23F01723EE}"/>
    <cellStyle name="Comma 2 2 3 5 2 5" xfId="33638" xr:uid="{49854161-5A36-42C5-82B3-387BD213E0E5}"/>
    <cellStyle name="Comma 2 2 3 5 2 6" xfId="19311" xr:uid="{A8852690-C29A-4C9C-8869-7CE7A3519B9D}"/>
    <cellStyle name="Comma 2 2 3 5 3" xfId="4101" xr:uid="{06D02F2C-E075-4E63-B9FC-811372E5E30C}"/>
    <cellStyle name="Comma 2 2 3 5 3 2" xfId="12431" xr:uid="{22E70A32-CAF2-4DB1-A03A-597E505A0E3F}"/>
    <cellStyle name="Comma 2 2 3 5 3 2 2" xfId="29088" xr:uid="{27B1E763-3799-47B4-8802-9830BE85E1A6}"/>
    <cellStyle name="Comma 2 2 3 5 3 3" xfId="20760" xr:uid="{7CC77B02-A684-4A4B-AFF0-392E5D9B0C24}"/>
    <cellStyle name="Comma 2 2 3 5 4" xfId="6877" xr:uid="{13D2E1E6-8508-4803-8B08-3C2432A98C15}"/>
    <cellStyle name="Comma 2 2 3 5 4 2" xfId="15207" xr:uid="{3AEFCD80-C689-476B-ADA3-7A351C1B8F2E}"/>
    <cellStyle name="Comma 2 2 3 5 4 2 2" xfId="31864" xr:uid="{7BE09211-C143-4D6A-9A89-C672CF3C85A4}"/>
    <cellStyle name="Comma 2 2 3 5 4 3" xfId="23536" xr:uid="{09AFDF02-AE14-4E0C-9B2C-0DF6D48DDFB1}"/>
    <cellStyle name="Comma 2 2 3 5 5" xfId="9655" xr:uid="{DDF372AD-8C7F-4331-AFE1-3DC6C0318C08}"/>
    <cellStyle name="Comma 2 2 3 5 5 2" xfId="26312" xr:uid="{E1DD788C-49AE-49DE-8F66-62956FB7CB64}"/>
    <cellStyle name="Comma 2 2 3 5 6" xfId="33505" xr:uid="{9D0A97EB-18CF-4084-9D22-25C275F57B70}"/>
    <cellStyle name="Comma 2 2 3 5 7" xfId="17984" xr:uid="{284DEFA5-6595-4CA0-A006-08A0E7C8F851}"/>
    <cellStyle name="Comma 2 2 3 6" xfId="2722" xr:uid="{561DF35E-C00F-4963-8E10-4AAE903641E9}"/>
    <cellStyle name="Comma 2 2 3 6 2" xfId="5504" xr:uid="{FB6DF22D-4F8D-40D8-AFB8-B4669CB8E419}"/>
    <cellStyle name="Comma 2 2 3 6 2 2" xfId="13834" xr:uid="{F42434AF-EA02-4709-B2C7-B630D1190239}"/>
    <cellStyle name="Comma 2 2 3 6 2 2 2" xfId="30491" xr:uid="{EDF65E11-F457-4EB8-81C9-97298EF5C0A6}"/>
    <cellStyle name="Comma 2 2 3 6 2 3" xfId="22163" xr:uid="{1A46EB98-0174-43B2-9304-A805D9968505}"/>
    <cellStyle name="Comma 2 2 3 6 3" xfId="8280" xr:uid="{18EF3ABC-5E6E-4EC5-8FF8-BDD432B7FDAD}"/>
    <cellStyle name="Comma 2 2 3 6 3 2" xfId="16610" xr:uid="{B4D40C77-C519-46B0-95C3-7DCE0210F99E}"/>
    <cellStyle name="Comma 2 2 3 6 3 2 2" xfId="33267" xr:uid="{40A36842-CCF5-49A6-9C32-6C776738ED72}"/>
    <cellStyle name="Comma 2 2 3 6 3 3" xfId="24939" xr:uid="{BA10A023-EF0E-4BF6-B06D-7F174EB97EA4}"/>
    <cellStyle name="Comma 2 2 3 6 4" xfId="11058" xr:uid="{EA3999C2-1149-42B8-9450-22DC356E9689}"/>
    <cellStyle name="Comma 2 2 3 6 4 2" xfId="27715" xr:uid="{8DDA00EB-6BB9-426F-B048-64A3EE2EA052}"/>
    <cellStyle name="Comma 2 2 3 6 5" xfId="33669" xr:uid="{3E4E4850-A06E-4CA7-B683-BEC7D01313CC}"/>
    <cellStyle name="Comma 2 2 3 6 6" xfId="19387" xr:uid="{02FE2CBD-3D1C-47C3-A218-69202F161F45}"/>
    <cellStyle name="Comma 2 2 3 7" xfId="1545" xr:uid="{A4D692A9-4967-4CD1-919E-C8667C964AE3}"/>
    <cellStyle name="Comma 2 2 3 7 2" xfId="4335" xr:uid="{C63AA7DD-CF6C-42A7-8B6C-49C1E8169200}"/>
    <cellStyle name="Comma 2 2 3 7 2 2" xfId="12665" xr:uid="{A2392362-3390-4E30-903D-77D071E895AE}"/>
    <cellStyle name="Comma 2 2 3 7 2 2 2" xfId="29322" xr:uid="{28C43067-12D0-4E00-B57D-2F1203D339C4}"/>
    <cellStyle name="Comma 2 2 3 7 2 3" xfId="20994" xr:uid="{9A8996B0-16A4-43EC-ABA1-32367B2E3C52}"/>
    <cellStyle name="Comma 2 2 3 7 3" xfId="7111" xr:uid="{D319CC27-A61E-4278-ABDC-ED5288C416B2}"/>
    <cellStyle name="Comma 2 2 3 7 3 2" xfId="15441" xr:uid="{60F1FFD0-7A86-43DC-8744-79067FBEA109}"/>
    <cellStyle name="Comma 2 2 3 7 3 2 2" xfId="32098" xr:uid="{46729053-8C13-4EAE-A7E4-B5152B89785C}"/>
    <cellStyle name="Comma 2 2 3 7 3 3" xfId="23770" xr:uid="{EA93F3DF-85AB-4519-8EDC-0CBFB16AFE2B}"/>
    <cellStyle name="Comma 2 2 3 7 4" xfId="9889" xr:uid="{A9448678-C521-4E61-8601-DC518005390B}"/>
    <cellStyle name="Comma 2 2 3 7 4 2" xfId="26546" xr:uid="{41E16DC4-B1A0-4F94-A793-F2C23AE6C990}"/>
    <cellStyle name="Comma 2 2 3 7 5" xfId="33529" xr:uid="{A527DEF3-B742-457B-9B68-C3329EA0D9B1}"/>
    <cellStyle name="Comma 2 2 3 7 6" xfId="18218" xr:uid="{1E64D92C-3053-48DE-8401-F66B31F173D1}"/>
    <cellStyle name="Comma 2 2 3 8" xfId="3008" xr:uid="{FC37A124-308B-485E-9ACA-3806DCC6545B}"/>
    <cellStyle name="Comma 2 2 3 8 2" xfId="11338" xr:uid="{4850FE41-8D84-4C53-BDBD-CDE1B66BC3A1}"/>
    <cellStyle name="Comma 2 2 3 8 2 2" xfId="27995" xr:uid="{88DAAB12-5B78-4385-8A65-231EDC51F496}"/>
    <cellStyle name="Comma 2 2 3 8 3" xfId="19667" xr:uid="{D6922312-942E-4950-8022-A4182F6B02C4}"/>
    <cellStyle name="Comma 2 2 3 9" xfId="5784" xr:uid="{1C38673C-4A42-4964-B1AB-1A650B5FC99E}"/>
    <cellStyle name="Comma 2 2 3 9 2" xfId="14114" xr:uid="{66FCB68C-09CF-4830-B839-86170032782C}"/>
    <cellStyle name="Comma 2 2 3 9 2 2" xfId="30771" xr:uid="{ACBE71FF-EAEE-43B0-A9F1-F9C357B6E1AF}"/>
    <cellStyle name="Comma 2 2 3 9 3" xfId="22443" xr:uid="{D8761B58-FC7B-4E50-8271-9E4DD4095D5F}"/>
    <cellStyle name="Comma 2 2 4" xfId="204" xr:uid="{D3025DEE-8BF2-4536-A2D6-4330EB35F7F0}"/>
    <cellStyle name="Comma 2 2 4 10" xfId="33390" xr:uid="{E3558086-20B5-4B5F-896B-02C2A7DCEA5C}"/>
    <cellStyle name="Comma 2 2 4 11" xfId="16886" xr:uid="{2FD8D500-2E97-4120-8D71-31C9777347E2}"/>
    <cellStyle name="Comma 2 2 4 2" xfId="447" xr:uid="{F344B659-5EA5-42DF-AE1B-D7DDE17374EC}"/>
    <cellStyle name="Comma 2 2 4 2 2" xfId="924" xr:uid="{53C986A9-C0A8-4E47-9E43-FF2A048D385E}"/>
    <cellStyle name="Comma 2 2 4 2 2 2" xfId="2790" xr:uid="{11E29B9F-FE26-47C2-971B-8556232385AB}"/>
    <cellStyle name="Comma 2 2 4 2 2 2 2" xfId="5570" xr:uid="{4B7C4E4D-07CB-47CC-99C4-65E163976E64}"/>
    <cellStyle name="Comma 2 2 4 2 2 2 2 2" xfId="13900" xr:uid="{9C843D3B-02FA-4E48-A09B-C87DEA4354E3}"/>
    <cellStyle name="Comma 2 2 4 2 2 2 2 2 2" xfId="30557" xr:uid="{9808E1F3-0C48-4F9F-9905-FAFA6A53B449}"/>
    <cellStyle name="Comma 2 2 4 2 2 2 2 3" xfId="22229" xr:uid="{6AB8BAD7-13BE-402E-8FA4-A75D814AA7CD}"/>
    <cellStyle name="Comma 2 2 4 2 2 2 3" xfId="8346" xr:uid="{083FED69-B12F-4BF1-A380-81051C2645D3}"/>
    <cellStyle name="Comma 2 2 4 2 2 2 3 2" xfId="16676" xr:uid="{FABFCDCB-934A-4960-8AED-4DA2312E1F94}"/>
    <cellStyle name="Comma 2 2 4 2 2 2 3 2 2" xfId="33333" xr:uid="{E4E0371B-6C64-44F6-9E08-96495F83696F}"/>
    <cellStyle name="Comma 2 2 4 2 2 2 3 3" xfId="25005" xr:uid="{51FB160F-79D5-4EB9-85CA-B57C291BE369}"/>
    <cellStyle name="Comma 2 2 4 2 2 2 4" xfId="11124" xr:uid="{10FA412F-2997-4528-9DA3-24251D96FD45}"/>
    <cellStyle name="Comma 2 2 4 2 2 2 4 2" xfId="27781" xr:uid="{18AA7E3B-A2FB-492F-B21C-ED4462BBFDB3}"/>
    <cellStyle name="Comma 2 2 4 2 2 2 5" xfId="33737" xr:uid="{34F09137-DF9C-4261-BD76-1DCB94407697}"/>
    <cellStyle name="Comma 2 2 4 2 2 2 6" xfId="19453" xr:uid="{E03D5E9C-42E9-4C12-8AC3-F4CE29C369FF}"/>
    <cellStyle name="Comma 2 2 4 2 2 3" xfId="2252" xr:uid="{C0193C38-21B1-4F2A-AD5F-D2EFA51343FE}"/>
    <cellStyle name="Comma 2 2 4 2 2 3 2" xfId="5042" xr:uid="{35FA6E44-DEB3-4679-A0ED-1E13821A3703}"/>
    <cellStyle name="Comma 2 2 4 2 2 3 2 2" xfId="13372" xr:uid="{8BDA4A7F-F3D7-46CF-BA91-8E553E70D512}"/>
    <cellStyle name="Comma 2 2 4 2 2 3 2 2 2" xfId="30029" xr:uid="{A668219D-5281-46B5-9246-7035C53C683E}"/>
    <cellStyle name="Comma 2 2 4 2 2 3 2 3" xfId="21701" xr:uid="{2969AF19-30CD-4451-B8E7-A1BFD8FC5C4C}"/>
    <cellStyle name="Comma 2 2 4 2 2 3 3" xfId="7818" xr:uid="{EBAF61B7-FAA2-42A1-B8EB-6EBCF8E9BDD5}"/>
    <cellStyle name="Comma 2 2 4 2 2 3 3 2" xfId="16148" xr:uid="{0268E57C-3C82-426D-A389-BE55F0712955}"/>
    <cellStyle name="Comma 2 2 4 2 2 3 3 2 2" xfId="32805" xr:uid="{94E28E2B-337D-4D4D-BD8B-174FAB6956AE}"/>
    <cellStyle name="Comma 2 2 4 2 2 3 3 3" xfId="24477" xr:uid="{5E6DF6E7-73F3-468A-8545-C07A95B18893}"/>
    <cellStyle name="Comma 2 2 4 2 2 3 4" xfId="10596" xr:uid="{48576C88-C662-47B7-BBFA-35556AB8E14A}"/>
    <cellStyle name="Comma 2 2 4 2 2 3 4 2" xfId="27253" xr:uid="{AC0E409F-9D05-4C5E-9550-CDF5B5522ACA}"/>
    <cellStyle name="Comma 2 2 4 2 2 3 5" xfId="33595" xr:uid="{C27486F0-0E86-4F00-8088-B4A536574498}"/>
    <cellStyle name="Comma 2 2 4 2 2 3 6" xfId="18925" xr:uid="{F1D85687-8E6B-450A-9675-790122E8DB01}"/>
    <cellStyle name="Comma 2 2 4 2 2 4" xfId="3715" xr:uid="{E00CC931-FD74-4309-B1A8-82B658C3CE60}"/>
    <cellStyle name="Comma 2 2 4 2 2 4 2" xfId="12045" xr:uid="{CB9B1ADA-2215-45CD-9A83-C72D5E4AD8DC}"/>
    <cellStyle name="Comma 2 2 4 2 2 4 2 2" xfId="28702" xr:uid="{EA3F5F47-925E-4F0D-9733-4EF0A66C193F}"/>
    <cellStyle name="Comma 2 2 4 2 2 4 3" xfId="20374" xr:uid="{D2A58696-1551-4D14-8B71-94367AC58FEC}"/>
    <cellStyle name="Comma 2 2 4 2 2 5" xfId="6491" xr:uid="{20B96DA7-0155-49CE-A3D8-206E1DC5D428}"/>
    <cellStyle name="Comma 2 2 4 2 2 5 2" xfId="14821" xr:uid="{BDD5D8DF-28FA-4B72-8BDA-B8BF560144C3}"/>
    <cellStyle name="Comma 2 2 4 2 2 5 2 2" xfId="31478" xr:uid="{483C23C3-8F64-4DA6-AAA9-C802CFBB4590}"/>
    <cellStyle name="Comma 2 2 4 2 2 5 3" xfId="23150" xr:uid="{F7467629-0032-4C74-AAFC-9E487975A378}"/>
    <cellStyle name="Comma 2 2 4 2 2 6" xfId="9269" xr:uid="{13D7BA9D-2DDF-4A1F-A8DD-29710C867CCF}"/>
    <cellStyle name="Comma 2 2 4 2 2 6 2" xfId="25926" xr:uid="{B43D5C85-06E5-4F54-A033-848AA6E782A4}"/>
    <cellStyle name="Comma 2 2 4 2 2 7" xfId="33462" xr:uid="{9A1E2327-666A-498D-9DFD-E61890FFD265}"/>
    <cellStyle name="Comma 2 2 4 2 2 8" xfId="17598" xr:uid="{D64C0903-B217-4C23-883C-71DBAF3DA0C0}"/>
    <cellStyle name="Comma 2 2 4 2 3" xfId="2741" xr:uid="{44386F34-5AE8-4CEA-8D0E-F014573A3CB2}"/>
    <cellStyle name="Comma 2 2 4 2 3 2" xfId="5523" xr:uid="{1BCDC47A-0006-49D9-A60A-53261C2C1476}"/>
    <cellStyle name="Comma 2 2 4 2 3 2 2" xfId="13853" xr:uid="{F5BA0B80-C9C5-491F-A61A-827841314D6F}"/>
    <cellStyle name="Comma 2 2 4 2 3 2 2 2" xfId="30510" xr:uid="{7B5E8EAF-CF08-459B-A0A5-974BA18B14E0}"/>
    <cellStyle name="Comma 2 2 4 2 3 2 3" xfId="22182" xr:uid="{4C2B5618-4FC0-4A7E-A8A2-0F84329CE99B}"/>
    <cellStyle name="Comma 2 2 4 2 3 3" xfId="8299" xr:uid="{FE598A2C-6D73-40C4-A7D1-18F40DAF8083}"/>
    <cellStyle name="Comma 2 2 4 2 3 3 2" xfId="16629" xr:uid="{77B96A87-B8CF-4AF0-A3CE-5555F527275E}"/>
    <cellStyle name="Comma 2 2 4 2 3 3 2 2" xfId="33286" xr:uid="{AE6249A1-8428-46A6-8C1C-714A192FD518}"/>
    <cellStyle name="Comma 2 2 4 2 3 3 3" xfId="24958" xr:uid="{F76A6CBC-D336-4D23-A77F-B37992874C25}"/>
    <cellStyle name="Comma 2 2 4 2 3 4" xfId="11077" xr:uid="{C35BB94F-767B-47BF-8475-FA747765563A}"/>
    <cellStyle name="Comma 2 2 4 2 3 4 2" xfId="27734" xr:uid="{E5207D50-BA27-40A3-A1D8-6ACF7B8B57D2}"/>
    <cellStyle name="Comma 2 2 4 2 3 5" xfId="33688" xr:uid="{6C0C1649-4C9A-4091-B20A-4275F10AF55A}"/>
    <cellStyle name="Comma 2 2 4 2 3 6" xfId="19406" xr:uid="{20F06CA1-3125-41A8-9A0E-8F5244B37C53}"/>
    <cellStyle name="Comma 2 2 4 2 4" xfId="1777" xr:uid="{CEEBBDFB-0EF7-4C7C-A08B-1CC652F584A0}"/>
    <cellStyle name="Comma 2 2 4 2 4 2" xfId="4567" xr:uid="{93456364-C808-42FE-8583-220B403DF80C}"/>
    <cellStyle name="Comma 2 2 4 2 4 2 2" xfId="12897" xr:uid="{A894AB87-2189-4E77-B4C9-DF4A464D589B}"/>
    <cellStyle name="Comma 2 2 4 2 4 2 2 2" xfId="29554" xr:uid="{2FEABAAA-9260-4B51-98A8-7DFBAFDCA92C}"/>
    <cellStyle name="Comma 2 2 4 2 4 2 3" xfId="21226" xr:uid="{3CCC8F0C-7C85-4AB2-9544-2AEDB9311CA5}"/>
    <cellStyle name="Comma 2 2 4 2 4 3" xfId="7343" xr:uid="{5C413E65-5610-4A32-9E15-486D4B85B97B}"/>
    <cellStyle name="Comma 2 2 4 2 4 3 2" xfId="15673" xr:uid="{986F74D4-E04B-40F6-8E77-3B8B037783D3}"/>
    <cellStyle name="Comma 2 2 4 2 4 3 2 2" xfId="32330" xr:uid="{6ED4A2A0-E67A-4184-91E8-C5B3663CECDB}"/>
    <cellStyle name="Comma 2 2 4 2 4 3 3" xfId="24002" xr:uid="{F393D4EE-406D-45CC-8651-CF08FF0E0117}"/>
    <cellStyle name="Comma 2 2 4 2 4 4" xfId="10121" xr:uid="{E19684CB-FF1D-4FEB-8DC7-8BABF3E70F6D}"/>
    <cellStyle name="Comma 2 2 4 2 4 4 2" xfId="26778" xr:uid="{65BD5893-D2DE-465B-BD26-6355B613EE1B}"/>
    <cellStyle name="Comma 2 2 4 2 4 5" xfId="33548" xr:uid="{DFA90798-BAC4-4246-885A-9CB0DA151509}"/>
    <cellStyle name="Comma 2 2 4 2 4 6" xfId="18450" xr:uid="{D797C660-26AD-43DC-B876-A827A2F316A7}"/>
    <cellStyle name="Comma 2 2 4 2 5" xfId="3240" xr:uid="{F3C9B3CD-2C11-4AB3-AA4A-A510C1A68327}"/>
    <cellStyle name="Comma 2 2 4 2 5 2" xfId="11570" xr:uid="{FD18E4A6-1DEB-4651-84BA-9A6A8CDD9132}"/>
    <cellStyle name="Comma 2 2 4 2 5 2 2" xfId="28227" xr:uid="{AA0C4AEF-7A2A-4687-9517-33227255534E}"/>
    <cellStyle name="Comma 2 2 4 2 5 3" xfId="19899" xr:uid="{FD87D622-16B7-42DA-AA39-C3714CBCA823}"/>
    <cellStyle name="Comma 2 2 4 2 6" xfId="6016" xr:uid="{BA1FA954-F443-42E4-AABA-04C517981D17}"/>
    <cellStyle name="Comma 2 2 4 2 6 2" xfId="14346" xr:uid="{7CDA0A9A-C7BC-4BF3-9C82-947BEDB54D95}"/>
    <cellStyle name="Comma 2 2 4 2 6 2 2" xfId="31003" xr:uid="{FA8EC54F-8851-4060-A255-2B41F900D6B6}"/>
    <cellStyle name="Comma 2 2 4 2 6 3" xfId="22675" xr:uid="{77F28FEF-CA5A-4216-8910-812F942F8254}"/>
    <cellStyle name="Comma 2 2 4 2 7" xfId="8794" xr:uid="{855B91EB-79BE-4275-AE62-1805683D9CEE}"/>
    <cellStyle name="Comma 2 2 4 2 7 2" xfId="25451" xr:uid="{7A5B511C-D0A9-4D2A-80B8-367B8B0DECE5}"/>
    <cellStyle name="Comma 2 2 4 2 8" xfId="33413" xr:uid="{B90E2021-B89A-4074-8BE7-776A869CCB66}"/>
    <cellStyle name="Comma 2 2 4 2 9" xfId="17123" xr:uid="{15A0DDB4-9D5C-48F2-9F9E-CA0CAE3F4F99}"/>
    <cellStyle name="Comma 2 2 4 3" xfId="683" xr:uid="{955FE4E2-079B-423D-8390-5F93F829DE5E}"/>
    <cellStyle name="Comma 2 2 4 3 2" xfId="2764" xr:uid="{50458D13-712F-47FE-AF74-058A7995DFEC}"/>
    <cellStyle name="Comma 2 2 4 3 2 2" xfId="5546" xr:uid="{3077F84A-A236-4B02-B958-C3F4416E87EF}"/>
    <cellStyle name="Comma 2 2 4 3 2 2 2" xfId="13876" xr:uid="{4012CD90-236F-47BF-A5A1-5D0B8C720978}"/>
    <cellStyle name="Comma 2 2 4 3 2 2 2 2" xfId="30533" xr:uid="{0A0A308D-7E62-4981-B891-982629B4222B}"/>
    <cellStyle name="Comma 2 2 4 3 2 2 3" xfId="22205" xr:uid="{2DE4BCB0-30CE-4A6B-9A18-FC07A416C386}"/>
    <cellStyle name="Comma 2 2 4 3 2 3" xfId="8322" xr:uid="{9EF46A78-63B5-4CFC-9587-FF43B6C3DDA3}"/>
    <cellStyle name="Comma 2 2 4 3 2 3 2" xfId="16652" xr:uid="{645E882A-3CC2-4A89-B53E-361F9A2E4402}"/>
    <cellStyle name="Comma 2 2 4 3 2 3 2 2" xfId="33309" xr:uid="{89956364-5F42-48C1-B9B7-6DFDF68379F2}"/>
    <cellStyle name="Comma 2 2 4 3 2 3 3" xfId="24981" xr:uid="{9EDCD131-4B76-4420-A251-B01DF0B5AF38}"/>
    <cellStyle name="Comma 2 2 4 3 2 4" xfId="11100" xr:uid="{72D16BF7-D686-4C52-9B27-07A23C1AC16B}"/>
    <cellStyle name="Comma 2 2 4 3 2 4 2" xfId="27757" xr:uid="{B637F1F7-B550-489B-B68C-CDC79F2C709E}"/>
    <cellStyle name="Comma 2 2 4 3 2 5" xfId="33711" xr:uid="{C5B36690-AE35-416F-B1BC-627D7C1BCAD0}"/>
    <cellStyle name="Comma 2 2 4 3 2 6" xfId="19429" xr:uid="{8213E40B-0605-43B3-B4A9-EE37477C252A}"/>
    <cellStyle name="Comma 2 2 4 3 3" xfId="2013" xr:uid="{5A94318A-A8FD-49B4-8629-DC3ABC5198F9}"/>
    <cellStyle name="Comma 2 2 4 3 3 2" xfId="4803" xr:uid="{F6DDB5B2-F044-4EA5-873C-5A62F5060267}"/>
    <cellStyle name="Comma 2 2 4 3 3 2 2" xfId="13133" xr:uid="{B43B3AA6-556A-4898-81C1-ECDF66F6B1C8}"/>
    <cellStyle name="Comma 2 2 4 3 3 2 2 2" xfId="29790" xr:uid="{3D929C3B-8250-47C7-9776-69753A8797CB}"/>
    <cellStyle name="Comma 2 2 4 3 3 2 3" xfId="21462" xr:uid="{7DBDE641-1A97-4129-A609-BCC46DB7AA68}"/>
    <cellStyle name="Comma 2 2 4 3 3 3" xfId="7579" xr:uid="{FC2034E2-2932-414A-AAB6-1A2F5336C7C6}"/>
    <cellStyle name="Comma 2 2 4 3 3 3 2" xfId="15909" xr:uid="{9C56D334-68D6-49ED-973F-C42B506D4F0F}"/>
    <cellStyle name="Comma 2 2 4 3 3 3 2 2" xfId="32566" xr:uid="{83A7647E-F327-4C7D-AC21-29B6F3A48B06}"/>
    <cellStyle name="Comma 2 2 4 3 3 3 3" xfId="24238" xr:uid="{79A26380-3D81-477F-B957-182BECAD2A7F}"/>
    <cellStyle name="Comma 2 2 4 3 3 4" xfId="10357" xr:uid="{B970457A-8599-452D-AC42-F74377CB4AC8}"/>
    <cellStyle name="Comma 2 2 4 3 3 4 2" xfId="27014" xr:uid="{21FAC760-D8E6-4CF3-BB9A-132B466CEF12}"/>
    <cellStyle name="Comma 2 2 4 3 3 5" xfId="33571" xr:uid="{92F33550-DFD9-4BE8-A6A0-D401CF54C96F}"/>
    <cellStyle name="Comma 2 2 4 3 3 6" xfId="18686" xr:uid="{D9DBD232-DC19-461E-AD0A-361C318D0107}"/>
    <cellStyle name="Comma 2 2 4 3 4" xfId="3476" xr:uid="{2EE036C5-287E-4937-9AB1-FE8A32096B24}"/>
    <cellStyle name="Comma 2 2 4 3 4 2" xfId="11806" xr:uid="{75C689EF-CC0C-465D-A739-DB403975E717}"/>
    <cellStyle name="Comma 2 2 4 3 4 2 2" xfId="28463" xr:uid="{5FD3F6C0-2A7C-4EB9-8199-1D22F397C606}"/>
    <cellStyle name="Comma 2 2 4 3 4 3" xfId="20135" xr:uid="{7B6DA160-30EA-4A39-B138-BDD84C763024}"/>
    <cellStyle name="Comma 2 2 4 3 5" xfId="6252" xr:uid="{6EBF0EA5-E659-48BF-9715-FE9CCD2659E6}"/>
    <cellStyle name="Comma 2 2 4 3 5 2" xfId="14582" xr:uid="{05DB0DAD-C122-446F-982D-BC7FD96BC47B}"/>
    <cellStyle name="Comma 2 2 4 3 5 2 2" xfId="31239" xr:uid="{36F15E7E-73D0-4E0B-8BA6-C1F5B6515AEC}"/>
    <cellStyle name="Comma 2 2 4 3 5 3" xfId="22911" xr:uid="{34A9D240-1A73-40F2-9658-E8758364E7C6}"/>
    <cellStyle name="Comma 2 2 4 3 6" xfId="9030" xr:uid="{D9347F31-8F26-4D27-900C-B760D11215C8}"/>
    <cellStyle name="Comma 2 2 4 3 6 2" xfId="25687" xr:uid="{E87B3867-28A4-4B3E-96D9-78F4C59DBAA5}"/>
    <cellStyle name="Comma 2 2 4 3 7" xfId="33436" xr:uid="{2167045C-120C-45F0-BA62-71F956CA5536}"/>
    <cellStyle name="Comma 2 2 4 3 8" xfId="17359" xr:uid="{4A64B2D9-142D-4E83-8577-29EF6517E214}"/>
    <cellStyle name="Comma 2 2 4 4" xfId="1160" xr:uid="{D5DC9379-FF77-437A-A2EB-8BA41FEDCA48}"/>
    <cellStyle name="Comma 2 2 4 4 2" xfId="2813" xr:uid="{4FEA8E95-0559-4778-9225-06AC19988930}"/>
    <cellStyle name="Comma 2 2 4 4 2 2" xfId="5593" xr:uid="{B7AB5B55-A600-40FB-9EE3-37D096126462}"/>
    <cellStyle name="Comma 2 2 4 4 2 2 2" xfId="13923" xr:uid="{D691AF74-E6B0-4371-B780-17B2CC68C884}"/>
    <cellStyle name="Comma 2 2 4 4 2 2 2 2" xfId="30580" xr:uid="{1FF1C4D6-5E80-441D-AA92-2275104CB47F}"/>
    <cellStyle name="Comma 2 2 4 4 2 2 3" xfId="22252" xr:uid="{04FBA06A-6226-44AD-A3C6-3A6E9094A538}"/>
    <cellStyle name="Comma 2 2 4 4 2 3" xfId="8369" xr:uid="{249D64A6-EB7A-48DE-A9AB-24E24F0178A5}"/>
    <cellStyle name="Comma 2 2 4 4 2 3 2" xfId="16699" xr:uid="{579827E1-8E26-4FCA-94D7-2DCB0E45AC35}"/>
    <cellStyle name="Comma 2 2 4 4 2 3 2 2" xfId="33356" xr:uid="{B54E36F3-894B-47AC-958B-7606A00DA22E}"/>
    <cellStyle name="Comma 2 2 4 4 2 3 3" xfId="25028" xr:uid="{6E604A97-69C1-43F6-B4E9-9566A85E1123}"/>
    <cellStyle name="Comma 2 2 4 4 2 4" xfId="11147" xr:uid="{3C2351EE-88D2-490C-AECC-C4517A708561}"/>
    <cellStyle name="Comma 2 2 4 4 2 4 2" xfId="27804" xr:uid="{E1C082FA-1114-4E33-8EF0-4F39597CA1B3}"/>
    <cellStyle name="Comma 2 2 4 4 2 5" xfId="33760" xr:uid="{456BE44D-3D50-46BB-88B3-1F7983BF0300}"/>
    <cellStyle name="Comma 2 2 4 4 2 6" xfId="19476" xr:uid="{D8235CA4-3890-4242-832C-385975F18F2B}"/>
    <cellStyle name="Comma 2 2 4 4 3" xfId="2488" xr:uid="{1F8E37D1-DAB5-4391-8DF6-26D03B45EA8D}"/>
    <cellStyle name="Comma 2 2 4 4 3 2" xfId="5278" xr:uid="{B929DE5C-C149-4425-BA76-3D915BBC432E}"/>
    <cellStyle name="Comma 2 2 4 4 3 2 2" xfId="13608" xr:uid="{22EE6445-3EE8-4F4F-88FF-A4C17CA81169}"/>
    <cellStyle name="Comma 2 2 4 4 3 2 2 2" xfId="30265" xr:uid="{BA3F28EC-11E8-4B2D-9F90-D0E20BBA0CA3}"/>
    <cellStyle name="Comma 2 2 4 4 3 2 3" xfId="21937" xr:uid="{CFC28459-6748-415E-BDDC-BC5A59356BB4}"/>
    <cellStyle name="Comma 2 2 4 4 3 3" xfId="8054" xr:uid="{12AB4286-3CD9-4D6F-BFCE-56EDC98B84C9}"/>
    <cellStyle name="Comma 2 2 4 4 3 3 2" xfId="16384" xr:uid="{58D75345-6751-4ADF-9DCE-DE8ECD4C04C0}"/>
    <cellStyle name="Comma 2 2 4 4 3 3 2 2" xfId="33041" xr:uid="{B7BF8AFC-4C57-463B-86C6-E44DFD245CFC}"/>
    <cellStyle name="Comma 2 2 4 4 3 3 3" xfId="24713" xr:uid="{2020E945-3FD7-4439-B0B2-7680B70993CF}"/>
    <cellStyle name="Comma 2 2 4 4 3 4" xfId="10832" xr:uid="{C7FA77E2-64AA-4C1B-A625-8E9A7B39499C}"/>
    <cellStyle name="Comma 2 2 4 4 3 4 2" xfId="27489" xr:uid="{58779A65-4B24-4F82-9249-F5BD561748EA}"/>
    <cellStyle name="Comma 2 2 4 4 3 5" xfId="33618" xr:uid="{82D1342D-0A2A-493F-8384-75B591012056}"/>
    <cellStyle name="Comma 2 2 4 4 3 6" xfId="19161" xr:uid="{5E43F59A-A2D9-4D7B-92F8-41BA27CD44BE}"/>
    <cellStyle name="Comma 2 2 4 4 4" xfId="3951" xr:uid="{6A29AFFF-B382-4830-A893-55FE1EA68092}"/>
    <cellStyle name="Comma 2 2 4 4 4 2" xfId="12281" xr:uid="{6A9FC99A-964B-48CF-A1E3-7FFD77F0133C}"/>
    <cellStyle name="Comma 2 2 4 4 4 2 2" xfId="28938" xr:uid="{18FD5215-7C18-45AF-B434-32A01EE70A26}"/>
    <cellStyle name="Comma 2 2 4 4 4 3" xfId="20610" xr:uid="{C69F1BCE-1277-43C3-A39E-F23AA5E53B7A}"/>
    <cellStyle name="Comma 2 2 4 4 5" xfId="6727" xr:uid="{683BF2B5-A5E7-4E15-9DC3-73318A11A377}"/>
    <cellStyle name="Comma 2 2 4 4 5 2" xfId="15057" xr:uid="{86B754C9-2658-4429-9FDC-39DD4FFCE9F9}"/>
    <cellStyle name="Comma 2 2 4 4 5 2 2" xfId="31714" xr:uid="{58AEC4E8-829C-4F74-93BF-382A0565E3B2}"/>
    <cellStyle name="Comma 2 2 4 4 5 3" xfId="23386" xr:uid="{E876C3C0-044D-49E1-9D63-CE8CC3EDFB83}"/>
    <cellStyle name="Comma 2 2 4 4 6" xfId="9505" xr:uid="{86232AAC-4E8F-4172-A55D-E9C0F4E52E50}"/>
    <cellStyle name="Comma 2 2 4 4 6 2" xfId="26162" xr:uid="{7FA66424-ED7A-4C60-8129-805688F7AAFB}"/>
    <cellStyle name="Comma 2 2 4 4 7" xfId="33485" xr:uid="{974B6170-F461-4763-9E7B-BC4ED4C12D1D}"/>
    <cellStyle name="Comma 2 2 4 4 8" xfId="17834" xr:uid="{9A0EE4B8-7F2F-4DAB-ACF7-B80F3EE9BF5E}"/>
    <cellStyle name="Comma 2 2 4 5" xfId="2718" xr:uid="{C6CD55A9-0DB4-4C8F-9E46-76515F6E80DE}"/>
    <cellStyle name="Comma 2 2 4 5 2" xfId="5500" xr:uid="{E74953B0-9522-4D6A-BDC4-AD19520861C6}"/>
    <cellStyle name="Comma 2 2 4 5 2 2" xfId="13830" xr:uid="{20ACBDD3-AED1-4997-83C6-083FA19032EC}"/>
    <cellStyle name="Comma 2 2 4 5 2 2 2" xfId="30487" xr:uid="{3C29F7A5-D4AE-4DEB-9198-A01EFB12260E}"/>
    <cellStyle name="Comma 2 2 4 5 2 3" xfId="22159" xr:uid="{CAD9D401-9B69-4DBE-8A33-3BB04C168D9B}"/>
    <cellStyle name="Comma 2 2 4 5 3" xfId="8276" xr:uid="{CB27A548-23EA-488E-BFA8-FBB419C8DAA6}"/>
    <cellStyle name="Comma 2 2 4 5 3 2" xfId="16606" xr:uid="{948AAE7F-3644-4F62-8526-EA3748497017}"/>
    <cellStyle name="Comma 2 2 4 5 3 2 2" xfId="33263" xr:uid="{8737EA1A-299E-43B5-9B2E-4FBA934BDB47}"/>
    <cellStyle name="Comma 2 2 4 5 3 3" xfId="24935" xr:uid="{C8402E3C-5E49-4882-AC6B-AFCC749F1CF3}"/>
    <cellStyle name="Comma 2 2 4 5 4" xfId="11054" xr:uid="{335F1B1D-B6EE-49CE-9C49-43137498926D}"/>
    <cellStyle name="Comma 2 2 4 5 4 2" xfId="27711" xr:uid="{5E44F2F3-1645-4980-BEF2-91112A50ADAD}"/>
    <cellStyle name="Comma 2 2 4 5 5" xfId="33665" xr:uid="{3B963D0B-CBFD-4268-9FC7-42E3B6A0F2FC}"/>
    <cellStyle name="Comma 2 2 4 5 6" xfId="19383" xr:uid="{D35CF6FF-7193-4FB9-9D01-1246BF89B6E4}"/>
    <cellStyle name="Comma 2 2 4 6" xfId="1540" xr:uid="{1D76C453-9D02-4390-9599-003F08168AB5}"/>
    <cellStyle name="Comma 2 2 4 6 2" xfId="4330" xr:uid="{2C74A4FB-A648-48E4-95DD-2648609A2DFE}"/>
    <cellStyle name="Comma 2 2 4 6 2 2" xfId="12660" xr:uid="{DB96F31B-8752-4A74-871B-36172BAB1152}"/>
    <cellStyle name="Comma 2 2 4 6 2 2 2" xfId="29317" xr:uid="{8951065E-66EF-4718-AB1B-43C9DD645784}"/>
    <cellStyle name="Comma 2 2 4 6 2 3" xfId="20989" xr:uid="{2A8DCE8C-F663-4D74-B576-D15A2492C285}"/>
    <cellStyle name="Comma 2 2 4 6 3" xfId="7106" xr:uid="{ACD87995-9262-4903-A35F-CC9DC5E5FE9F}"/>
    <cellStyle name="Comma 2 2 4 6 3 2" xfId="15436" xr:uid="{AF3C474B-DD01-44D6-B49E-0C11F620BEBF}"/>
    <cellStyle name="Comma 2 2 4 6 3 2 2" xfId="32093" xr:uid="{0B2917EE-3DD6-4F88-9DF5-6A856A6F2C64}"/>
    <cellStyle name="Comma 2 2 4 6 3 3" xfId="23765" xr:uid="{25553A41-1A47-4F2C-9A6C-1066BC405B70}"/>
    <cellStyle name="Comma 2 2 4 6 4" xfId="9884" xr:uid="{CE8E64D9-763A-4D61-901A-437D52193C01}"/>
    <cellStyle name="Comma 2 2 4 6 4 2" xfId="26541" xr:uid="{34A9AF8A-720A-4F5B-864A-41AFB01ABE90}"/>
    <cellStyle name="Comma 2 2 4 6 5" xfId="33525" xr:uid="{D61702C1-FF15-40C5-8FE9-369062DC6A6D}"/>
    <cellStyle name="Comma 2 2 4 6 6" xfId="18213" xr:uid="{A69681FC-81C1-4FD3-A980-A8B1652F9C64}"/>
    <cellStyle name="Comma 2 2 4 7" xfId="3003" xr:uid="{C82DA937-1D20-4E9C-B286-4EB4D0A2A6E6}"/>
    <cellStyle name="Comma 2 2 4 7 2" xfId="11333" xr:uid="{FD42789B-8189-42D6-B73F-C772BB1578CC}"/>
    <cellStyle name="Comma 2 2 4 7 2 2" xfId="27990" xr:uid="{EB37F760-25BA-47C2-9777-89BAE7EDEA2D}"/>
    <cellStyle name="Comma 2 2 4 7 3" xfId="19662" xr:uid="{556E5291-7551-4D2C-A407-C34D8E65AED0}"/>
    <cellStyle name="Comma 2 2 4 8" xfId="5779" xr:uid="{056D3E23-E799-4D32-8215-451C573B51E6}"/>
    <cellStyle name="Comma 2 2 4 8 2" xfId="14109" xr:uid="{7D266BB8-9B01-4A39-8786-F3146229CF75}"/>
    <cellStyle name="Comma 2 2 4 8 2 2" xfId="30766" xr:uid="{2F4848AD-953D-4327-A3C0-9853A4134950}"/>
    <cellStyle name="Comma 2 2 4 8 3" xfId="22438" xr:uid="{5A3E497D-B74C-4635-9EDB-BCEA5C085C98}"/>
    <cellStyle name="Comma 2 2 4 9" xfId="8557" xr:uid="{523AE405-F81F-4D6A-BA20-B3266E74D747}"/>
    <cellStyle name="Comma 2 2 4 9 2" xfId="25214" xr:uid="{89B5259C-4C74-423C-9C0D-42A5BABC0B2A}"/>
    <cellStyle name="Comma 2 2 5" xfId="331" xr:uid="{8732D79D-A06C-427A-840F-0E4EC40889E2}"/>
    <cellStyle name="Comma 2 2 5 2" xfId="811" xr:uid="{AA4E120E-D1BA-42A3-91C2-6ECEDCFB4E18}"/>
    <cellStyle name="Comma 2 2 5 2 2" xfId="2780" xr:uid="{B997C5C9-2D61-474F-B942-9FD558C4FB74}"/>
    <cellStyle name="Comma 2 2 5 2 2 2" xfId="5560" xr:uid="{6C4CD536-17FB-40E7-889D-B726B291B941}"/>
    <cellStyle name="Comma 2 2 5 2 2 2 2" xfId="13890" xr:uid="{D6DDF00D-9C6B-4D1B-A705-F5B062C2211D}"/>
    <cellStyle name="Comma 2 2 5 2 2 2 2 2" xfId="30547" xr:uid="{5132E8C0-1F6F-4DEC-9361-A409BAC1D7AF}"/>
    <cellStyle name="Comma 2 2 5 2 2 2 3" xfId="22219" xr:uid="{EA3E59FB-EB8B-4B4A-8343-9EAB3C924B22}"/>
    <cellStyle name="Comma 2 2 5 2 2 3" xfId="8336" xr:uid="{834A8AEE-782D-4738-99C3-A08969BA9334}"/>
    <cellStyle name="Comma 2 2 5 2 2 3 2" xfId="16666" xr:uid="{BE27D48D-8A19-4640-83FD-8D13578D8C9A}"/>
    <cellStyle name="Comma 2 2 5 2 2 3 2 2" xfId="33323" xr:uid="{C9019659-0622-453B-8464-A266EB90BAC2}"/>
    <cellStyle name="Comma 2 2 5 2 2 3 3" xfId="24995" xr:uid="{000BFCBC-6B6A-40EB-BA1B-12B4AC2E5A3E}"/>
    <cellStyle name="Comma 2 2 5 2 2 4" xfId="11114" xr:uid="{35FB6EE3-CB52-4D31-9AFB-6B832FC583EB}"/>
    <cellStyle name="Comma 2 2 5 2 2 4 2" xfId="27771" xr:uid="{F36CEF0F-2D32-4CE0-925F-F33591D5D208}"/>
    <cellStyle name="Comma 2 2 5 2 2 5" xfId="33727" xr:uid="{4A415BC2-CCAB-43E8-B66C-6858FBA6B954}"/>
    <cellStyle name="Comma 2 2 5 2 2 6" xfId="19443" xr:uid="{58AB8FFF-667E-4463-82CB-67D0A5683A97}"/>
    <cellStyle name="Comma 2 2 5 2 3" xfId="2139" xr:uid="{81B8E2B5-A70B-4C40-A79E-3387ABDC2573}"/>
    <cellStyle name="Comma 2 2 5 2 3 2" xfId="4929" xr:uid="{87D11725-61BC-42C2-942D-13FC6A904C08}"/>
    <cellStyle name="Comma 2 2 5 2 3 2 2" xfId="13259" xr:uid="{0B9A946D-34C5-40A6-88FD-7C56CABA99D3}"/>
    <cellStyle name="Comma 2 2 5 2 3 2 2 2" xfId="29916" xr:uid="{8E46E5BB-3A0B-4F37-83F7-CE076EC25B7E}"/>
    <cellStyle name="Comma 2 2 5 2 3 2 3" xfId="21588" xr:uid="{AE73A9DC-6847-4BDF-84C4-86FAD7393BE6}"/>
    <cellStyle name="Comma 2 2 5 2 3 3" xfId="7705" xr:uid="{0A775EA0-774B-4C9C-96AF-3F15A509344C}"/>
    <cellStyle name="Comma 2 2 5 2 3 3 2" xfId="16035" xr:uid="{29A09EC8-C30C-434D-BC0B-B56315F79160}"/>
    <cellStyle name="Comma 2 2 5 2 3 3 2 2" xfId="32692" xr:uid="{A60FB5C1-738A-4AC0-929E-27AD5254F048}"/>
    <cellStyle name="Comma 2 2 5 2 3 3 3" xfId="24364" xr:uid="{E70821A6-8FCE-45B2-9C86-C5AAE6EB2608}"/>
    <cellStyle name="Comma 2 2 5 2 3 4" xfId="10483" xr:uid="{4073F5A8-E94D-4D0F-BB10-B9C85164E6A4}"/>
    <cellStyle name="Comma 2 2 5 2 3 4 2" xfId="27140" xr:uid="{025B8AD7-70D4-4728-A9D9-CF72008E7FD1}"/>
    <cellStyle name="Comma 2 2 5 2 3 5" xfId="33585" xr:uid="{1D2749C4-8194-4CBF-984F-92B0210E29E4}"/>
    <cellStyle name="Comma 2 2 5 2 3 6" xfId="18812" xr:uid="{913E722F-0902-4078-9475-F28A9C9CE8AA}"/>
    <cellStyle name="Comma 2 2 5 2 4" xfId="3602" xr:uid="{69826FFA-D0FF-4AFA-9297-9F9A6DA18C51}"/>
    <cellStyle name="Comma 2 2 5 2 4 2" xfId="11932" xr:uid="{DFF78F75-170B-47D7-AC9B-4D2A8E5E1889}"/>
    <cellStyle name="Comma 2 2 5 2 4 2 2" xfId="28589" xr:uid="{6AB1CF52-E256-4532-BC1F-0D26C568EEF3}"/>
    <cellStyle name="Comma 2 2 5 2 4 3" xfId="20261" xr:uid="{100EFE98-F181-413D-BD10-007FD819D469}"/>
    <cellStyle name="Comma 2 2 5 2 5" xfId="6378" xr:uid="{5AFAC990-4E1B-4343-A697-7869DD64BFFB}"/>
    <cellStyle name="Comma 2 2 5 2 5 2" xfId="14708" xr:uid="{2ECA58BB-D012-49B6-B991-B2C067B56F0C}"/>
    <cellStyle name="Comma 2 2 5 2 5 2 2" xfId="31365" xr:uid="{51D9BAC3-0F90-49FD-A337-C834B4299705}"/>
    <cellStyle name="Comma 2 2 5 2 5 3" xfId="23037" xr:uid="{F61133F2-60DF-4FAB-91BD-9FA5F5AE342D}"/>
    <cellStyle name="Comma 2 2 5 2 6" xfId="9156" xr:uid="{140C73CD-C9F8-4C4F-8EC8-AB51CEC37A8F}"/>
    <cellStyle name="Comma 2 2 5 2 6 2" xfId="25813" xr:uid="{627DA9AC-A4AB-4730-828B-53E173F43BE9}"/>
    <cellStyle name="Comma 2 2 5 2 7" xfId="33452" xr:uid="{860044EE-3283-4346-B807-B02A04B78CAB}"/>
    <cellStyle name="Comma 2 2 5 2 8" xfId="17485" xr:uid="{3C421BCF-8AD3-4C5D-B96B-620E6140C7A8}"/>
    <cellStyle name="Comma 2 2 5 3" xfId="2731" xr:uid="{57FC9079-E459-4A95-9EEE-23654076DCAA}"/>
    <cellStyle name="Comma 2 2 5 3 2" xfId="5513" xr:uid="{2FBB0A6B-8C23-494E-BE4A-F6AB90314D12}"/>
    <cellStyle name="Comma 2 2 5 3 2 2" xfId="13843" xr:uid="{9CCB0D24-5BF7-4AD9-990A-5677652703DB}"/>
    <cellStyle name="Comma 2 2 5 3 2 2 2" xfId="30500" xr:uid="{602B2C4D-7AD7-4EBB-9AF3-BF0A82D50F0E}"/>
    <cellStyle name="Comma 2 2 5 3 2 3" xfId="22172" xr:uid="{23682450-0455-4545-8C99-C5913914C5B7}"/>
    <cellStyle name="Comma 2 2 5 3 3" xfId="8289" xr:uid="{81399B0B-7E8B-4A5F-8704-8DEB89198C61}"/>
    <cellStyle name="Comma 2 2 5 3 3 2" xfId="16619" xr:uid="{083DD89B-AA27-4010-8EBC-FB2F0039D5EA}"/>
    <cellStyle name="Comma 2 2 5 3 3 2 2" xfId="33276" xr:uid="{14FF10AA-A33A-47BE-818D-CCDFE6DCEEF9}"/>
    <cellStyle name="Comma 2 2 5 3 3 3" xfId="24948" xr:uid="{654D00D8-4BED-4A04-922C-090458787091}"/>
    <cellStyle name="Comma 2 2 5 3 4" xfId="11067" xr:uid="{4F9F1892-2E93-4F06-99E2-0B03B3D52B69}"/>
    <cellStyle name="Comma 2 2 5 3 4 2" xfId="27724" xr:uid="{F3856C5C-C2C3-46DA-852C-98206BF5CBB0}"/>
    <cellStyle name="Comma 2 2 5 3 5" xfId="33678" xr:uid="{5A7644F9-C31D-4FC0-8F67-D33D5992175F}"/>
    <cellStyle name="Comma 2 2 5 3 6" xfId="19396" xr:uid="{AE905244-43D4-4DE2-B92E-5C028D6FF908}"/>
    <cellStyle name="Comma 2 2 5 4" xfId="1661" xr:uid="{9279F052-1CDF-49D0-8F2C-6E5589ED23E7}"/>
    <cellStyle name="Comma 2 2 5 4 2" xfId="4451" xr:uid="{BA0C2FD7-498C-4F2B-96FE-02922C4B0CEC}"/>
    <cellStyle name="Comma 2 2 5 4 2 2" xfId="12781" xr:uid="{EACC76A4-DFA3-4C13-8886-5E3BE5F0C807}"/>
    <cellStyle name="Comma 2 2 5 4 2 2 2" xfId="29438" xr:uid="{B6C5B2C0-CFF1-4758-B7F6-15D82B9FC968}"/>
    <cellStyle name="Comma 2 2 5 4 2 3" xfId="21110" xr:uid="{37491FDA-D689-4F63-843D-4979EE6FDC12}"/>
    <cellStyle name="Comma 2 2 5 4 3" xfId="7227" xr:uid="{E2C29059-3485-4EA5-9089-0DA4B5DF14A6}"/>
    <cellStyle name="Comma 2 2 5 4 3 2" xfId="15557" xr:uid="{C3FCE101-1878-46AA-A1F1-1F4FF62028BE}"/>
    <cellStyle name="Comma 2 2 5 4 3 2 2" xfId="32214" xr:uid="{250C44BA-BD38-4F44-9E44-83EC78409C52}"/>
    <cellStyle name="Comma 2 2 5 4 3 3" xfId="23886" xr:uid="{AE897977-63EC-4A47-BF03-37D025538041}"/>
    <cellStyle name="Comma 2 2 5 4 4" xfId="10005" xr:uid="{6117F1C1-5866-418D-BA30-B4AC8C039139}"/>
    <cellStyle name="Comma 2 2 5 4 4 2" xfId="26662" xr:uid="{5F92F07B-759B-4B3E-8FCB-9BE330AC7125}"/>
    <cellStyle name="Comma 2 2 5 4 5" xfId="33538" xr:uid="{DCBA6DE4-07A1-474A-868B-69597187A45F}"/>
    <cellStyle name="Comma 2 2 5 4 6" xfId="18334" xr:uid="{68544938-E709-49B5-B6DF-C997AE2E49F9}"/>
    <cellStyle name="Comma 2 2 5 5" xfId="3124" xr:uid="{BB99A3F3-E4C1-435C-8BBD-64E981E7ACBA}"/>
    <cellStyle name="Comma 2 2 5 5 2" xfId="11454" xr:uid="{5CD98324-A39C-43C5-B8AB-3D44B681B158}"/>
    <cellStyle name="Comma 2 2 5 5 2 2" xfId="28111" xr:uid="{7D15C6AB-9D7D-43D3-99E2-6BC490B9CD1E}"/>
    <cellStyle name="Comma 2 2 5 5 3" xfId="19783" xr:uid="{63987B88-B0DD-4B6A-BD77-F3B820F9B6D7}"/>
    <cellStyle name="Comma 2 2 5 6" xfId="5900" xr:uid="{7246A10D-0A5E-4987-8014-F70CDFFA81B9}"/>
    <cellStyle name="Comma 2 2 5 6 2" xfId="14230" xr:uid="{FD458AB4-C641-4044-B68F-FCA8A06EC9B2}"/>
    <cellStyle name="Comma 2 2 5 6 2 2" xfId="30887" xr:uid="{871BAE6F-7F28-456A-8047-A7B47380D745}"/>
    <cellStyle name="Comma 2 2 5 6 3" xfId="22559" xr:uid="{8D212961-AAC3-4594-A364-53976720FEA0}"/>
    <cellStyle name="Comma 2 2 5 7" xfId="8678" xr:uid="{59DF9CC9-586C-43B0-BC5A-D72BDF0F73BC}"/>
    <cellStyle name="Comma 2 2 5 7 2" xfId="25335" xr:uid="{C7930670-E9CB-4598-8881-2FB50C5C249B}"/>
    <cellStyle name="Comma 2 2 5 8" xfId="33403" xr:uid="{88905E06-C47E-4779-8469-C626CD4CAFE2}"/>
    <cellStyle name="Comma 2 2 5 9" xfId="17007" xr:uid="{BB8416A5-E343-4BD4-9590-3325427E1051}"/>
    <cellStyle name="Comma 2 2 6" xfId="567" xr:uid="{FACF8D91-1165-451D-A0BA-54AFBE1B0FDE}"/>
    <cellStyle name="Comma 2 2 6 2" xfId="2754" xr:uid="{AEFF51A5-FF29-495A-9F0A-57F04EE364CA}"/>
    <cellStyle name="Comma 2 2 6 2 2" xfId="5536" xr:uid="{6C973735-2282-47BA-946F-4C4CE612E58C}"/>
    <cellStyle name="Comma 2 2 6 2 2 2" xfId="13866" xr:uid="{17C3A85F-D82A-48C6-8D1C-3B8764C2BB00}"/>
    <cellStyle name="Comma 2 2 6 2 2 2 2" xfId="30523" xr:uid="{43C8C836-CE04-4630-AD13-E76C7BF8E5E1}"/>
    <cellStyle name="Comma 2 2 6 2 2 3" xfId="22195" xr:uid="{09E8ADCD-384E-4443-A424-25DC1915E14E}"/>
    <cellStyle name="Comma 2 2 6 2 3" xfId="8312" xr:uid="{FAD547C3-133E-475B-ACAD-F2646581DAA0}"/>
    <cellStyle name="Comma 2 2 6 2 3 2" xfId="16642" xr:uid="{6F2A1218-4321-4A36-B277-EB124384D886}"/>
    <cellStyle name="Comma 2 2 6 2 3 2 2" xfId="33299" xr:uid="{C8D8A520-A32A-4D7B-806F-D87252EAD328}"/>
    <cellStyle name="Comma 2 2 6 2 3 3" xfId="24971" xr:uid="{9A0147B8-13A0-4A5E-A246-45871C12C0C6}"/>
    <cellStyle name="Comma 2 2 6 2 4" xfId="11090" xr:uid="{EABC2335-D767-4B5E-8512-307742437E74}"/>
    <cellStyle name="Comma 2 2 6 2 4 2" xfId="27747" xr:uid="{7260BF76-CAE0-4A69-AB68-555069A35418}"/>
    <cellStyle name="Comma 2 2 6 2 5" xfId="33701" xr:uid="{10BCB6A5-1D46-499F-927E-D80238FFDB9E}"/>
    <cellStyle name="Comma 2 2 6 2 6" xfId="19419" xr:uid="{8B0CC450-A950-4457-A835-DCE7941F575C}"/>
    <cellStyle name="Comma 2 2 6 3" xfId="1897" xr:uid="{2393C169-F3D2-433D-8B54-5C926DD6DD90}"/>
    <cellStyle name="Comma 2 2 6 3 2" xfId="4687" xr:uid="{722B45B6-C9D7-43E8-A416-23FF326858D0}"/>
    <cellStyle name="Comma 2 2 6 3 2 2" xfId="13017" xr:uid="{83129415-09F3-444C-8DDF-D3C55AFE4F2A}"/>
    <cellStyle name="Comma 2 2 6 3 2 2 2" xfId="29674" xr:uid="{C461A1DE-636B-4109-ABA6-F40124BF075D}"/>
    <cellStyle name="Comma 2 2 6 3 2 3" xfId="21346" xr:uid="{8522C073-56F0-44A8-810B-88D54CE9F586}"/>
    <cellStyle name="Comma 2 2 6 3 3" xfId="7463" xr:uid="{D8B4E63F-C004-4ED5-8AC1-CB8F2F033C21}"/>
    <cellStyle name="Comma 2 2 6 3 3 2" xfId="15793" xr:uid="{AEA2BE0D-E623-49FD-90AE-96301D3B154C}"/>
    <cellStyle name="Comma 2 2 6 3 3 2 2" xfId="32450" xr:uid="{2EABE794-CD55-446D-8A95-FC4D93C4E562}"/>
    <cellStyle name="Comma 2 2 6 3 3 3" xfId="24122" xr:uid="{E8C6FA4B-7D16-400E-9E76-80ED0B636065}"/>
    <cellStyle name="Comma 2 2 6 3 4" xfId="10241" xr:uid="{6528E933-31F0-41C6-9FBB-C810D19EC8A6}"/>
    <cellStyle name="Comma 2 2 6 3 4 2" xfId="26898" xr:uid="{1135C24A-5B75-400C-8287-66D0D24DF43C}"/>
    <cellStyle name="Comma 2 2 6 3 5" xfId="33561" xr:uid="{345B5325-1491-495E-8FB2-1260E92B0CA9}"/>
    <cellStyle name="Comma 2 2 6 3 6" xfId="18570" xr:uid="{1453B108-5555-440C-8B9F-822E968B06B0}"/>
    <cellStyle name="Comma 2 2 6 4" xfId="3360" xr:uid="{0BF0A6EA-E65A-41CE-9F6E-930427622347}"/>
    <cellStyle name="Comma 2 2 6 4 2" xfId="11690" xr:uid="{C90D6E20-D5FF-4DBE-ACF8-D36AC3511C65}"/>
    <cellStyle name="Comma 2 2 6 4 2 2" xfId="28347" xr:uid="{DFA70906-F6F5-403A-BF15-8B2641F3AF94}"/>
    <cellStyle name="Comma 2 2 6 4 3" xfId="20019" xr:uid="{8EBE3D12-6C6B-4398-9F23-EAC6D003AEC9}"/>
    <cellStyle name="Comma 2 2 6 5" xfId="6136" xr:uid="{33C4802E-19ED-497F-AABC-BE82AB95B8F2}"/>
    <cellStyle name="Comma 2 2 6 5 2" xfId="14466" xr:uid="{1483E7AF-FFC1-4A45-B7C3-16F18D0B9773}"/>
    <cellStyle name="Comma 2 2 6 5 2 2" xfId="31123" xr:uid="{3894D3C9-EDCA-4826-9D3B-3C556595521A}"/>
    <cellStyle name="Comma 2 2 6 5 3" xfId="22795" xr:uid="{AC8F73EA-0EB5-407F-BAE9-A095B53DF1BE}"/>
    <cellStyle name="Comma 2 2 6 6" xfId="8914" xr:uid="{5A1F41C0-D8D7-4B7F-B088-4915633619C0}"/>
    <cellStyle name="Comma 2 2 6 6 2" xfId="25571" xr:uid="{CE1B6487-D66F-4DB4-9D1A-5596F886BC32}"/>
    <cellStyle name="Comma 2 2 6 7" xfId="33426" xr:uid="{D815BE28-55C9-4B21-A997-7E03B5D88EE6}"/>
    <cellStyle name="Comma 2 2 6 8" xfId="17243" xr:uid="{6720B823-B2B4-42CF-BB63-12BBD13580A6}"/>
    <cellStyle name="Comma 2 2 7" xfId="1044" xr:uid="{B38E6F14-BD70-4824-B99D-DDF067867974}"/>
    <cellStyle name="Comma 2 2 7 2" xfId="2803" xr:uid="{273B7BF1-2EDF-486A-A9BF-37002970ECBF}"/>
    <cellStyle name="Comma 2 2 7 2 2" xfId="5583" xr:uid="{3D75B032-99E5-4461-9273-57A4A84CBA9C}"/>
    <cellStyle name="Comma 2 2 7 2 2 2" xfId="13913" xr:uid="{2CC2C37D-0136-4484-9439-172FDA54AB1A}"/>
    <cellStyle name="Comma 2 2 7 2 2 2 2" xfId="30570" xr:uid="{0D081D4D-A2C5-4933-984A-192AC80967BE}"/>
    <cellStyle name="Comma 2 2 7 2 2 3" xfId="22242" xr:uid="{484DCB84-1B70-496C-B2FE-960DBC1A6B06}"/>
    <cellStyle name="Comma 2 2 7 2 3" xfId="8359" xr:uid="{E581FBFB-8265-4E78-9C2E-CEF5D8FF355B}"/>
    <cellStyle name="Comma 2 2 7 2 3 2" xfId="16689" xr:uid="{794537AF-88B6-41EA-8371-7CC9003EF146}"/>
    <cellStyle name="Comma 2 2 7 2 3 2 2" xfId="33346" xr:uid="{F72AFE42-3C60-486B-9D9E-CB55B552AE6D}"/>
    <cellStyle name="Comma 2 2 7 2 3 3" xfId="25018" xr:uid="{49861697-11AB-4245-B7D1-BD9B0C2F7649}"/>
    <cellStyle name="Comma 2 2 7 2 4" xfId="11137" xr:uid="{B9A894EF-74F6-4083-8FC8-6D3DF16A43F5}"/>
    <cellStyle name="Comma 2 2 7 2 4 2" xfId="27794" xr:uid="{8C6C1D01-012F-4CC9-87F5-8EBC20541743}"/>
    <cellStyle name="Comma 2 2 7 2 5" xfId="33750" xr:uid="{9630A33F-2F47-48BD-B090-68962BE7E5E8}"/>
    <cellStyle name="Comma 2 2 7 2 6" xfId="19466" xr:uid="{119D7014-9BD3-4170-962B-596C20093B9F}"/>
    <cellStyle name="Comma 2 2 7 3" xfId="2372" xr:uid="{7AEF8653-2464-4941-818A-16EDE5D5045E}"/>
    <cellStyle name="Comma 2 2 7 3 2" xfId="5162" xr:uid="{1319E9D0-91AD-4E9D-9F6D-A04B1E2C35F3}"/>
    <cellStyle name="Comma 2 2 7 3 2 2" xfId="13492" xr:uid="{5312B924-052A-42A7-9B66-E6A6E3424E99}"/>
    <cellStyle name="Comma 2 2 7 3 2 2 2" xfId="30149" xr:uid="{256E3968-3DA8-4CC9-9C01-5BE92DC15E7C}"/>
    <cellStyle name="Comma 2 2 7 3 2 3" xfId="21821" xr:uid="{10D41158-1F67-4900-9DB3-65542C14CE63}"/>
    <cellStyle name="Comma 2 2 7 3 3" xfId="7938" xr:uid="{E317C0CC-19CC-47BD-A3DF-14199A5024F8}"/>
    <cellStyle name="Comma 2 2 7 3 3 2" xfId="16268" xr:uid="{6DDDC4D6-87D9-4EC5-A468-37CAF87A9FDA}"/>
    <cellStyle name="Comma 2 2 7 3 3 2 2" xfId="32925" xr:uid="{64B79077-A691-427B-9121-3161BF43F84E}"/>
    <cellStyle name="Comma 2 2 7 3 3 3" xfId="24597" xr:uid="{F2C9DB77-F139-4F68-BA76-2F5B81DEB9B3}"/>
    <cellStyle name="Comma 2 2 7 3 4" xfId="10716" xr:uid="{054FED98-F086-442F-A378-6C37C1D0D35F}"/>
    <cellStyle name="Comma 2 2 7 3 4 2" xfId="27373" xr:uid="{770EEFF7-6473-439C-A868-AB94A0A402F5}"/>
    <cellStyle name="Comma 2 2 7 3 5" xfId="33608" xr:uid="{EE3641DA-AF85-476B-A97D-32B42A6020E3}"/>
    <cellStyle name="Comma 2 2 7 3 6" xfId="19045" xr:uid="{3779DD49-1CF9-40E0-96F4-E778B0A30759}"/>
    <cellStyle name="Comma 2 2 7 4" xfId="3835" xr:uid="{F4C71D12-A237-4C40-9A73-AFBBE98BFFEE}"/>
    <cellStyle name="Comma 2 2 7 4 2" xfId="12165" xr:uid="{6EB5EC89-0014-48F9-A3AD-C67CDAEBD062}"/>
    <cellStyle name="Comma 2 2 7 4 2 2" xfId="28822" xr:uid="{2C088876-4093-4090-9B4E-CD9A6D79A217}"/>
    <cellStyle name="Comma 2 2 7 4 3" xfId="20494" xr:uid="{387FD926-5D36-4E96-857A-2DAA476E9BE5}"/>
    <cellStyle name="Comma 2 2 7 5" xfId="6611" xr:uid="{38617236-065C-40BD-A08A-0F8AAB8C1819}"/>
    <cellStyle name="Comma 2 2 7 5 2" xfId="14941" xr:uid="{E7B9A96B-B4D8-42AD-8C56-E2038EAB642E}"/>
    <cellStyle name="Comma 2 2 7 5 2 2" xfId="31598" xr:uid="{02811DB7-56AE-4771-8525-A06D545F0C11}"/>
    <cellStyle name="Comma 2 2 7 5 3" xfId="23270" xr:uid="{30105386-76EC-435E-96B6-7844E87136EA}"/>
    <cellStyle name="Comma 2 2 7 6" xfId="9389" xr:uid="{2A06CD8C-FC25-4A29-B02A-5F0101211B24}"/>
    <cellStyle name="Comma 2 2 7 6 2" xfId="26046" xr:uid="{665364B3-E067-4DF9-B778-83F5E9EFC3C9}"/>
    <cellStyle name="Comma 2 2 7 7" xfId="33475" xr:uid="{56A3CBD7-19D1-40B6-813E-1F20F2DECD2C}"/>
    <cellStyle name="Comma 2 2 7 8" xfId="17718" xr:uid="{4F185261-1590-46CE-B945-C43E2BC55075}"/>
    <cellStyle name="Comma 2 2 8" xfId="1305" xr:uid="{FA44340C-CD2B-4D2B-94AF-4DED750E000B}"/>
    <cellStyle name="Comma 2 2 8 2" xfId="2633" xr:uid="{0B3F9F31-899D-4309-88A5-8359F6155356}"/>
    <cellStyle name="Comma 2 2 8 2 2" xfId="5423" xr:uid="{08B9752E-F346-42E1-96D4-A9904B2ECCD9}"/>
    <cellStyle name="Comma 2 2 8 2 2 2" xfId="13753" xr:uid="{22F5799C-7D32-47EE-8568-D2FAEBA4932F}"/>
    <cellStyle name="Comma 2 2 8 2 2 2 2" xfId="30410" xr:uid="{A319B7C8-CA56-4E82-819C-F0F5FA668BF6}"/>
    <cellStyle name="Comma 2 2 8 2 2 3" xfId="22082" xr:uid="{45E95304-96A4-4824-9B62-755A2328EEFB}"/>
    <cellStyle name="Comma 2 2 8 2 3" xfId="8199" xr:uid="{67C6FFD2-49AD-4414-A7D9-E1F819C6873F}"/>
    <cellStyle name="Comma 2 2 8 2 3 2" xfId="16529" xr:uid="{DA51D337-E639-4850-B01D-06F51152A344}"/>
    <cellStyle name="Comma 2 2 8 2 3 2 2" xfId="33186" xr:uid="{A3AA487A-8DD4-467A-98CA-BC4FCFE99E37}"/>
    <cellStyle name="Comma 2 2 8 2 3 3" xfId="24858" xr:uid="{55E172CB-D49E-4B5C-AD02-440DB06989D9}"/>
    <cellStyle name="Comma 2 2 8 2 4" xfId="10977" xr:uid="{8C218A7E-3D72-485E-956A-417CBCE42FE6}"/>
    <cellStyle name="Comma 2 2 8 2 4 2" xfId="27634" xr:uid="{A7027282-1908-4D2D-B0EC-6B3C8FA022C0}"/>
    <cellStyle name="Comma 2 2 8 2 5" xfId="33634" xr:uid="{EA4870EB-8A7F-4E84-8BD6-187B78F6055B}"/>
    <cellStyle name="Comma 2 2 8 2 6" xfId="19306" xr:uid="{8F4FB444-27FC-4F98-A35D-5134103FAA44}"/>
    <cellStyle name="Comma 2 2 8 3" xfId="4096" xr:uid="{5AC56502-F102-494C-B56B-8B8AD01DF1C9}"/>
    <cellStyle name="Comma 2 2 8 3 2" xfId="12426" xr:uid="{32C0BF0A-9AAE-425E-AC3E-7A5DDB98A192}"/>
    <cellStyle name="Comma 2 2 8 3 2 2" xfId="29083" xr:uid="{D4E4D378-DD55-4089-B616-4B7FE78C051A}"/>
    <cellStyle name="Comma 2 2 8 3 3" xfId="20755" xr:uid="{1AA70D76-49C4-48A7-BFD0-0E14E8A35994}"/>
    <cellStyle name="Comma 2 2 8 4" xfId="6872" xr:uid="{E700DD89-7311-4580-9A39-A50B7CE13AFA}"/>
    <cellStyle name="Comma 2 2 8 4 2" xfId="15202" xr:uid="{69E33CC0-AD52-4CDD-8BF3-9C0FAFD29182}"/>
    <cellStyle name="Comma 2 2 8 4 2 2" xfId="31859" xr:uid="{A4585C96-A23D-49A5-8508-A6B6B0833B2B}"/>
    <cellStyle name="Comma 2 2 8 4 3" xfId="23531" xr:uid="{ECAFF581-B52E-41FE-AA42-05BFE92B5D2E}"/>
    <cellStyle name="Comma 2 2 8 5" xfId="9650" xr:uid="{68803276-C23E-4EF1-9A06-8DFAFEFB88FC}"/>
    <cellStyle name="Comma 2 2 8 5 2" xfId="26307" xr:uid="{B05FC1A8-325D-4310-95B6-2F706A3749DA}"/>
    <cellStyle name="Comma 2 2 8 6" xfId="33501" xr:uid="{4BD7731D-D4F6-4B22-B325-A11F1B24AC37}"/>
    <cellStyle name="Comma 2 2 8 7" xfId="17979" xr:uid="{FBD2A0EC-7C76-4B56-B9D9-B72797AC6EA8}"/>
    <cellStyle name="Comma 2 2 9" xfId="2705" xr:uid="{27E9003F-19DC-4CEE-8C72-983E76DA3D12}"/>
    <cellStyle name="Comma 2 2 9 2" xfId="5490" xr:uid="{3282E690-2741-49DA-B074-75551F90AEF1}"/>
    <cellStyle name="Comma 2 2 9 2 2" xfId="13820" xr:uid="{166DD8BE-3EA4-4312-BF55-933E8C9B1C8F}"/>
    <cellStyle name="Comma 2 2 9 2 2 2" xfId="30477" xr:uid="{0E04E37A-059D-4B9F-9133-AD3A286DA27B}"/>
    <cellStyle name="Comma 2 2 9 2 3" xfId="22149" xr:uid="{271EBAF2-333D-463A-9750-8E75C39E254A}"/>
    <cellStyle name="Comma 2 2 9 3" xfId="8266" xr:uid="{F2080A87-7102-4BA8-9358-F07A7E98116E}"/>
    <cellStyle name="Comma 2 2 9 3 2" xfId="16596" xr:uid="{9B65ADAE-5D25-4A28-9D2F-1DC5ED846CD6}"/>
    <cellStyle name="Comma 2 2 9 3 2 2" xfId="33253" xr:uid="{C772C0FB-8F34-4D3B-8C73-E30CC7506DDC}"/>
    <cellStyle name="Comma 2 2 9 3 3" xfId="24925" xr:uid="{3B91C1CC-A4E5-4ED3-BB1C-3ED46E124B70}"/>
    <cellStyle name="Comma 2 2 9 4" xfId="11044" xr:uid="{FE460270-6732-4114-8C5F-34C3FDB6025F}"/>
    <cellStyle name="Comma 2 2 9 4 2" xfId="27701" xr:uid="{56CC6298-3B2F-46E4-BF51-1BFC1D9B822C}"/>
    <cellStyle name="Comma 2 2 9 5" xfId="33652" xr:uid="{1648A309-0DA3-4C13-A0EA-DB0E339E9726}"/>
    <cellStyle name="Comma 2 2 9 6" xfId="19373" xr:uid="{3F77EBA9-1E6D-44FB-A494-61DDBDA56386}"/>
    <cellStyle name="Comma 2 3" xfId="122" xr:uid="{5F96C536-8B1A-461F-8807-FF99688C63F0}"/>
    <cellStyle name="Comma 2 3 10" xfId="5698" xr:uid="{350ECE7E-9203-4F9A-AB96-4FAEF8A0B6D9}"/>
    <cellStyle name="Comma 2 3 10 2" xfId="14028" xr:uid="{2E8D1830-4E25-4BE5-BC0C-8C4FB26DBCC0}"/>
    <cellStyle name="Comma 2 3 10 2 2" xfId="30685" xr:uid="{9D7EBD43-0872-4173-845E-E821B2BA86D1}"/>
    <cellStyle name="Comma 2 3 10 3" xfId="22357" xr:uid="{277807F2-5209-4D21-A452-930BA0078D4B}"/>
    <cellStyle name="Comma 2 3 11" xfId="8476" xr:uid="{EFAD58B2-20FC-435F-AEC1-8A1FE51F08D9}"/>
    <cellStyle name="Comma 2 3 11 2" xfId="25133" xr:uid="{40725231-84E3-4EFB-8BE7-668AD4524C60}"/>
    <cellStyle name="Comma 2 3 12" xfId="33382" xr:uid="{1AE9670B-55C3-438A-A1A9-999C9EAAC2BB}"/>
    <cellStyle name="Comma 2 3 13" xfId="16805" xr:uid="{E6E911BA-B0E9-4E7C-9039-CBC2706A47D8}"/>
    <cellStyle name="Comma 2 3 2" xfId="243" xr:uid="{92BE65A8-715D-414E-96E4-B8B84147EE2D}"/>
    <cellStyle name="Comma 2 3 2 10" xfId="33397" xr:uid="{C008A2B2-7138-4296-9FB2-0A01BCC75E0B}"/>
    <cellStyle name="Comma 2 3 2 11" xfId="16925" xr:uid="{52661095-956B-4890-8B33-BCE752C6D4FB}"/>
    <cellStyle name="Comma 2 3 2 2" xfId="486" xr:uid="{CB9ECCB0-C944-4FBD-86C7-957AD6738C3F}"/>
    <cellStyle name="Comma 2 3 2 2 2" xfId="962" xr:uid="{6C735488-00D5-48AF-BFF4-1CC25705B322}"/>
    <cellStyle name="Comma 2 3 2 2 2 2" xfId="2797" xr:uid="{C0370358-2294-4D3F-813A-CE66284CE2CB}"/>
    <cellStyle name="Comma 2 3 2 2 2 2 2" xfId="5577" xr:uid="{DE99CD4A-626C-4DB7-8779-1D9B2D7721C4}"/>
    <cellStyle name="Comma 2 3 2 2 2 2 2 2" xfId="13907" xr:uid="{114BC55E-7F9E-402F-B39A-FFC6FC2D3FCD}"/>
    <cellStyle name="Comma 2 3 2 2 2 2 2 2 2" xfId="30564" xr:uid="{88309663-2CC9-4D52-B5DE-6BEDCD4B4190}"/>
    <cellStyle name="Comma 2 3 2 2 2 2 2 3" xfId="22236" xr:uid="{21F0C065-EE61-4176-B9A6-12A7853B6FC8}"/>
    <cellStyle name="Comma 2 3 2 2 2 2 3" xfId="8353" xr:uid="{8F22FB53-2D4F-4E81-AF90-A5645879DE65}"/>
    <cellStyle name="Comma 2 3 2 2 2 2 3 2" xfId="16683" xr:uid="{2EBDF85D-5AFC-463A-9A94-27B40E2B0310}"/>
    <cellStyle name="Comma 2 3 2 2 2 2 3 2 2" xfId="33340" xr:uid="{9587E2B9-E706-4727-88FD-23E44EE21B74}"/>
    <cellStyle name="Comma 2 3 2 2 2 2 3 3" xfId="25012" xr:uid="{6C210E5E-B050-4FCB-8F27-34A09327A80F}"/>
    <cellStyle name="Comma 2 3 2 2 2 2 4" xfId="11131" xr:uid="{EB0F2181-CECA-42DC-8C0E-FC25113FB7E7}"/>
    <cellStyle name="Comma 2 3 2 2 2 2 4 2" xfId="27788" xr:uid="{0013EE2F-EEDB-4C69-8B52-074E043F5262}"/>
    <cellStyle name="Comma 2 3 2 2 2 2 5" xfId="33744" xr:uid="{4F335567-ABE1-4A69-BB30-2F51ABE3FB26}"/>
    <cellStyle name="Comma 2 3 2 2 2 2 6" xfId="19460" xr:uid="{31E6FD55-D20B-45DE-8779-02BC6B4AF0EE}"/>
    <cellStyle name="Comma 2 3 2 2 2 3" xfId="2290" xr:uid="{E1AA6DC1-C54B-4B52-8203-5ACEE4769ED0}"/>
    <cellStyle name="Comma 2 3 2 2 2 3 2" xfId="5080" xr:uid="{514ADB3E-A6BF-49D5-BEFB-E14CD53D523A}"/>
    <cellStyle name="Comma 2 3 2 2 2 3 2 2" xfId="13410" xr:uid="{F3B57B63-6740-4053-9D82-9EA90D47D3FA}"/>
    <cellStyle name="Comma 2 3 2 2 2 3 2 2 2" xfId="30067" xr:uid="{DE5A7350-0B38-4A4D-9E59-051C03D44651}"/>
    <cellStyle name="Comma 2 3 2 2 2 3 2 3" xfId="21739" xr:uid="{E7F3BFCB-D2BD-4DCA-BBCA-7CE390C1DE43}"/>
    <cellStyle name="Comma 2 3 2 2 2 3 3" xfId="7856" xr:uid="{60C6ADA7-1101-4E24-A31F-FA476A740BAB}"/>
    <cellStyle name="Comma 2 3 2 2 2 3 3 2" xfId="16186" xr:uid="{9EFF8120-80B4-4CE4-9DDD-BD3E924496BB}"/>
    <cellStyle name="Comma 2 3 2 2 2 3 3 2 2" xfId="32843" xr:uid="{E35613BF-B293-4C0D-BD37-2DCEC70CAF3C}"/>
    <cellStyle name="Comma 2 3 2 2 2 3 3 3" xfId="24515" xr:uid="{1D739AEF-A3BD-4B4A-88D4-6A32A00F3F20}"/>
    <cellStyle name="Comma 2 3 2 2 2 3 4" xfId="10634" xr:uid="{503F6DBE-967D-4222-9AB7-D91A68D6DF07}"/>
    <cellStyle name="Comma 2 3 2 2 2 3 4 2" xfId="27291" xr:uid="{BB8FC5A5-A6E4-4C24-B480-BA907EDE188C}"/>
    <cellStyle name="Comma 2 3 2 2 2 3 5" xfId="33602" xr:uid="{E791FC59-0D86-41D3-8486-04DBE57A85D1}"/>
    <cellStyle name="Comma 2 3 2 2 2 3 6" xfId="18963" xr:uid="{E85852BC-5E81-4ED2-8BCB-009C8A73E74D}"/>
    <cellStyle name="Comma 2 3 2 2 2 4" xfId="3753" xr:uid="{1CB4C4C0-E8E1-4FA8-AB85-D203436D63C5}"/>
    <cellStyle name="Comma 2 3 2 2 2 4 2" xfId="12083" xr:uid="{A74E722E-4FAA-411C-9289-D188DCD5A456}"/>
    <cellStyle name="Comma 2 3 2 2 2 4 2 2" xfId="28740" xr:uid="{9C45D40E-0C66-47D9-8959-77475DA634F0}"/>
    <cellStyle name="Comma 2 3 2 2 2 4 3" xfId="20412" xr:uid="{F018298C-77CA-4300-BBE1-DE05F9FFF8E8}"/>
    <cellStyle name="Comma 2 3 2 2 2 5" xfId="6529" xr:uid="{F1AD97EE-2735-41B3-93E7-49A20A1AA2B4}"/>
    <cellStyle name="Comma 2 3 2 2 2 5 2" xfId="14859" xr:uid="{656EC2DC-3D13-4937-B826-A1B37B8BF95B}"/>
    <cellStyle name="Comma 2 3 2 2 2 5 2 2" xfId="31516" xr:uid="{F08330D1-F296-4A70-B29F-A3DFA38CAF80}"/>
    <cellStyle name="Comma 2 3 2 2 2 5 3" xfId="23188" xr:uid="{74286455-2639-4275-8218-C774ECEC00C6}"/>
    <cellStyle name="Comma 2 3 2 2 2 6" xfId="9307" xr:uid="{27A61FB2-98CC-4306-B319-481F8344927B}"/>
    <cellStyle name="Comma 2 3 2 2 2 6 2" xfId="25964" xr:uid="{E485903C-1482-461D-8A0B-BD899C2EEEBE}"/>
    <cellStyle name="Comma 2 3 2 2 2 7" xfId="33469" xr:uid="{5EB1A99C-D02E-47FB-BF88-163D4792A193}"/>
    <cellStyle name="Comma 2 3 2 2 2 8" xfId="17636" xr:uid="{CFAEC7D2-B294-42A3-9D48-B3B3B8D85BFE}"/>
    <cellStyle name="Comma 2 3 2 2 3" xfId="2748" xr:uid="{EEA97BDA-A2FD-4B24-870A-8A565269F2B8}"/>
    <cellStyle name="Comma 2 3 2 2 3 2" xfId="5530" xr:uid="{8681E4D7-44CE-4305-8072-47AE95486B1F}"/>
    <cellStyle name="Comma 2 3 2 2 3 2 2" xfId="13860" xr:uid="{F342D437-672B-4973-8570-714E360D3548}"/>
    <cellStyle name="Comma 2 3 2 2 3 2 2 2" xfId="30517" xr:uid="{6446688F-17D0-4313-8806-48FB65CB19F4}"/>
    <cellStyle name="Comma 2 3 2 2 3 2 3" xfId="22189" xr:uid="{364DB846-8C78-4FB8-80EF-327CB13E41CA}"/>
    <cellStyle name="Comma 2 3 2 2 3 3" xfId="8306" xr:uid="{643DCBEE-7418-45CE-B919-5E3B1A52B907}"/>
    <cellStyle name="Comma 2 3 2 2 3 3 2" xfId="16636" xr:uid="{CA057E40-6473-42B1-A541-1BFEB85C6430}"/>
    <cellStyle name="Comma 2 3 2 2 3 3 2 2" xfId="33293" xr:uid="{A29FDA42-AA1B-4B52-B711-898963EDA625}"/>
    <cellStyle name="Comma 2 3 2 2 3 3 3" xfId="24965" xr:uid="{D3365338-97CB-471C-9C13-82F80BDACF38}"/>
    <cellStyle name="Comma 2 3 2 2 3 4" xfId="11084" xr:uid="{C24A6580-1999-4C62-88D8-D6136BDED92A}"/>
    <cellStyle name="Comma 2 3 2 2 3 4 2" xfId="27741" xr:uid="{686C6814-44E6-4553-B57D-E498CEB09AF2}"/>
    <cellStyle name="Comma 2 3 2 2 3 5" xfId="33695" xr:uid="{730BDB82-A07A-4846-877B-00AF0E292563}"/>
    <cellStyle name="Comma 2 3 2 2 3 6" xfId="19413" xr:uid="{0DCC6891-9A47-4DCA-8DAF-E2095A01B9F9}"/>
    <cellStyle name="Comma 2 3 2 2 4" xfId="1816" xr:uid="{35CBDED2-EEC6-4297-BE0B-E593F552C501}"/>
    <cellStyle name="Comma 2 3 2 2 4 2" xfId="4606" xr:uid="{78DB5F95-A067-4E0E-AA6D-64BA869983EE}"/>
    <cellStyle name="Comma 2 3 2 2 4 2 2" xfId="12936" xr:uid="{01FA6AC9-8A68-4C1A-9EC8-3907C9D3367F}"/>
    <cellStyle name="Comma 2 3 2 2 4 2 2 2" xfId="29593" xr:uid="{7032DD3C-00E3-4879-9F24-B093A0C0FBBA}"/>
    <cellStyle name="Comma 2 3 2 2 4 2 3" xfId="21265" xr:uid="{8286F6D9-2157-4F86-A188-4D72DF489415}"/>
    <cellStyle name="Comma 2 3 2 2 4 3" xfId="7382" xr:uid="{75431850-91AE-4CCB-AE78-652C4BFBB0A1}"/>
    <cellStyle name="Comma 2 3 2 2 4 3 2" xfId="15712" xr:uid="{A4939D00-F626-46C7-B66B-E482870A30D5}"/>
    <cellStyle name="Comma 2 3 2 2 4 3 2 2" xfId="32369" xr:uid="{5ACC519A-FEBD-42B1-906D-037C85A3E6C8}"/>
    <cellStyle name="Comma 2 3 2 2 4 3 3" xfId="24041" xr:uid="{F2B99846-E971-4525-B18C-FE6526EBFA9B}"/>
    <cellStyle name="Comma 2 3 2 2 4 4" xfId="10160" xr:uid="{7D76926B-64EC-406F-92AE-8CA4D0D25DC9}"/>
    <cellStyle name="Comma 2 3 2 2 4 4 2" xfId="26817" xr:uid="{56607175-7146-4D3F-A923-9348EAC9F666}"/>
    <cellStyle name="Comma 2 3 2 2 4 5" xfId="33555" xr:uid="{7748091F-E8E2-487E-9415-7E2A37127FEC}"/>
    <cellStyle name="Comma 2 3 2 2 4 6" xfId="18489" xr:uid="{39D6B91E-2B02-4B9E-970D-31D3129A3611}"/>
    <cellStyle name="Comma 2 3 2 2 5" xfId="3279" xr:uid="{9BE727F7-72E6-45F6-8270-51C04B8F6D19}"/>
    <cellStyle name="Comma 2 3 2 2 5 2" xfId="11609" xr:uid="{4AD37638-AA2D-4025-8AB4-CFFACF6E70FD}"/>
    <cellStyle name="Comma 2 3 2 2 5 2 2" xfId="28266" xr:uid="{CDD14C6C-9C36-457C-B032-8EEEEDFAC0D5}"/>
    <cellStyle name="Comma 2 3 2 2 5 3" xfId="19938" xr:uid="{7FF3844E-D2B8-47D8-81A5-C00C0E50D80E}"/>
    <cellStyle name="Comma 2 3 2 2 6" xfId="6055" xr:uid="{9E831646-3F99-46A5-84AD-64EB305D75C1}"/>
    <cellStyle name="Comma 2 3 2 2 6 2" xfId="14385" xr:uid="{0FFBC6C2-DC05-4177-9162-4C93824979B1}"/>
    <cellStyle name="Comma 2 3 2 2 6 2 2" xfId="31042" xr:uid="{4C24D91E-C43D-46DA-AC43-1DCB7FC73198}"/>
    <cellStyle name="Comma 2 3 2 2 6 3" xfId="22714" xr:uid="{88622058-7DD9-4AA6-9A2F-4E31E0DB46EA}"/>
    <cellStyle name="Comma 2 3 2 2 7" xfId="8833" xr:uid="{09E9F289-2183-40D1-92E6-2A57A3190BDC}"/>
    <cellStyle name="Comma 2 3 2 2 7 2" xfId="25490" xr:uid="{4DDC5B32-AC68-4035-AAB5-C26598905437}"/>
    <cellStyle name="Comma 2 3 2 2 8" xfId="33420" xr:uid="{BA7B7953-4DB7-479D-8428-22FBA1DDA789}"/>
    <cellStyle name="Comma 2 3 2 2 9" xfId="17162" xr:uid="{98277891-A50D-4C0A-9D48-01CF02521FD6}"/>
    <cellStyle name="Comma 2 3 2 3" xfId="722" xr:uid="{DA20384A-5415-4519-95ED-40CE7A705E4E}"/>
    <cellStyle name="Comma 2 3 2 3 2" xfId="2771" xr:uid="{A668FCB4-6A62-4530-B2C6-493C44D4621E}"/>
    <cellStyle name="Comma 2 3 2 3 2 2" xfId="5553" xr:uid="{4902EEAC-984C-4EA2-918B-8190C28A6246}"/>
    <cellStyle name="Comma 2 3 2 3 2 2 2" xfId="13883" xr:uid="{94931900-2FA9-4CCA-8613-4F2952863792}"/>
    <cellStyle name="Comma 2 3 2 3 2 2 2 2" xfId="30540" xr:uid="{E50B429A-D851-4069-BF45-AD8FF0BA01B7}"/>
    <cellStyle name="Comma 2 3 2 3 2 2 3" xfId="22212" xr:uid="{103887B4-65F6-4CDC-8D02-C7EC1AE0F2B1}"/>
    <cellStyle name="Comma 2 3 2 3 2 3" xfId="8329" xr:uid="{73A51AE3-499C-4EC6-AE63-1266890BB78F}"/>
    <cellStyle name="Comma 2 3 2 3 2 3 2" xfId="16659" xr:uid="{02C4983C-00BA-4067-A7BD-6EF9BF20F2F2}"/>
    <cellStyle name="Comma 2 3 2 3 2 3 2 2" xfId="33316" xr:uid="{2B3E2ED5-A5EF-4B08-B519-9878ED634BFD}"/>
    <cellStyle name="Comma 2 3 2 3 2 3 3" xfId="24988" xr:uid="{541D7DFE-86FB-4060-B015-CB27C9473625}"/>
    <cellStyle name="Comma 2 3 2 3 2 4" xfId="11107" xr:uid="{6A85BABD-AE56-48AA-AB48-8440C1CCDE34}"/>
    <cellStyle name="Comma 2 3 2 3 2 4 2" xfId="27764" xr:uid="{CB039631-C8BE-40D3-A95B-DBB3E138F8A4}"/>
    <cellStyle name="Comma 2 3 2 3 2 5" xfId="33718" xr:uid="{5BAAE903-1251-4B92-9573-C4C5CF852886}"/>
    <cellStyle name="Comma 2 3 2 3 2 6" xfId="19436" xr:uid="{FD2F0E88-7DE1-4BDA-AE3D-60B2EB518495}"/>
    <cellStyle name="Comma 2 3 2 3 3" xfId="2052" xr:uid="{8CFFD6C0-20A2-4CBF-864B-4162B9E8D258}"/>
    <cellStyle name="Comma 2 3 2 3 3 2" xfId="4842" xr:uid="{58AC317D-3995-4F4F-96F8-8C243358D931}"/>
    <cellStyle name="Comma 2 3 2 3 3 2 2" xfId="13172" xr:uid="{A1591370-2135-42D5-AB37-082B492B231A}"/>
    <cellStyle name="Comma 2 3 2 3 3 2 2 2" xfId="29829" xr:uid="{EFDEFCF9-F2AE-4F2B-B3BE-2BCE78B4A3E2}"/>
    <cellStyle name="Comma 2 3 2 3 3 2 3" xfId="21501" xr:uid="{4012D941-5380-4FB5-A398-737DF98AC321}"/>
    <cellStyle name="Comma 2 3 2 3 3 3" xfId="7618" xr:uid="{20640EF6-C85A-4846-96DD-D43C46133BD9}"/>
    <cellStyle name="Comma 2 3 2 3 3 3 2" xfId="15948" xr:uid="{DB339810-0018-474F-A8BB-04E119FD2FD3}"/>
    <cellStyle name="Comma 2 3 2 3 3 3 2 2" xfId="32605" xr:uid="{5BBE25C1-20D6-44FF-98F7-0F37964DC1A1}"/>
    <cellStyle name="Comma 2 3 2 3 3 3 3" xfId="24277" xr:uid="{45BA96E7-4F8B-4FC1-9D83-796B13C8D9CB}"/>
    <cellStyle name="Comma 2 3 2 3 3 4" xfId="10396" xr:uid="{126E859E-F3D7-4D78-8EC8-5A93DBFF386A}"/>
    <cellStyle name="Comma 2 3 2 3 3 4 2" xfId="27053" xr:uid="{2A18111A-0F7A-46F2-912F-6334A1E52059}"/>
    <cellStyle name="Comma 2 3 2 3 3 5" xfId="33578" xr:uid="{8F201942-AA1E-4C25-91B1-E11C138AF31F}"/>
    <cellStyle name="Comma 2 3 2 3 3 6" xfId="18725" xr:uid="{24E0A9D3-6A21-4145-961E-136376C58F5B}"/>
    <cellStyle name="Comma 2 3 2 3 4" xfId="3515" xr:uid="{0E88AE42-9BCF-462F-9203-F4FAE20EFADD}"/>
    <cellStyle name="Comma 2 3 2 3 4 2" xfId="11845" xr:uid="{814BB52E-F6EF-4AB2-B67C-9F1E686C7E55}"/>
    <cellStyle name="Comma 2 3 2 3 4 2 2" xfId="28502" xr:uid="{F780D070-8900-495A-AC13-9A260F3E45C4}"/>
    <cellStyle name="Comma 2 3 2 3 4 3" xfId="20174" xr:uid="{169E698E-19D7-4B06-A150-1A4BDD830785}"/>
    <cellStyle name="Comma 2 3 2 3 5" xfId="6291" xr:uid="{0C710648-8770-4710-92BA-C6C1242544B4}"/>
    <cellStyle name="Comma 2 3 2 3 5 2" xfId="14621" xr:uid="{2A787631-355B-4993-A7F5-FFD60E4D36BB}"/>
    <cellStyle name="Comma 2 3 2 3 5 2 2" xfId="31278" xr:uid="{6E3DFCD4-1245-427F-ABE5-4853AC4150E4}"/>
    <cellStyle name="Comma 2 3 2 3 5 3" xfId="22950" xr:uid="{C47EB596-A0BE-46A5-AAA5-2F8BCADA0073}"/>
    <cellStyle name="Comma 2 3 2 3 6" xfId="9069" xr:uid="{A8954A08-34EE-490E-9119-DA5452A20B10}"/>
    <cellStyle name="Comma 2 3 2 3 6 2" xfId="25726" xr:uid="{F57BBF9C-E84A-4631-B72B-C7DA0D402F12}"/>
    <cellStyle name="Comma 2 3 2 3 7" xfId="33443" xr:uid="{69F258E7-CEFF-47B7-8C97-2679859C4BA8}"/>
    <cellStyle name="Comma 2 3 2 3 8" xfId="17398" xr:uid="{F6A46EF7-14A7-43E4-82C1-FE8A6B14BFD5}"/>
    <cellStyle name="Comma 2 3 2 4" xfId="1199" xr:uid="{3FD3B993-FEB0-4E32-83CF-DC39D419F8BD}"/>
    <cellStyle name="Comma 2 3 2 4 2" xfId="2820" xr:uid="{F1A5AB83-97B8-49E4-A177-9862B0DF89C8}"/>
    <cellStyle name="Comma 2 3 2 4 2 2" xfId="5600" xr:uid="{85A6294F-9D8B-42F3-B7EF-3A2EC81CF47E}"/>
    <cellStyle name="Comma 2 3 2 4 2 2 2" xfId="13930" xr:uid="{6A62FE1C-9821-48E8-A640-25285DB2E97E}"/>
    <cellStyle name="Comma 2 3 2 4 2 2 2 2" xfId="30587" xr:uid="{C56D4753-6DB0-4057-BECF-9288EC81514D}"/>
    <cellStyle name="Comma 2 3 2 4 2 2 3" xfId="22259" xr:uid="{698C8784-324B-49BA-97D4-591CCA662D11}"/>
    <cellStyle name="Comma 2 3 2 4 2 3" xfId="8376" xr:uid="{D3385A19-5984-49D1-8C6B-DE8ACD0A82D7}"/>
    <cellStyle name="Comma 2 3 2 4 2 3 2" xfId="16706" xr:uid="{0EDFA816-B7C2-4FC4-A588-BA2A2E56C4A2}"/>
    <cellStyle name="Comma 2 3 2 4 2 3 2 2" xfId="33363" xr:uid="{7E5BCC88-FF0C-4299-A1F5-DE868F9951CE}"/>
    <cellStyle name="Comma 2 3 2 4 2 3 3" xfId="25035" xr:uid="{17E5C959-4EEE-4B25-A12B-AA8A67F2916D}"/>
    <cellStyle name="Comma 2 3 2 4 2 4" xfId="11154" xr:uid="{1F285B84-3FF8-4C5D-B6A0-D80E2B0CCE69}"/>
    <cellStyle name="Comma 2 3 2 4 2 4 2" xfId="27811" xr:uid="{748D3E41-FA8B-4B2C-9CFD-48A7B4016F5F}"/>
    <cellStyle name="Comma 2 3 2 4 2 5" xfId="33767" xr:uid="{1214FFB4-6BA2-4C20-9856-B896BCE80EF7}"/>
    <cellStyle name="Comma 2 3 2 4 2 6" xfId="19483" xr:uid="{44B88970-46EA-4D6A-B763-FB859AB4372D}"/>
    <cellStyle name="Comma 2 3 2 4 3" xfId="2527" xr:uid="{3A7D1353-7552-43DE-B5CC-FCA285E36AB0}"/>
    <cellStyle name="Comma 2 3 2 4 3 2" xfId="5317" xr:uid="{F264B5A8-9185-47D4-9F8B-803E846B512D}"/>
    <cellStyle name="Comma 2 3 2 4 3 2 2" xfId="13647" xr:uid="{A0D920FB-B516-415A-AB24-448D18DF701A}"/>
    <cellStyle name="Comma 2 3 2 4 3 2 2 2" xfId="30304" xr:uid="{D05B4D2C-17C5-440C-AAEF-1555D71EA011}"/>
    <cellStyle name="Comma 2 3 2 4 3 2 3" xfId="21976" xr:uid="{CF137780-A7D3-4987-9B16-CACDE8BB306F}"/>
    <cellStyle name="Comma 2 3 2 4 3 3" xfId="8093" xr:uid="{E91022DC-8832-4D36-9A7A-965551C3834E}"/>
    <cellStyle name="Comma 2 3 2 4 3 3 2" xfId="16423" xr:uid="{AEBC262C-300C-4B59-AFA0-069CDFD8AEF7}"/>
    <cellStyle name="Comma 2 3 2 4 3 3 2 2" xfId="33080" xr:uid="{7BEE3802-41B5-40A9-BCCB-1F92EBFEB237}"/>
    <cellStyle name="Comma 2 3 2 4 3 3 3" xfId="24752" xr:uid="{A9608A15-226A-4B5C-87F2-8427879FE419}"/>
    <cellStyle name="Comma 2 3 2 4 3 4" xfId="10871" xr:uid="{564DCA94-28CE-4F5A-90B9-AA8EFCE04412}"/>
    <cellStyle name="Comma 2 3 2 4 3 4 2" xfId="27528" xr:uid="{3E9DC5E6-946F-46A3-A0FB-965BA41DA5EB}"/>
    <cellStyle name="Comma 2 3 2 4 3 5" xfId="33625" xr:uid="{2788BA3A-483B-4985-B7E3-80887F17106F}"/>
    <cellStyle name="Comma 2 3 2 4 3 6" xfId="19200" xr:uid="{DE55045E-BF15-4A8E-8054-90B1E1366AA7}"/>
    <cellStyle name="Comma 2 3 2 4 4" xfId="3990" xr:uid="{29AB0CBB-EE43-432F-98E6-7E397B495958}"/>
    <cellStyle name="Comma 2 3 2 4 4 2" xfId="12320" xr:uid="{72A2C55D-3FD3-43BF-931B-B69CB1C501DC}"/>
    <cellStyle name="Comma 2 3 2 4 4 2 2" xfId="28977" xr:uid="{9F84807A-5D35-48EF-AB67-4B6A7C5104C7}"/>
    <cellStyle name="Comma 2 3 2 4 4 3" xfId="20649" xr:uid="{218C88CD-529F-452C-875A-EA3EFA0755EC}"/>
    <cellStyle name="Comma 2 3 2 4 5" xfId="6766" xr:uid="{ADB1DADA-62EF-46A7-867B-2E40670D9B47}"/>
    <cellStyle name="Comma 2 3 2 4 5 2" xfId="15096" xr:uid="{561F6188-C199-42B4-A799-AE25C9DDB1E5}"/>
    <cellStyle name="Comma 2 3 2 4 5 2 2" xfId="31753" xr:uid="{33A6349C-C92D-40AB-826E-FE9A1547EDB7}"/>
    <cellStyle name="Comma 2 3 2 4 5 3" xfId="23425" xr:uid="{52E2FF19-3F9F-4EDC-BD6D-5AF85C5AF2EA}"/>
    <cellStyle name="Comma 2 3 2 4 6" xfId="9544" xr:uid="{77986222-92BF-41BE-9237-FE2D7F59D8D0}"/>
    <cellStyle name="Comma 2 3 2 4 6 2" xfId="26201" xr:uid="{00A129B5-34F8-4630-8DA6-54293E142794}"/>
    <cellStyle name="Comma 2 3 2 4 7" xfId="33492" xr:uid="{FE09F670-C4DE-4BFE-8638-E58D930C4C73}"/>
    <cellStyle name="Comma 2 3 2 4 8" xfId="17873" xr:uid="{BA3AD971-2627-45E3-84E2-5A545CBD566F}"/>
    <cellStyle name="Comma 2 3 2 5" xfId="2725" xr:uid="{78E71940-AE11-4F67-AEAB-3C26E9CE48A1}"/>
    <cellStyle name="Comma 2 3 2 5 2" xfId="5507" xr:uid="{40C37A69-2A8D-4A83-82B0-249A370096E3}"/>
    <cellStyle name="Comma 2 3 2 5 2 2" xfId="13837" xr:uid="{BD9B004D-5333-492D-95B7-C2F16A2118D2}"/>
    <cellStyle name="Comma 2 3 2 5 2 2 2" xfId="30494" xr:uid="{7A5223C0-ACE7-4417-8F96-0E801D3F5F83}"/>
    <cellStyle name="Comma 2 3 2 5 2 3" xfId="22166" xr:uid="{2BCBE4A5-472D-45D0-A2FB-D6DF20C3F7DC}"/>
    <cellStyle name="Comma 2 3 2 5 3" xfId="8283" xr:uid="{EEC92FAB-B50E-4C15-B7A9-73797806FE4F}"/>
    <cellStyle name="Comma 2 3 2 5 3 2" xfId="16613" xr:uid="{B41EBED2-744E-4169-A18E-D9BBFA3F9E51}"/>
    <cellStyle name="Comma 2 3 2 5 3 2 2" xfId="33270" xr:uid="{96EE9030-442E-42FB-BCC8-2FE0B4512B76}"/>
    <cellStyle name="Comma 2 3 2 5 3 3" xfId="24942" xr:uid="{83B301EE-903E-489A-8F55-F3FB489944E2}"/>
    <cellStyle name="Comma 2 3 2 5 4" xfId="11061" xr:uid="{2F97347A-3E8D-408F-A16B-0992E723B462}"/>
    <cellStyle name="Comma 2 3 2 5 4 2" xfId="27718" xr:uid="{67B32B52-2BC0-4A6A-8FE8-952388D0986C}"/>
    <cellStyle name="Comma 2 3 2 5 5" xfId="33672" xr:uid="{DFA1010A-FF02-446D-B26A-BE170655ECC4}"/>
    <cellStyle name="Comma 2 3 2 5 6" xfId="19390" xr:uid="{66594509-9BA3-4961-A2EA-3E5CD713021C}"/>
    <cellStyle name="Comma 2 3 2 6" xfId="1579" xr:uid="{7AECF699-321E-49FD-AF60-DF68CFE2B9DE}"/>
    <cellStyle name="Comma 2 3 2 6 2" xfId="4369" xr:uid="{27D64B59-3556-4A21-A013-6765A8D9AF13}"/>
    <cellStyle name="Comma 2 3 2 6 2 2" xfId="12699" xr:uid="{B5601EA6-098B-42AA-B303-37AE06A9F040}"/>
    <cellStyle name="Comma 2 3 2 6 2 2 2" xfId="29356" xr:uid="{F44F26BA-6D7E-4B0B-9E0A-9E8414CC499E}"/>
    <cellStyle name="Comma 2 3 2 6 2 3" xfId="21028" xr:uid="{C2599962-744F-47DB-8AC8-94DD1020E3A7}"/>
    <cellStyle name="Comma 2 3 2 6 3" xfId="7145" xr:uid="{7335E17D-84EB-4B8E-BCDA-58860F34A1EC}"/>
    <cellStyle name="Comma 2 3 2 6 3 2" xfId="15475" xr:uid="{C0DBA49B-FBC4-4962-83BE-0A16371E2B08}"/>
    <cellStyle name="Comma 2 3 2 6 3 2 2" xfId="32132" xr:uid="{9BADC75B-8F65-4FD7-8B29-3E2DC86F9F35}"/>
    <cellStyle name="Comma 2 3 2 6 3 3" xfId="23804" xr:uid="{32CBDF9A-3371-44C3-8292-3710733CAE62}"/>
    <cellStyle name="Comma 2 3 2 6 4" xfId="9923" xr:uid="{0DB8630B-FA1D-4EA3-B7FE-00B789615D6F}"/>
    <cellStyle name="Comma 2 3 2 6 4 2" xfId="26580" xr:uid="{5DD635E7-5F6B-4930-97E1-CB0FE0CB26BC}"/>
    <cellStyle name="Comma 2 3 2 6 5" xfId="33532" xr:uid="{E62AAA9A-98CB-4372-AFBF-EC3065EBBB86}"/>
    <cellStyle name="Comma 2 3 2 6 6" xfId="18252" xr:uid="{07BC694F-4A4B-4500-BFA4-FD5D3F7CF368}"/>
    <cellStyle name="Comma 2 3 2 7" xfId="3042" xr:uid="{F6AFE763-3D98-4317-9983-C7C7B298F148}"/>
    <cellStyle name="Comma 2 3 2 7 2" xfId="11372" xr:uid="{63C8892B-55BB-41CA-9172-A42C8C160B9E}"/>
    <cellStyle name="Comma 2 3 2 7 2 2" xfId="28029" xr:uid="{6EAE5B7A-0DD2-4D92-B7A9-92D8DECB2197}"/>
    <cellStyle name="Comma 2 3 2 7 3" xfId="19701" xr:uid="{32C928CF-8859-4945-864A-C3C3E1AFAFCE}"/>
    <cellStyle name="Comma 2 3 2 8" xfId="5818" xr:uid="{604DB67A-583D-467E-961F-DA32E7F82272}"/>
    <cellStyle name="Comma 2 3 2 8 2" xfId="14148" xr:uid="{792F92BF-E661-475E-8A26-C5405CC4B455}"/>
    <cellStyle name="Comma 2 3 2 8 2 2" xfId="30805" xr:uid="{933F08B5-2DCE-4081-8C71-D3E8B5EEAFA9}"/>
    <cellStyle name="Comma 2 3 2 8 3" xfId="22477" xr:uid="{2E0A8B08-027F-4E66-9A57-83632C52A73B}"/>
    <cellStyle name="Comma 2 3 2 9" xfId="8596" xr:uid="{0E7DB7F4-B886-40E5-A99B-B4663E76C7F3}"/>
    <cellStyle name="Comma 2 3 2 9 2" xfId="25253" xr:uid="{B7886345-6291-4E1B-BE19-EC8E911013AA}"/>
    <cellStyle name="Comma 2 3 3" xfId="366" xr:uid="{37E17694-F443-453B-BDB6-9A8E927D68A3}"/>
    <cellStyle name="Comma 2 3 3 2" xfId="844" xr:uid="{AEE4A263-4AAE-409C-88EB-84A63EB36466}"/>
    <cellStyle name="Comma 2 3 3 2 2" xfId="2783" xr:uid="{E68FAE1E-CF16-484E-9DEB-3EA49CC28997}"/>
    <cellStyle name="Comma 2 3 3 2 2 2" xfId="5563" xr:uid="{C23B3EC7-FAF9-4FDC-A9AF-13ABF019A31A}"/>
    <cellStyle name="Comma 2 3 3 2 2 2 2" xfId="13893" xr:uid="{AA9C8482-13E8-42A9-AE8F-4D6833935235}"/>
    <cellStyle name="Comma 2 3 3 2 2 2 2 2" xfId="30550" xr:uid="{22FD551D-B815-4008-84CC-AB7654BFA5B7}"/>
    <cellStyle name="Comma 2 3 3 2 2 2 3" xfId="22222" xr:uid="{5E2860F8-E14A-4727-A125-3D4492D837DB}"/>
    <cellStyle name="Comma 2 3 3 2 2 3" xfId="8339" xr:uid="{AB23F69F-C2C1-45CB-BCF1-497078A5B19A}"/>
    <cellStyle name="Comma 2 3 3 2 2 3 2" xfId="16669" xr:uid="{96BC5974-20A3-4BBE-8C9E-83BD8E190C39}"/>
    <cellStyle name="Comma 2 3 3 2 2 3 2 2" xfId="33326" xr:uid="{43836230-D894-4A8A-8C06-52F985111F74}"/>
    <cellStyle name="Comma 2 3 3 2 2 3 3" xfId="24998" xr:uid="{B1926C60-802C-444A-ADDB-1FAEE00A23AD}"/>
    <cellStyle name="Comma 2 3 3 2 2 4" xfId="11117" xr:uid="{4DFEE931-65DE-4B72-B9B8-0FE94F81C010}"/>
    <cellStyle name="Comma 2 3 3 2 2 4 2" xfId="27774" xr:uid="{32482F98-E104-40AA-ACD1-FBE39A3FF887}"/>
    <cellStyle name="Comma 2 3 3 2 2 5" xfId="33730" xr:uid="{F8E9B796-5DEB-4187-86F4-EA629BC3506D}"/>
    <cellStyle name="Comma 2 3 3 2 2 6" xfId="19446" xr:uid="{23690BF7-A287-4153-BB78-B174576603B1}"/>
    <cellStyle name="Comma 2 3 3 2 3" xfId="2172" xr:uid="{D8222BE5-12B8-41C9-9491-5FCD068A8975}"/>
    <cellStyle name="Comma 2 3 3 2 3 2" xfId="4962" xr:uid="{2BED4646-7F4E-4509-AB67-11B7F21F8A1F}"/>
    <cellStyle name="Comma 2 3 3 2 3 2 2" xfId="13292" xr:uid="{245261D1-AB90-44B3-AA48-087725EF869D}"/>
    <cellStyle name="Comma 2 3 3 2 3 2 2 2" xfId="29949" xr:uid="{01DE7162-317C-464E-802E-F585B8997EC8}"/>
    <cellStyle name="Comma 2 3 3 2 3 2 3" xfId="21621" xr:uid="{D1D0A851-81CD-415E-B2F5-9660FD811A81}"/>
    <cellStyle name="Comma 2 3 3 2 3 3" xfId="7738" xr:uid="{7FF6FACC-B573-4762-A824-5CD2B80D2A49}"/>
    <cellStyle name="Comma 2 3 3 2 3 3 2" xfId="16068" xr:uid="{F49FCF24-11CC-4892-B602-F5B9E32FE84B}"/>
    <cellStyle name="Comma 2 3 3 2 3 3 2 2" xfId="32725" xr:uid="{C47F95DC-5A34-4337-BAF7-741D85EF26B4}"/>
    <cellStyle name="Comma 2 3 3 2 3 3 3" xfId="24397" xr:uid="{2FC32F37-CBAA-48EA-99E4-BFCB7BDF6CD9}"/>
    <cellStyle name="Comma 2 3 3 2 3 4" xfId="10516" xr:uid="{576CD622-9C7E-401F-A033-978BB2B058EC}"/>
    <cellStyle name="Comma 2 3 3 2 3 4 2" xfId="27173" xr:uid="{88269BCB-AC0D-4B25-AC64-C69F98BC35BE}"/>
    <cellStyle name="Comma 2 3 3 2 3 5" xfId="33588" xr:uid="{900B7811-5D97-4940-9BFA-13DB30E76AFF}"/>
    <cellStyle name="Comma 2 3 3 2 3 6" xfId="18845" xr:uid="{84A379B1-2386-43D8-970B-2481B5AA6027}"/>
    <cellStyle name="Comma 2 3 3 2 4" xfId="3635" xr:uid="{4D3EC33B-7686-4968-99AE-6E5DA166BB74}"/>
    <cellStyle name="Comma 2 3 3 2 4 2" xfId="11965" xr:uid="{3A1A8966-13B6-41F2-9349-17EE2ED79932}"/>
    <cellStyle name="Comma 2 3 3 2 4 2 2" xfId="28622" xr:uid="{FE2D7530-3D01-42D4-A283-C23A4EDA8707}"/>
    <cellStyle name="Comma 2 3 3 2 4 3" xfId="20294" xr:uid="{E0B4002F-692F-4646-AC58-57202227C55B}"/>
    <cellStyle name="Comma 2 3 3 2 5" xfId="6411" xr:uid="{09EB8EFA-5D8C-495D-8B65-F9B702B11C53}"/>
    <cellStyle name="Comma 2 3 3 2 5 2" xfId="14741" xr:uid="{44659EFB-6F4D-4200-9287-C8668F479D34}"/>
    <cellStyle name="Comma 2 3 3 2 5 2 2" xfId="31398" xr:uid="{28ECBA25-80F7-4F79-B32D-9B566FF4CF58}"/>
    <cellStyle name="Comma 2 3 3 2 5 3" xfId="23070" xr:uid="{BE9A22D9-2FF7-490D-B047-5F9624E41D24}"/>
    <cellStyle name="Comma 2 3 3 2 6" xfId="9189" xr:uid="{0037836B-BC35-448D-A244-237E6F7CEAF0}"/>
    <cellStyle name="Comma 2 3 3 2 6 2" xfId="25846" xr:uid="{EAC1D0DC-4BDB-4A21-8ADF-834F7B6B210C}"/>
    <cellStyle name="Comma 2 3 3 2 7" xfId="33455" xr:uid="{BD5DBAB0-548C-48A0-A9F6-7DFF0738D0F3}"/>
    <cellStyle name="Comma 2 3 3 2 8" xfId="17518" xr:uid="{855DB55F-5BC4-4A2B-BFA1-F6B37A10725D}"/>
    <cellStyle name="Comma 2 3 3 3" xfId="2734" xr:uid="{B31FCC32-CED8-4BD9-B4D9-B35A022E56C8}"/>
    <cellStyle name="Comma 2 3 3 3 2" xfId="5516" xr:uid="{D2A23C4B-80DA-411A-9934-A3581CC63B0D}"/>
    <cellStyle name="Comma 2 3 3 3 2 2" xfId="13846" xr:uid="{E6DAA27D-D207-46F9-AC7C-5C9C054C2CD1}"/>
    <cellStyle name="Comma 2 3 3 3 2 2 2" xfId="30503" xr:uid="{FAB1AE7B-B389-4BE5-B3D5-C85569BC699C}"/>
    <cellStyle name="Comma 2 3 3 3 2 3" xfId="22175" xr:uid="{E2FCFCDC-7A41-4BFA-B961-E34920E9362A}"/>
    <cellStyle name="Comma 2 3 3 3 3" xfId="8292" xr:uid="{37A7521C-5FAD-4D53-8B23-58647B4F334A}"/>
    <cellStyle name="Comma 2 3 3 3 3 2" xfId="16622" xr:uid="{21718809-D416-4530-ABFC-43C693DAE90A}"/>
    <cellStyle name="Comma 2 3 3 3 3 2 2" xfId="33279" xr:uid="{DCCE5389-65DF-44F9-B2DA-0BF095C56C7B}"/>
    <cellStyle name="Comma 2 3 3 3 3 3" xfId="24951" xr:uid="{E7B6C5E8-1E17-402C-BE0B-BEA4A7687657}"/>
    <cellStyle name="Comma 2 3 3 3 4" xfId="11070" xr:uid="{D9E4A955-A50C-47AA-8151-027C747FBA25}"/>
    <cellStyle name="Comma 2 3 3 3 4 2" xfId="27727" xr:uid="{040F438F-17C2-4795-90A8-1C50A8D62DF0}"/>
    <cellStyle name="Comma 2 3 3 3 5" xfId="33681" xr:uid="{336057D0-53B2-4A2F-8A9F-9AF8472AF9F2}"/>
    <cellStyle name="Comma 2 3 3 3 6" xfId="19399" xr:uid="{194D0C63-62C7-4B33-971D-E06824E3E983}"/>
    <cellStyle name="Comma 2 3 3 4" xfId="1696" xr:uid="{39493B11-C0A0-462E-87F5-58D1E0383FAD}"/>
    <cellStyle name="Comma 2 3 3 4 2" xfId="4486" xr:uid="{7AB4A123-E831-45E2-B236-3F5E563A3F07}"/>
    <cellStyle name="Comma 2 3 3 4 2 2" xfId="12816" xr:uid="{22C0E382-EC57-4F28-9807-8489D164DD04}"/>
    <cellStyle name="Comma 2 3 3 4 2 2 2" xfId="29473" xr:uid="{29057A30-E3A7-4442-B49C-48894F5F1671}"/>
    <cellStyle name="Comma 2 3 3 4 2 3" xfId="21145" xr:uid="{68FF0F7A-3217-4F65-B277-F19ED73003F2}"/>
    <cellStyle name="Comma 2 3 3 4 3" xfId="7262" xr:uid="{4A97E974-76BB-4F5E-AA72-F08DF00ED80C}"/>
    <cellStyle name="Comma 2 3 3 4 3 2" xfId="15592" xr:uid="{0224388D-45CC-43E3-8D0B-53FC7A253504}"/>
    <cellStyle name="Comma 2 3 3 4 3 2 2" xfId="32249" xr:uid="{318CD5EE-E715-47BA-9636-FDB05B1B3817}"/>
    <cellStyle name="Comma 2 3 3 4 3 3" xfId="23921" xr:uid="{2FA0CDD8-E3BF-46A3-96DF-73195C4F3D3B}"/>
    <cellStyle name="Comma 2 3 3 4 4" xfId="10040" xr:uid="{10CBECC0-92AF-4EE7-A2B7-8E2406BBB33C}"/>
    <cellStyle name="Comma 2 3 3 4 4 2" xfId="26697" xr:uid="{FEE25D18-C65A-4BC7-AEDD-A11615757530}"/>
    <cellStyle name="Comma 2 3 3 4 5" xfId="33541" xr:uid="{C52519D6-3257-41F0-A243-0590ECDE5C9A}"/>
    <cellStyle name="Comma 2 3 3 4 6" xfId="18369" xr:uid="{4A3690D9-A012-4512-B202-B6C7CDEBF5A9}"/>
    <cellStyle name="Comma 2 3 3 5" xfId="3159" xr:uid="{123FDC60-4D25-4DD0-ACAC-A5CC6257A8D8}"/>
    <cellStyle name="Comma 2 3 3 5 2" xfId="11489" xr:uid="{C21A3323-45F4-419B-B7B9-98ED6AB7190C}"/>
    <cellStyle name="Comma 2 3 3 5 2 2" xfId="28146" xr:uid="{CD8C012A-BF17-4B64-BFB6-AD0D1CC7E980}"/>
    <cellStyle name="Comma 2 3 3 5 3" xfId="19818" xr:uid="{4D2035BC-1F3A-44F8-9C0D-0F69267399D8}"/>
    <cellStyle name="Comma 2 3 3 6" xfId="5935" xr:uid="{4D73B60F-8F11-4448-A785-3EDB6957B19C}"/>
    <cellStyle name="Comma 2 3 3 6 2" xfId="14265" xr:uid="{CE4D92AA-50BB-4BD8-AE99-28742D99958A}"/>
    <cellStyle name="Comma 2 3 3 6 2 2" xfId="30922" xr:uid="{331F96B1-E49C-4330-9433-7C0EEFE7B263}"/>
    <cellStyle name="Comma 2 3 3 6 3" xfId="22594" xr:uid="{7312162A-0371-46A4-916A-675A95624D6D}"/>
    <cellStyle name="Comma 2 3 3 7" xfId="8713" xr:uid="{8F3ADC87-C10D-42CE-AB11-54593C16688B}"/>
    <cellStyle name="Comma 2 3 3 7 2" xfId="25370" xr:uid="{9AE5AA29-5F39-4A1C-A0D7-7122C2278ACE}"/>
    <cellStyle name="Comma 2 3 3 8" xfId="33406" xr:uid="{6D52CAFF-D7AE-47F6-AE05-090AF92E519C}"/>
    <cellStyle name="Comma 2 3 3 9" xfId="17042" xr:uid="{023479A4-9B81-433D-B7A6-0003469AAF36}"/>
    <cellStyle name="Comma 2 3 4" xfId="602" xr:uid="{6D3B75A8-2B7C-4AA0-8339-FB9CDEB1C3A7}"/>
    <cellStyle name="Comma 2 3 4 2" xfId="2757" xr:uid="{CE02C110-B8BC-451E-9BCB-A4C41AE12B06}"/>
    <cellStyle name="Comma 2 3 4 2 2" xfId="5539" xr:uid="{A5CEF755-5091-40E0-8D32-D461E4453B8A}"/>
    <cellStyle name="Comma 2 3 4 2 2 2" xfId="13869" xr:uid="{C6D28CA6-8FDE-481E-9F22-BDE1D998927D}"/>
    <cellStyle name="Comma 2 3 4 2 2 2 2" xfId="30526" xr:uid="{E66C3922-4002-46AB-AC07-1F11D49D06ED}"/>
    <cellStyle name="Comma 2 3 4 2 2 3" xfId="22198" xr:uid="{0CACD562-1A5D-42E2-AA0D-C23C5F89F83F}"/>
    <cellStyle name="Comma 2 3 4 2 3" xfId="8315" xr:uid="{1D6EB30C-3BA8-444C-A909-709A82081513}"/>
    <cellStyle name="Comma 2 3 4 2 3 2" xfId="16645" xr:uid="{50C3A93F-FB57-4386-A59F-F50EC605F5C9}"/>
    <cellStyle name="Comma 2 3 4 2 3 2 2" xfId="33302" xr:uid="{E600D667-77D5-40B9-A263-2D2DF6D64ACD}"/>
    <cellStyle name="Comma 2 3 4 2 3 3" xfId="24974" xr:uid="{75627C94-4B05-44D2-803E-204A6A8A1CE3}"/>
    <cellStyle name="Comma 2 3 4 2 4" xfId="11093" xr:uid="{259C43ED-7B65-4D80-A4CE-2CEB41C10FB0}"/>
    <cellStyle name="Comma 2 3 4 2 4 2" xfId="27750" xr:uid="{DAAC8DF4-FC78-467D-80C0-468B6D3FE5A4}"/>
    <cellStyle name="Comma 2 3 4 2 5" xfId="33704" xr:uid="{E7B40652-0028-4F0D-B8ED-BBFA02DCC45E}"/>
    <cellStyle name="Comma 2 3 4 2 6" xfId="19422" xr:uid="{CC6EDFCB-BA60-400E-8B8B-2E838BFF749C}"/>
    <cellStyle name="Comma 2 3 4 3" xfId="1932" xr:uid="{9370794C-5480-4824-998E-8B6626CE36C4}"/>
    <cellStyle name="Comma 2 3 4 3 2" xfId="4722" xr:uid="{356547EC-888E-456F-A14D-CC892D44D25A}"/>
    <cellStyle name="Comma 2 3 4 3 2 2" xfId="13052" xr:uid="{07144B34-8367-480F-B682-1FC40D4775BA}"/>
    <cellStyle name="Comma 2 3 4 3 2 2 2" xfId="29709" xr:uid="{95A5A58F-733D-4C22-B13C-40987D0A8F9D}"/>
    <cellStyle name="Comma 2 3 4 3 2 3" xfId="21381" xr:uid="{A46830AC-1F9A-4B78-A8C7-27C26FBC340A}"/>
    <cellStyle name="Comma 2 3 4 3 3" xfId="7498" xr:uid="{73F84E45-EF6C-420B-AA44-2B1752EA9649}"/>
    <cellStyle name="Comma 2 3 4 3 3 2" xfId="15828" xr:uid="{AA83D5AE-851A-4AF0-A314-30AA97CB78F3}"/>
    <cellStyle name="Comma 2 3 4 3 3 2 2" xfId="32485" xr:uid="{BE39CC1D-2164-4844-BAD0-CBF7046A96CF}"/>
    <cellStyle name="Comma 2 3 4 3 3 3" xfId="24157" xr:uid="{6312E4EB-6DDA-496A-AF86-545005489392}"/>
    <cellStyle name="Comma 2 3 4 3 4" xfId="10276" xr:uid="{D92D3753-C5F6-47A5-8242-67CEC4F7B278}"/>
    <cellStyle name="Comma 2 3 4 3 4 2" xfId="26933" xr:uid="{DACAFF32-A9A8-4B1A-A16B-7A705A8D0541}"/>
    <cellStyle name="Comma 2 3 4 3 5" xfId="33564" xr:uid="{6D4A145E-0300-418F-BDA9-F8853FA53CA6}"/>
    <cellStyle name="Comma 2 3 4 3 6" xfId="18605" xr:uid="{BA07D8B3-546C-43D2-9567-2B7E394B21E5}"/>
    <cellStyle name="Comma 2 3 4 4" xfId="3395" xr:uid="{51092FDE-A25B-4D84-9977-0A5508416091}"/>
    <cellStyle name="Comma 2 3 4 4 2" xfId="11725" xr:uid="{2869D7B0-E1E7-4763-9F38-8D38BD3332CC}"/>
    <cellStyle name="Comma 2 3 4 4 2 2" xfId="28382" xr:uid="{F81586DC-8132-41BD-9E9B-E1F7AB1369FC}"/>
    <cellStyle name="Comma 2 3 4 4 3" xfId="20054" xr:uid="{9641CBA4-4A26-468E-B419-1EF472B06A4C}"/>
    <cellStyle name="Comma 2 3 4 5" xfId="6171" xr:uid="{1C516B0E-BABA-4453-8DBD-4FEA3905BD62}"/>
    <cellStyle name="Comma 2 3 4 5 2" xfId="14501" xr:uid="{348C8589-D117-42A4-820F-489F0FAA99A6}"/>
    <cellStyle name="Comma 2 3 4 5 2 2" xfId="31158" xr:uid="{D56DCD2E-96C2-4B6C-8351-18E21943DD62}"/>
    <cellStyle name="Comma 2 3 4 5 3" xfId="22830" xr:uid="{D82D700F-031F-4446-B4D7-FA1B53A6F4DE}"/>
    <cellStyle name="Comma 2 3 4 6" xfId="8949" xr:uid="{39846822-81BC-4F0E-8436-4B7378FB5BF1}"/>
    <cellStyle name="Comma 2 3 4 6 2" xfId="25606" xr:uid="{4F32C8E5-5CE4-423B-BB96-E005935BE78E}"/>
    <cellStyle name="Comma 2 3 4 7" xfId="33429" xr:uid="{F0B0F23F-BE46-4ACA-B515-CB5179377E14}"/>
    <cellStyle name="Comma 2 3 4 8" xfId="17278" xr:uid="{17E8A7AD-648E-4FCC-844D-20C796ED907E}"/>
    <cellStyle name="Comma 2 3 5" xfId="1079" xr:uid="{4DEFC75B-7FE3-4D44-BFA8-CCABC4615D6A}"/>
    <cellStyle name="Comma 2 3 5 2" xfId="2806" xr:uid="{A52B54E0-3592-4CBE-95FD-EA0890BE1E44}"/>
    <cellStyle name="Comma 2 3 5 2 2" xfId="5586" xr:uid="{0E683FF0-F756-49CE-87A6-4EC0B537615B}"/>
    <cellStyle name="Comma 2 3 5 2 2 2" xfId="13916" xr:uid="{59341E8E-02EE-42C5-BECF-49B1C4D895D3}"/>
    <cellStyle name="Comma 2 3 5 2 2 2 2" xfId="30573" xr:uid="{0E1825FF-DA97-4C4F-B31A-B0C8A03B9852}"/>
    <cellStyle name="Comma 2 3 5 2 2 3" xfId="22245" xr:uid="{B16A5ED7-6E4E-45F2-8441-86553CB89993}"/>
    <cellStyle name="Comma 2 3 5 2 3" xfId="8362" xr:uid="{32A3443E-07F1-4DF1-A2AD-5491957E7A2F}"/>
    <cellStyle name="Comma 2 3 5 2 3 2" xfId="16692" xr:uid="{4B88CD03-1D85-45CA-818E-B81BF9E6AA1B}"/>
    <cellStyle name="Comma 2 3 5 2 3 2 2" xfId="33349" xr:uid="{59991134-3159-4F95-9FF9-AB21AA036FBB}"/>
    <cellStyle name="Comma 2 3 5 2 3 3" xfId="25021" xr:uid="{C2590CCF-B5CC-45E4-9879-C3FABF935A3F}"/>
    <cellStyle name="Comma 2 3 5 2 4" xfId="11140" xr:uid="{DD6AD456-2FEF-470F-86DA-1850B56E6CF2}"/>
    <cellStyle name="Comma 2 3 5 2 4 2" xfId="27797" xr:uid="{D98700D3-05A9-4D76-9BE7-9472C34EA48C}"/>
    <cellStyle name="Comma 2 3 5 2 5" xfId="33753" xr:uid="{7D9E29F1-4F46-40BF-A81A-1CB0EE126AB6}"/>
    <cellStyle name="Comma 2 3 5 2 6" xfId="19469" xr:uid="{A55483E9-D4A7-46BB-9E49-BF93B72BA356}"/>
    <cellStyle name="Comma 2 3 5 3" xfId="2407" xr:uid="{3DCD32F2-72EE-4AAB-96B1-1DA7F89B1831}"/>
    <cellStyle name="Comma 2 3 5 3 2" xfId="5197" xr:uid="{9A61CEE4-2EF5-4235-B5CD-F6443A328979}"/>
    <cellStyle name="Comma 2 3 5 3 2 2" xfId="13527" xr:uid="{B12AEA54-A0C0-4744-9443-710614EA833C}"/>
    <cellStyle name="Comma 2 3 5 3 2 2 2" xfId="30184" xr:uid="{7A1CA1C9-F7CB-478E-A0CA-56E19AEAE272}"/>
    <cellStyle name="Comma 2 3 5 3 2 3" xfId="21856" xr:uid="{98D0C086-89DF-4B0E-B2DB-F55D84C55047}"/>
    <cellStyle name="Comma 2 3 5 3 3" xfId="7973" xr:uid="{A3D71FBA-0C60-4367-87EC-A0B40686BF5C}"/>
    <cellStyle name="Comma 2 3 5 3 3 2" xfId="16303" xr:uid="{DD87CEDC-EABC-4DE6-BD26-763E0C080AF4}"/>
    <cellStyle name="Comma 2 3 5 3 3 2 2" xfId="32960" xr:uid="{F7087664-96EC-44C2-B298-14DF9AD4F571}"/>
    <cellStyle name="Comma 2 3 5 3 3 3" xfId="24632" xr:uid="{BED4DC1D-6311-4A78-BA76-9AC3BEB66CE7}"/>
    <cellStyle name="Comma 2 3 5 3 4" xfId="10751" xr:uid="{65A9B88F-0819-42A4-BE51-FF1BD42599A4}"/>
    <cellStyle name="Comma 2 3 5 3 4 2" xfId="27408" xr:uid="{06E2466E-0889-4CE0-9A3B-3ACF6B0763E6}"/>
    <cellStyle name="Comma 2 3 5 3 5" xfId="33611" xr:uid="{BE1AD11F-F820-4F21-BC4D-14AE830D67A0}"/>
    <cellStyle name="Comma 2 3 5 3 6" xfId="19080" xr:uid="{4CF91860-61EA-4C12-9ECC-A30D00734BE5}"/>
    <cellStyle name="Comma 2 3 5 4" xfId="3870" xr:uid="{3D5E4C12-DFDE-43D3-8448-4AECC2B0F828}"/>
    <cellStyle name="Comma 2 3 5 4 2" xfId="12200" xr:uid="{A2758323-53F6-4F9D-8631-8863001C1DB9}"/>
    <cellStyle name="Comma 2 3 5 4 2 2" xfId="28857" xr:uid="{B09AD4BE-5216-4F77-AB23-DA4CC4846A32}"/>
    <cellStyle name="Comma 2 3 5 4 3" xfId="20529" xr:uid="{16C3B725-FF7A-424A-8ED7-B395FA182878}"/>
    <cellStyle name="Comma 2 3 5 5" xfId="6646" xr:uid="{B356DA7A-CB32-4D22-82CD-33AF11926641}"/>
    <cellStyle name="Comma 2 3 5 5 2" xfId="14976" xr:uid="{D3C9F66B-4883-408B-B37E-62081B555908}"/>
    <cellStyle name="Comma 2 3 5 5 2 2" xfId="31633" xr:uid="{9E21CCCD-FBD7-4D9D-BF22-B7A91FCB6058}"/>
    <cellStyle name="Comma 2 3 5 5 3" xfId="23305" xr:uid="{71D06626-9DC2-4F1F-8DEF-CC5F24913BA2}"/>
    <cellStyle name="Comma 2 3 5 6" xfId="9424" xr:uid="{1E84F644-649F-45A7-9DAE-A86693FED40D}"/>
    <cellStyle name="Comma 2 3 5 6 2" xfId="26081" xr:uid="{8B0BDF5C-FB4B-44E2-950F-4B5A1930D0F5}"/>
    <cellStyle name="Comma 2 3 5 7" xfId="33478" xr:uid="{AE856756-0406-466C-A55C-4F03BEE91CF6}"/>
    <cellStyle name="Comma 2 3 5 8" xfId="17753" xr:uid="{55043CC5-3094-4D96-8FBD-265C868FF98D}"/>
    <cellStyle name="Comma 2 3 6" xfId="1344" xr:uid="{6DD843F0-00C2-479E-8D31-F94893171D66}"/>
    <cellStyle name="Comma 2 3 6 2" xfId="2672" xr:uid="{4A681BC0-8EF3-454D-8EEC-A3EB50938356}"/>
    <cellStyle name="Comma 2 3 6 2 2" xfId="5462" xr:uid="{DC3DD241-2A9B-4851-87F7-8833B6E79F37}"/>
    <cellStyle name="Comma 2 3 6 2 2 2" xfId="13792" xr:uid="{09B3B5AF-E7BD-4FDA-A9C1-A8674E1A4E99}"/>
    <cellStyle name="Comma 2 3 6 2 2 2 2" xfId="30449" xr:uid="{71235297-CC0D-4983-B0A6-7FD2EA6CC806}"/>
    <cellStyle name="Comma 2 3 6 2 2 3" xfId="22121" xr:uid="{CF75873C-6FA0-439D-8945-D4A875D598CC}"/>
    <cellStyle name="Comma 2 3 6 2 3" xfId="8238" xr:uid="{6282B8D9-0EEF-4B0F-BA96-F54AF30C1DFB}"/>
    <cellStyle name="Comma 2 3 6 2 3 2" xfId="16568" xr:uid="{7E5A51EF-933E-4ECD-AA43-33F93E902CCB}"/>
    <cellStyle name="Comma 2 3 6 2 3 2 2" xfId="33225" xr:uid="{2B8FC0F1-2531-4553-96F7-E78C431C5353}"/>
    <cellStyle name="Comma 2 3 6 2 3 3" xfId="24897" xr:uid="{1E07F9DC-26A6-459E-A73C-2E8B41B5EBD5}"/>
    <cellStyle name="Comma 2 3 6 2 4" xfId="11016" xr:uid="{2B7610ED-DD86-4301-8F23-7DEF0C1F2C24}"/>
    <cellStyle name="Comma 2 3 6 2 4 2" xfId="27673" xr:uid="{F6B996F2-8733-450D-BC24-FA2AD38C9F80}"/>
    <cellStyle name="Comma 2 3 6 2 5" xfId="33641" xr:uid="{FC2CF3EB-53CB-4AD6-98C1-2A672EF92CA5}"/>
    <cellStyle name="Comma 2 3 6 2 6" xfId="19345" xr:uid="{9F6C1D68-C791-423F-88BE-F5BD53D4EF9A}"/>
    <cellStyle name="Comma 2 3 6 3" xfId="4135" xr:uid="{6CBAF011-AFA1-4A3A-A8FD-E9E43764B264}"/>
    <cellStyle name="Comma 2 3 6 3 2" xfId="12465" xr:uid="{983D86B2-C5B4-40CE-980B-E0039179B3BD}"/>
    <cellStyle name="Comma 2 3 6 3 2 2" xfId="29122" xr:uid="{66996D4E-99D1-4EDA-A940-D667EB95CBF7}"/>
    <cellStyle name="Comma 2 3 6 3 3" xfId="20794" xr:uid="{1E628FB7-F6E7-4434-9972-00B44C05E892}"/>
    <cellStyle name="Comma 2 3 6 4" xfId="6911" xr:uid="{1EBF06DB-9B9B-450F-B2C1-EB4E85265820}"/>
    <cellStyle name="Comma 2 3 6 4 2" xfId="15241" xr:uid="{98F15385-F515-4DE5-BF50-759FF6FAA6D3}"/>
    <cellStyle name="Comma 2 3 6 4 2 2" xfId="31898" xr:uid="{D8891A22-7AAA-4997-8F05-0D8A97018934}"/>
    <cellStyle name="Comma 2 3 6 4 3" xfId="23570" xr:uid="{57A2AA8F-9387-4EFD-B7FE-7F3EE7CDFFC5}"/>
    <cellStyle name="Comma 2 3 6 5" xfId="9689" xr:uid="{944FF55C-2357-4AFE-864A-292CFD195DDD}"/>
    <cellStyle name="Comma 2 3 6 5 2" xfId="26346" xr:uid="{0560AD64-25FC-4BF2-AD7B-CFAE0D3C3A4C}"/>
    <cellStyle name="Comma 2 3 6 6" xfId="33508" xr:uid="{7A80C9DC-F6A6-4101-8074-2742CCFCC206}"/>
    <cellStyle name="Comma 2 3 6 7" xfId="18018" xr:uid="{A7A40538-7993-4C65-BFA9-D1DBCC320E13}"/>
    <cellStyle name="Comma 2 3 7" xfId="2710" xr:uid="{DDC0621D-9E67-40AF-AE90-A758B82E8780}"/>
    <cellStyle name="Comma 2 3 7 2" xfId="5493" xr:uid="{14BC819C-A057-4966-A006-6BB210FB1692}"/>
    <cellStyle name="Comma 2 3 7 2 2" xfId="13823" xr:uid="{63C77EC9-C82A-46E2-A142-84E368487762}"/>
    <cellStyle name="Comma 2 3 7 2 2 2" xfId="30480" xr:uid="{D8067872-B375-4A72-B570-587C88DA84A8}"/>
    <cellStyle name="Comma 2 3 7 2 3" xfId="22152" xr:uid="{0A7C881C-0B01-49C1-992B-86651684DCAC}"/>
    <cellStyle name="Comma 2 3 7 3" xfId="8269" xr:uid="{DCAB0D45-0624-412C-B435-B0E67A81C149}"/>
    <cellStyle name="Comma 2 3 7 3 2" xfId="16599" xr:uid="{3330B1B3-9235-42FA-8DD9-D1FAAD102346}"/>
    <cellStyle name="Comma 2 3 7 3 2 2" xfId="33256" xr:uid="{F6BB38D6-13C3-4C77-BC4A-64381AC98EB7}"/>
    <cellStyle name="Comma 2 3 7 3 3" xfId="24928" xr:uid="{292ADE9C-009D-4E1B-AB2A-8EC1A603122E}"/>
    <cellStyle name="Comma 2 3 7 4" xfId="11047" xr:uid="{7D165118-6D1C-40AF-A70A-BC36F45A7E2A}"/>
    <cellStyle name="Comma 2 3 7 4 2" xfId="27704" xr:uid="{ADB06B3A-4A7F-4DBF-B7BA-FD171C4059A9}"/>
    <cellStyle name="Comma 2 3 7 5" xfId="33657" xr:uid="{60B96EC1-2D38-47AD-89D4-9017E1D0CE9A}"/>
    <cellStyle name="Comma 2 3 7 6" xfId="19376" xr:uid="{AF83F0D4-FBB1-410C-A906-C888F2716D33}"/>
    <cellStyle name="Comma 2 3 8" xfId="1459" xr:uid="{C1D0794A-9289-4F27-A5AE-CD571F380172}"/>
    <cellStyle name="Comma 2 3 8 2" xfId="4249" xr:uid="{97D66D4E-762A-45E1-B404-7601D5226CA7}"/>
    <cellStyle name="Comma 2 3 8 2 2" xfId="12579" xr:uid="{4573783C-5777-4311-BF55-859CADBC556A}"/>
    <cellStyle name="Comma 2 3 8 2 2 2" xfId="29236" xr:uid="{78A15A61-D9FE-4327-AC8B-881468485681}"/>
    <cellStyle name="Comma 2 3 8 2 3" xfId="20908" xr:uid="{91E38A6D-76B6-43A4-8432-79882CA43BD3}"/>
    <cellStyle name="Comma 2 3 8 3" xfId="7025" xr:uid="{0D7D6080-2D52-41F6-AED9-86237BBEAD1F}"/>
    <cellStyle name="Comma 2 3 8 3 2" xfId="15355" xr:uid="{DA548632-2E32-4DAE-AEFE-88ADC611D62B}"/>
    <cellStyle name="Comma 2 3 8 3 2 2" xfId="32012" xr:uid="{DE41F26A-79F6-42CE-8A38-AB7D019278A3}"/>
    <cellStyle name="Comma 2 3 8 3 3" xfId="23684" xr:uid="{0BAB2B40-A15C-4939-974C-4BB1EB57E579}"/>
    <cellStyle name="Comma 2 3 8 4" xfId="9803" xr:uid="{0BACA750-9C6A-4EA7-9152-3DF21F6D13DC}"/>
    <cellStyle name="Comma 2 3 8 4 2" xfId="26460" xr:uid="{E7A8BE22-EA6C-4BC2-93DF-23F8676B82D3}"/>
    <cellStyle name="Comma 2 3 8 5" xfId="33518" xr:uid="{C91D4257-4DCC-4BD0-9531-CAB9AF6CE21E}"/>
    <cellStyle name="Comma 2 3 8 6" xfId="18132" xr:uid="{563D2F6C-D20A-4137-8037-985BABCC9AD8}"/>
    <cellStyle name="Comma 2 3 9" xfId="2922" xr:uid="{3D72FB3C-2951-40F7-861E-C7689D20F8A3}"/>
    <cellStyle name="Comma 2 3 9 2" xfId="11252" xr:uid="{4183B7FF-6497-46EC-8C76-EDA0A7C95301}"/>
    <cellStyle name="Comma 2 3 9 2 2" xfId="27909" xr:uid="{8076C285-E516-4529-9274-546EAFC3DEB4}"/>
    <cellStyle name="Comma 2 3 9 3" xfId="19581" xr:uid="{ABDC6C12-1D9E-490B-88F0-0AC8D4BAC66E}"/>
    <cellStyle name="Comma 2 4" xfId="207" xr:uid="{278CC8E4-FAF9-475E-869D-AC92E95A25E3}"/>
    <cellStyle name="Comma 2 4 10" xfId="8560" xr:uid="{C4BC0759-D44B-4130-9CDC-6252F809F6F4}"/>
    <cellStyle name="Comma 2 4 10 2" xfId="25217" xr:uid="{4B64A4B9-72C8-4EB0-AC68-BD5809E9F7A7}"/>
    <cellStyle name="Comma 2 4 11" xfId="33392" xr:uid="{F226770F-12DD-4CD4-9B43-5ABABB3209EE}"/>
    <cellStyle name="Comma 2 4 12" xfId="16889" xr:uid="{EBCDF667-53CF-42F6-9979-659F5EE52E2C}"/>
    <cellStyle name="Comma 2 4 2" xfId="450" xr:uid="{53D7F198-4B5A-4EEF-8249-856CD38EEF5F}"/>
    <cellStyle name="Comma 2 4 2 2" xfId="927" xr:uid="{7DC95EC6-8DF1-439E-87C9-7BD0DA05809C}"/>
    <cellStyle name="Comma 2 4 2 2 2" xfId="2792" xr:uid="{CAA319E8-499B-4963-871C-A2CA62B0026C}"/>
    <cellStyle name="Comma 2 4 2 2 2 2" xfId="5572" xr:uid="{F50E88FE-2281-4504-907B-0CDC291F9CE4}"/>
    <cellStyle name="Comma 2 4 2 2 2 2 2" xfId="13902" xr:uid="{AC28F71C-7435-460F-96EE-657265F1A061}"/>
    <cellStyle name="Comma 2 4 2 2 2 2 2 2" xfId="30559" xr:uid="{6A59719E-B9C1-42F2-9C30-3524E23CB7DE}"/>
    <cellStyle name="Comma 2 4 2 2 2 2 3" xfId="22231" xr:uid="{859E9DE5-4548-4C48-9DD4-5E7E782E4C4B}"/>
    <cellStyle name="Comma 2 4 2 2 2 3" xfId="8348" xr:uid="{4FCF6553-CE79-49D7-B99A-A8AB5769C6BB}"/>
    <cellStyle name="Comma 2 4 2 2 2 3 2" xfId="16678" xr:uid="{D4F95199-FAB3-4828-84D3-E482D2268F7A}"/>
    <cellStyle name="Comma 2 4 2 2 2 3 2 2" xfId="33335" xr:uid="{F2945C1D-DDBC-4E51-A7F7-CBFF78CE6D95}"/>
    <cellStyle name="Comma 2 4 2 2 2 3 3" xfId="25007" xr:uid="{D1C910A1-51F4-41D0-AFEB-714D5536EE92}"/>
    <cellStyle name="Comma 2 4 2 2 2 4" xfId="11126" xr:uid="{584FE4C0-4BBD-48E0-BECD-673BACBBDBED}"/>
    <cellStyle name="Comma 2 4 2 2 2 4 2" xfId="27783" xr:uid="{3A554282-189A-4996-A063-6BE6185C3213}"/>
    <cellStyle name="Comma 2 4 2 2 2 5" xfId="33739" xr:uid="{D8D2FFE2-B674-43B5-84B1-92091F78C1E9}"/>
    <cellStyle name="Comma 2 4 2 2 2 6" xfId="19455" xr:uid="{0261AFC9-FE21-468F-A2C3-56BB2B95F0A4}"/>
    <cellStyle name="Comma 2 4 2 2 3" xfId="2255" xr:uid="{DF9ABDA1-A6D2-4C50-B7EB-E5977B7F643D}"/>
    <cellStyle name="Comma 2 4 2 2 3 2" xfId="5045" xr:uid="{BF17AAFE-CDD0-4D50-9C43-C7784BE3E470}"/>
    <cellStyle name="Comma 2 4 2 2 3 2 2" xfId="13375" xr:uid="{E5F1220D-BC52-41FB-B62E-E284F9EAE210}"/>
    <cellStyle name="Comma 2 4 2 2 3 2 2 2" xfId="30032" xr:uid="{49BDA44D-CD8B-4E57-B4D5-152B93075DC8}"/>
    <cellStyle name="Comma 2 4 2 2 3 2 3" xfId="21704" xr:uid="{58879F05-F538-4A73-B2D4-CCCB55E96272}"/>
    <cellStyle name="Comma 2 4 2 2 3 3" xfId="7821" xr:uid="{B0ACC9DA-C015-4F7C-82B0-73B9633D8324}"/>
    <cellStyle name="Comma 2 4 2 2 3 3 2" xfId="16151" xr:uid="{3D083937-E066-4FD8-840C-83C9EA11389E}"/>
    <cellStyle name="Comma 2 4 2 2 3 3 2 2" xfId="32808" xr:uid="{C521AC47-BB39-4FF9-AB18-A4202F0BEC1A}"/>
    <cellStyle name="Comma 2 4 2 2 3 3 3" xfId="24480" xr:uid="{890CC61A-C8CB-45F2-9B5A-40659ED9CD99}"/>
    <cellStyle name="Comma 2 4 2 2 3 4" xfId="10599" xr:uid="{33BD2863-E223-4AC4-A7FC-5252EB0A891A}"/>
    <cellStyle name="Comma 2 4 2 2 3 4 2" xfId="27256" xr:uid="{A96EEFEB-7EA2-4EA5-A723-50D6191AA6C3}"/>
    <cellStyle name="Comma 2 4 2 2 3 5" xfId="33597" xr:uid="{A1D80FA4-675E-42C7-A020-B19265D0B399}"/>
    <cellStyle name="Comma 2 4 2 2 3 6" xfId="18928" xr:uid="{CAC85B62-5C5F-4D4C-9214-BE4927E996AD}"/>
    <cellStyle name="Comma 2 4 2 2 4" xfId="3718" xr:uid="{56F91A49-BA0A-468A-B74A-4D190447EDA8}"/>
    <cellStyle name="Comma 2 4 2 2 4 2" xfId="12048" xr:uid="{6B9B532E-C360-4B7B-925D-E3F97A27614B}"/>
    <cellStyle name="Comma 2 4 2 2 4 2 2" xfId="28705" xr:uid="{13AAECD1-67AC-4494-A0D1-8F32535CABB6}"/>
    <cellStyle name="Comma 2 4 2 2 4 3" xfId="20377" xr:uid="{DCF8D2D5-B398-4149-8EC9-B1E8EE569ADB}"/>
    <cellStyle name="Comma 2 4 2 2 5" xfId="6494" xr:uid="{0E3D1B4E-2E0E-41B3-BE18-5EB58B65A23D}"/>
    <cellStyle name="Comma 2 4 2 2 5 2" xfId="14824" xr:uid="{22CF9652-CFC1-4797-A2F3-5400AB626978}"/>
    <cellStyle name="Comma 2 4 2 2 5 2 2" xfId="31481" xr:uid="{3E3140B7-F725-4F19-A141-DE3D99D85520}"/>
    <cellStyle name="Comma 2 4 2 2 5 3" xfId="23153" xr:uid="{16B3F280-77E7-4CBE-B905-F7B912EC798F}"/>
    <cellStyle name="Comma 2 4 2 2 6" xfId="9272" xr:uid="{D30A2B5D-4E9A-4400-9F26-D7DAF01F76DE}"/>
    <cellStyle name="Comma 2 4 2 2 6 2" xfId="25929" xr:uid="{911DF7AA-4CA9-4FA0-B2F8-4648FC74B52F}"/>
    <cellStyle name="Comma 2 4 2 2 7" xfId="33464" xr:uid="{090609B1-3F7F-4CA2-B521-8439A1BDCE59}"/>
    <cellStyle name="Comma 2 4 2 2 8" xfId="17601" xr:uid="{A697BC75-E051-4350-9580-3D697BD953E9}"/>
    <cellStyle name="Comma 2 4 2 3" xfId="2743" xr:uid="{37953751-A879-427D-863C-14AF2CAA63CE}"/>
    <cellStyle name="Comma 2 4 2 3 2" xfId="5525" xr:uid="{65A6D82F-AAED-47B1-B685-591185337B51}"/>
    <cellStyle name="Comma 2 4 2 3 2 2" xfId="13855" xr:uid="{CD49F232-C332-4338-A921-C67F1215DB4D}"/>
    <cellStyle name="Comma 2 4 2 3 2 2 2" xfId="30512" xr:uid="{E8219882-3F23-4CDE-A264-50A5E8BE4D9F}"/>
    <cellStyle name="Comma 2 4 2 3 2 3" xfId="22184" xr:uid="{AC2D9859-E9A3-4739-8951-FA0DB94711A1}"/>
    <cellStyle name="Comma 2 4 2 3 3" xfId="8301" xr:uid="{7D710D52-CF25-46D0-9E56-6720E9587FA1}"/>
    <cellStyle name="Comma 2 4 2 3 3 2" xfId="16631" xr:uid="{CB8BCA85-3793-4F1B-9222-683E68D59CDE}"/>
    <cellStyle name="Comma 2 4 2 3 3 2 2" xfId="33288" xr:uid="{E8CAA34C-449D-43D9-AE4F-81E6B803D71D}"/>
    <cellStyle name="Comma 2 4 2 3 3 3" xfId="24960" xr:uid="{597BBD76-227E-4560-A669-8C3BA80F6799}"/>
    <cellStyle name="Comma 2 4 2 3 4" xfId="11079" xr:uid="{E9C7B170-261A-400D-8D29-CED4D702CF4F}"/>
    <cellStyle name="Comma 2 4 2 3 4 2" xfId="27736" xr:uid="{974E2E79-17F9-40D9-9F3B-0FD065280F19}"/>
    <cellStyle name="Comma 2 4 2 3 5" xfId="33690" xr:uid="{9F5AE66A-97D5-4A49-BCD9-4B97E2E54FB1}"/>
    <cellStyle name="Comma 2 4 2 3 6" xfId="19408" xr:uid="{6DDDE29D-D1DE-4603-AD41-5E83235FFC90}"/>
    <cellStyle name="Comma 2 4 2 4" xfId="1780" xr:uid="{37BCEBE8-F08A-404F-A59C-9BF01384B6AE}"/>
    <cellStyle name="Comma 2 4 2 4 2" xfId="4570" xr:uid="{9EBDE63C-5C92-4736-80F6-C411000BBB4E}"/>
    <cellStyle name="Comma 2 4 2 4 2 2" xfId="12900" xr:uid="{5C6DA66F-89EF-4632-8F5C-F222CDDA8EE8}"/>
    <cellStyle name="Comma 2 4 2 4 2 2 2" xfId="29557" xr:uid="{F9ABF88C-5DEF-4CDB-947D-D2537367ABDF}"/>
    <cellStyle name="Comma 2 4 2 4 2 3" xfId="21229" xr:uid="{06AE8533-0C17-4805-BDDC-E406ECCB8AAC}"/>
    <cellStyle name="Comma 2 4 2 4 3" xfId="7346" xr:uid="{4E93AC14-29C5-4CD0-977A-2F4D1282B7A2}"/>
    <cellStyle name="Comma 2 4 2 4 3 2" xfId="15676" xr:uid="{D43160CD-84C5-44D5-B9C0-9936B4A04B47}"/>
    <cellStyle name="Comma 2 4 2 4 3 2 2" xfId="32333" xr:uid="{FD402C6A-8E76-4F6F-8F7D-827225EC92E6}"/>
    <cellStyle name="Comma 2 4 2 4 3 3" xfId="24005" xr:uid="{5AFF8392-6FFC-4288-8D6F-5A4A71B1CB7E}"/>
    <cellStyle name="Comma 2 4 2 4 4" xfId="10124" xr:uid="{5CF36DC6-BF1F-48AA-ADF6-62DCF441B12E}"/>
    <cellStyle name="Comma 2 4 2 4 4 2" xfId="26781" xr:uid="{52DEA001-CE49-43FD-9BAE-76F6756FEC30}"/>
    <cellStyle name="Comma 2 4 2 4 5" xfId="33550" xr:uid="{57868FD7-31B1-4B07-A9E9-7C72D42EC26C}"/>
    <cellStyle name="Comma 2 4 2 4 6" xfId="18453" xr:uid="{4DEBB847-083C-43D0-9213-F8F3E51CBE14}"/>
    <cellStyle name="Comma 2 4 2 5" xfId="3243" xr:uid="{3F5A7B72-4F52-4BE5-A60B-9E5A46848F9B}"/>
    <cellStyle name="Comma 2 4 2 5 2" xfId="11573" xr:uid="{605080BF-8B97-4A8D-A471-21CA81BC4C1F}"/>
    <cellStyle name="Comma 2 4 2 5 2 2" xfId="28230" xr:uid="{FE59AE8E-8470-425A-96CC-64101AFB9A04}"/>
    <cellStyle name="Comma 2 4 2 5 3" xfId="19902" xr:uid="{46B9D137-E502-4ABE-AAB0-B2DC349AC0B7}"/>
    <cellStyle name="Comma 2 4 2 6" xfId="6019" xr:uid="{2031810F-6DBE-4945-A0DA-9C18D832D43A}"/>
    <cellStyle name="Comma 2 4 2 6 2" xfId="14349" xr:uid="{F7887833-C72D-4CAC-A919-4514CFD11599}"/>
    <cellStyle name="Comma 2 4 2 6 2 2" xfId="31006" xr:uid="{149F1531-DDC3-48CA-9C03-CB328A02CD1E}"/>
    <cellStyle name="Comma 2 4 2 6 3" xfId="22678" xr:uid="{3056B16F-318F-4202-807E-647FCFB7E3D4}"/>
    <cellStyle name="Comma 2 4 2 7" xfId="8797" xr:uid="{1237A1FA-D4A1-490A-BE83-7F04970083DD}"/>
    <cellStyle name="Comma 2 4 2 7 2" xfId="25454" xr:uid="{1EB1AAF1-F928-4428-A0ED-C42CBB07A818}"/>
    <cellStyle name="Comma 2 4 2 8" xfId="33415" xr:uid="{4F520273-FE98-4870-B945-5F13E8507CCA}"/>
    <cellStyle name="Comma 2 4 2 9" xfId="17126" xr:uid="{A8C9DEA3-EE8F-4387-B32E-7AB8C3C83BF6}"/>
    <cellStyle name="Comma 2 4 3" xfId="686" xr:uid="{2DB59612-5660-4EA6-994B-F01FE5A2C3CB}"/>
    <cellStyle name="Comma 2 4 3 2" xfId="2766" xr:uid="{D4C746CC-FC33-4756-BCCC-6DC4C372F980}"/>
    <cellStyle name="Comma 2 4 3 2 2" xfId="5548" xr:uid="{51FCCDCA-F419-413F-AE89-6645CBE26DB1}"/>
    <cellStyle name="Comma 2 4 3 2 2 2" xfId="13878" xr:uid="{54B132BE-79B8-46B0-80EE-8C3D568E9808}"/>
    <cellStyle name="Comma 2 4 3 2 2 2 2" xfId="30535" xr:uid="{59F70FDB-3DA8-4AE5-BF12-118F1D6F6FF7}"/>
    <cellStyle name="Comma 2 4 3 2 2 3" xfId="22207" xr:uid="{A288EAFC-AFE1-4AC7-85EA-64F19243CA85}"/>
    <cellStyle name="Comma 2 4 3 2 3" xfId="8324" xr:uid="{36BAD56E-EACC-4E4C-9C86-AC3B0D0FC8CC}"/>
    <cellStyle name="Comma 2 4 3 2 3 2" xfId="16654" xr:uid="{3F984B5F-138E-4433-966F-EED8E6DBF887}"/>
    <cellStyle name="Comma 2 4 3 2 3 2 2" xfId="33311" xr:uid="{114B218A-2B04-44CF-B805-7DD66D761855}"/>
    <cellStyle name="Comma 2 4 3 2 3 3" xfId="24983" xr:uid="{5ED06B7F-B225-4C57-9CC5-E9B65CEE440A}"/>
    <cellStyle name="Comma 2 4 3 2 4" xfId="11102" xr:uid="{413C984C-2BDD-4852-86AD-5F5FEE1F6DF6}"/>
    <cellStyle name="Comma 2 4 3 2 4 2" xfId="27759" xr:uid="{2C3A344B-7D1F-4D5B-8352-7A674912AE10}"/>
    <cellStyle name="Comma 2 4 3 2 5" xfId="33713" xr:uid="{05F74D59-3C0F-4E29-A9E2-0636A7A47B1A}"/>
    <cellStyle name="Comma 2 4 3 2 6" xfId="19431" xr:uid="{AB8F5C7C-3661-4D89-8B88-240DFE7BB46D}"/>
    <cellStyle name="Comma 2 4 3 3" xfId="2016" xr:uid="{2B927448-ADF6-4435-9D1D-97AFE920924D}"/>
    <cellStyle name="Comma 2 4 3 3 2" xfId="4806" xr:uid="{6D760B74-CD72-4670-948B-8EC42A846B37}"/>
    <cellStyle name="Comma 2 4 3 3 2 2" xfId="13136" xr:uid="{6B0F7793-B7FF-4BCB-AE5F-4669C542D073}"/>
    <cellStyle name="Comma 2 4 3 3 2 2 2" xfId="29793" xr:uid="{351228C1-082B-49EF-9C15-1D12B3E37847}"/>
    <cellStyle name="Comma 2 4 3 3 2 3" xfId="21465" xr:uid="{F88373A6-2735-4A95-AAAE-F41DDFA234A6}"/>
    <cellStyle name="Comma 2 4 3 3 3" xfId="7582" xr:uid="{D1E74375-26A0-4A81-A209-489DDB8A8BCA}"/>
    <cellStyle name="Comma 2 4 3 3 3 2" xfId="15912" xr:uid="{0593A362-67E1-4622-ADCE-684FBB959B2E}"/>
    <cellStyle name="Comma 2 4 3 3 3 2 2" xfId="32569" xr:uid="{24833A65-C9ED-4EA6-AB39-24822BCB4413}"/>
    <cellStyle name="Comma 2 4 3 3 3 3" xfId="24241" xr:uid="{D38DFD81-A118-4B8E-8D4C-2525B9098BED}"/>
    <cellStyle name="Comma 2 4 3 3 4" xfId="10360" xr:uid="{D6084AF6-29E5-4301-9BB9-DE0CB11E0856}"/>
    <cellStyle name="Comma 2 4 3 3 4 2" xfId="27017" xr:uid="{C0C1F6E6-3B19-47A5-A00B-B82329E0EDC6}"/>
    <cellStyle name="Comma 2 4 3 3 5" xfId="33573" xr:uid="{2C7A453A-3BAA-4CB3-84E4-768E74D71EFE}"/>
    <cellStyle name="Comma 2 4 3 3 6" xfId="18689" xr:uid="{4F120544-5763-4A8C-AC27-3DA0E5AD2419}"/>
    <cellStyle name="Comma 2 4 3 4" xfId="3479" xr:uid="{44F47D3F-D3DC-4CBB-B1FB-A8DCE82108DD}"/>
    <cellStyle name="Comma 2 4 3 4 2" xfId="11809" xr:uid="{20B17F64-4821-415B-8A68-DC4E4E4EAD92}"/>
    <cellStyle name="Comma 2 4 3 4 2 2" xfId="28466" xr:uid="{A7568992-3FBE-42AF-ACB5-DDF125F3746D}"/>
    <cellStyle name="Comma 2 4 3 4 3" xfId="20138" xr:uid="{6AB244B8-723B-41E0-8581-148B40870B81}"/>
    <cellStyle name="Comma 2 4 3 5" xfId="6255" xr:uid="{74BB1CA2-744D-479E-89E2-16F79324D6C4}"/>
    <cellStyle name="Comma 2 4 3 5 2" xfId="14585" xr:uid="{07D46BA3-07AB-4B3B-BC7E-26DD59AFDAA2}"/>
    <cellStyle name="Comma 2 4 3 5 2 2" xfId="31242" xr:uid="{6ECE3D68-BC37-4CE8-B9DB-241E159849B9}"/>
    <cellStyle name="Comma 2 4 3 5 3" xfId="22914" xr:uid="{E858B1AA-2CFD-4369-9682-4442DBEC4573}"/>
    <cellStyle name="Comma 2 4 3 6" xfId="9033" xr:uid="{CB1F7C36-280B-4580-AE5E-F691DA82DB41}"/>
    <cellStyle name="Comma 2 4 3 6 2" xfId="25690" xr:uid="{21AAEF12-3A86-4ABE-9DEC-CD3645640305}"/>
    <cellStyle name="Comma 2 4 3 7" xfId="33438" xr:uid="{A5B8CFD2-E1C3-4ECC-9916-BD8A7DC6D4DE}"/>
    <cellStyle name="Comma 2 4 3 8" xfId="17362" xr:uid="{3403C138-FCFE-4283-B2C4-C5120BA45A87}"/>
    <cellStyle name="Comma 2 4 4" xfId="1163" xr:uid="{377BDBB4-4E77-4050-B631-511E9F3AE6F3}"/>
    <cellStyle name="Comma 2 4 4 2" xfId="2815" xr:uid="{0499878B-BC24-4342-8CB0-9E76FE70D51A}"/>
    <cellStyle name="Comma 2 4 4 2 2" xfId="5595" xr:uid="{77414787-E20C-4303-8103-10073D6BFC7F}"/>
    <cellStyle name="Comma 2 4 4 2 2 2" xfId="13925" xr:uid="{5CF259AB-5D06-474C-AC48-8F2B9AED9416}"/>
    <cellStyle name="Comma 2 4 4 2 2 2 2" xfId="30582" xr:uid="{F42C1313-364F-4F6D-87B9-39B5CBF841DD}"/>
    <cellStyle name="Comma 2 4 4 2 2 3" xfId="22254" xr:uid="{4991572E-ECAE-4F53-9BC1-71615D6A4C16}"/>
    <cellStyle name="Comma 2 4 4 2 3" xfId="8371" xr:uid="{19EF24CF-8B35-4A08-84C0-C87A3E692122}"/>
    <cellStyle name="Comma 2 4 4 2 3 2" xfId="16701" xr:uid="{322A389B-B8D8-405F-8051-2F8BABB73695}"/>
    <cellStyle name="Comma 2 4 4 2 3 2 2" xfId="33358" xr:uid="{0222A97B-80D9-4160-8B79-0D8A515E7F8D}"/>
    <cellStyle name="Comma 2 4 4 2 3 3" xfId="25030" xr:uid="{57A6A307-2B06-496A-B88D-127E7EAC39B2}"/>
    <cellStyle name="Comma 2 4 4 2 4" xfId="11149" xr:uid="{7CAD28E9-9B13-4CD8-B719-6844438C3695}"/>
    <cellStyle name="Comma 2 4 4 2 4 2" xfId="27806" xr:uid="{B7840E97-DA4C-430B-B5E7-B5FA43CC2827}"/>
    <cellStyle name="Comma 2 4 4 2 5" xfId="33762" xr:uid="{70E1A08C-957F-45F9-B3EF-EC7DC8E9B640}"/>
    <cellStyle name="Comma 2 4 4 2 6" xfId="19478" xr:uid="{E52B1F36-8224-4430-9F06-D7ECA35D2365}"/>
    <cellStyle name="Comma 2 4 4 3" xfId="2491" xr:uid="{3513E435-1CD1-48C8-91DB-6103B76A7D78}"/>
    <cellStyle name="Comma 2 4 4 3 2" xfId="5281" xr:uid="{D5D71C51-2C27-41A3-8B82-C3B35D57D414}"/>
    <cellStyle name="Comma 2 4 4 3 2 2" xfId="13611" xr:uid="{AE37841D-F30F-4401-A71F-76FA8F667194}"/>
    <cellStyle name="Comma 2 4 4 3 2 2 2" xfId="30268" xr:uid="{8B85CC16-2738-476C-93E5-9BFA3B36A85E}"/>
    <cellStyle name="Comma 2 4 4 3 2 3" xfId="21940" xr:uid="{831AA1F8-7FB3-44C4-AADD-163EEE65E7A9}"/>
    <cellStyle name="Comma 2 4 4 3 3" xfId="8057" xr:uid="{FD6AFB33-F037-4726-9C58-537C2DE3AB47}"/>
    <cellStyle name="Comma 2 4 4 3 3 2" xfId="16387" xr:uid="{FCBCCB2B-F92A-4847-803E-E8FE43FDAC0C}"/>
    <cellStyle name="Comma 2 4 4 3 3 2 2" xfId="33044" xr:uid="{96593219-22F9-4795-9975-EB919F2ACC87}"/>
    <cellStyle name="Comma 2 4 4 3 3 3" xfId="24716" xr:uid="{935871DF-1963-49C1-9429-D715A4D673E9}"/>
    <cellStyle name="Comma 2 4 4 3 4" xfId="10835" xr:uid="{1B0CEDBC-0827-492A-A79F-7C80FBBED21C}"/>
    <cellStyle name="Comma 2 4 4 3 4 2" xfId="27492" xr:uid="{FCAE9699-64C2-4B94-9814-FD2B6866EDF5}"/>
    <cellStyle name="Comma 2 4 4 3 5" xfId="33620" xr:uid="{3788CC07-A665-4C25-BE66-4D47F72D3172}"/>
    <cellStyle name="Comma 2 4 4 3 6" xfId="19164" xr:uid="{98208442-D645-4D7B-B7D6-1BE62F662BCE}"/>
    <cellStyle name="Comma 2 4 4 4" xfId="3954" xr:uid="{DDBBF251-28D7-4796-9382-CAECF9A37FD6}"/>
    <cellStyle name="Comma 2 4 4 4 2" xfId="12284" xr:uid="{E80047C4-4F71-450F-94D0-ABA8A832CA61}"/>
    <cellStyle name="Comma 2 4 4 4 2 2" xfId="28941" xr:uid="{E8267BA7-5E28-4917-9648-FB31CA211B61}"/>
    <cellStyle name="Comma 2 4 4 4 3" xfId="20613" xr:uid="{47044432-4EFA-4997-8006-EFA8FCE7C16C}"/>
    <cellStyle name="Comma 2 4 4 5" xfId="6730" xr:uid="{DC2ABC06-C90F-4878-B9ED-B6B351F0ECBB}"/>
    <cellStyle name="Comma 2 4 4 5 2" xfId="15060" xr:uid="{CFC8F1DF-3226-4F63-9E55-4CA914E87970}"/>
    <cellStyle name="Comma 2 4 4 5 2 2" xfId="31717" xr:uid="{12BF17C3-2825-4006-80A1-04EE87B13ED0}"/>
    <cellStyle name="Comma 2 4 4 5 3" xfId="23389" xr:uid="{D2A6D050-8D5F-45E3-B81B-F9EF3AA16B43}"/>
    <cellStyle name="Comma 2 4 4 6" xfId="9508" xr:uid="{062FFE1E-B3A8-45AD-9330-8C9FF2BA616B}"/>
    <cellStyle name="Comma 2 4 4 6 2" xfId="26165" xr:uid="{3F173173-9829-4920-B996-444895E84B0F}"/>
    <cellStyle name="Comma 2 4 4 7" xfId="33487" xr:uid="{1E2F7EA6-A1DC-4D44-B6AC-4E452EAF046E}"/>
    <cellStyle name="Comma 2 4 4 8" xfId="17837" xr:uid="{3B748CEC-85F4-428F-A4C8-6A0B56D415F5}"/>
    <cellStyle name="Comma 2 4 5" xfId="1308" xr:uid="{5BC30380-5915-4FE6-BF59-146BFA4D9365}"/>
    <cellStyle name="Comma 2 4 5 2" xfId="2636" xr:uid="{F90FDBCC-8F5D-415D-A019-12D92176161F}"/>
    <cellStyle name="Comma 2 4 5 2 2" xfId="5426" xr:uid="{50B004FC-9678-4EDA-A09F-B5549282FA7C}"/>
    <cellStyle name="Comma 2 4 5 2 2 2" xfId="13756" xr:uid="{0D451FB9-50FC-4263-A0C9-308279E41424}"/>
    <cellStyle name="Comma 2 4 5 2 2 2 2" xfId="30413" xr:uid="{DD52F3F0-5DDD-41FF-8CEC-1B09428D6D2D}"/>
    <cellStyle name="Comma 2 4 5 2 2 3" xfId="22085" xr:uid="{873534FA-B24B-400B-99CD-06DC03538808}"/>
    <cellStyle name="Comma 2 4 5 2 3" xfId="8202" xr:uid="{CE442209-3E30-446E-AF85-1207D88FC721}"/>
    <cellStyle name="Comma 2 4 5 2 3 2" xfId="16532" xr:uid="{1FC66BE2-B0CF-4C2C-84A8-72CF2A59996E}"/>
    <cellStyle name="Comma 2 4 5 2 3 2 2" xfId="33189" xr:uid="{E5029FDC-A4BF-4BEB-9B6C-FAA61AA78570}"/>
    <cellStyle name="Comma 2 4 5 2 3 3" xfId="24861" xr:uid="{1DB407E4-C519-437B-A9F8-C81A1250E0C1}"/>
    <cellStyle name="Comma 2 4 5 2 4" xfId="10980" xr:uid="{39E60848-EA0D-40B3-B439-942CD7D450F2}"/>
    <cellStyle name="Comma 2 4 5 2 4 2" xfId="27637" xr:uid="{CFB611A7-B411-455F-B051-D83004D619D3}"/>
    <cellStyle name="Comma 2 4 5 2 5" xfId="33636" xr:uid="{1FE0C873-E023-4EF8-AACC-9133ABBB9022}"/>
    <cellStyle name="Comma 2 4 5 2 6" xfId="19309" xr:uid="{FE610A17-EE57-45E2-AB84-DA8674FE2B6C}"/>
    <cellStyle name="Comma 2 4 5 3" xfId="4099" xr:uid="{42B53886-21C7-4793-9110-F9C4E2EE3D32}"/>
    <cellStyle name="Comma 2 4 5 3 2" xfId="12429" xr:uid="{38B96EB3-0C85-4970-AD59-BF05B741ED3B}"/>
    <cellStyle name="Comma 2 4 5 3 2 2" xfId="29086" xr:uid="{B01C8538-97E7-4974-AE49-9B07893504C0}"/>
    <cellStyle name="Comma 2 4 5 3 3" xfId="20758" xr:uid="{0A6C8AF3-EDB9-4FF4-971B-875ED2E8789D}"/>
    <cellStyle name="Comma 2 4 5 4" xfId="6875" xr:uid="{50C804AB-87F5-4A93-80D8-A32096C8A75A}"/>
    <cellStyle name="Comma 2 4 5 4 2" xfId="15205" xr:uid="{45DC3651-9448-4501-A638-1C2CF153EDFA}"/>
    <cellStyle name="Comma 2 4 5 4 2 2" xfId="31862" xr:uid="{0138EBB5-8346-4047-AECC-DDB8E0601AE8}"/>
    <cellStyle name="Comma 2 4 5 4 3" xfId="23534" xr:uid="{5F5F5B54-9D02-4072-B883-AF391D083E87}"/>
    <cellStyle name="Comma 2 4 5 5" xfId="9653" xr:uid="{3FB3A98C-69FF-4A50-8494-957E1537EBA6}"/>
    <cellStyle name="Comma 2 4 5 5 2" xfId="26310" xr:uid="{324A84D1-07BC-4619-848C-7FC78A6B4924}"/>
    <cellStyle name="Comma 2 4 5 6" xfId="33503" xr:uid="{28D047EA-542E-490F-859E-682CCA55EB68}"/>
    <cellStyle name="Comma 2 4 5 7" xfId="17982" xr:uid="{7BA58D0B-24CF-4DD5-83B7-7F773867D966}"/>
    <cellStyle name="Comma 2 4 6" xfId="2720" xr:uid="{ADC5AF4C-68DC-4FA6-9940-5738F78D8110}"/>
    <cellStyle name="Comma 2 4 6 2" xfId="5502" xr:uid="{CD049031-46E2-4AB7-8C7A-C6960D2F4DA8}"/>
    <cellStyle name="Comma 2 4 6 2 2" xfId="13832" xr:uid="{ED169294-2EC2-4414-A61D-247E38E4BA87}"/>
    <cellStyle name="Comma 2 4 6 2 2 2" xfId="30489" xr:uid="{29BBD292-F986-444C-AEFE-2F80834D7F1F}"/>
    <cellStyle name="Comma 2 4 6 2 3" xfId="22161" xr:uid="{4B08EA7C-22AF-405B-8C08-2769F49F838F}"/>
    <cellStyle name="Comma 2 4 6 3" xfId="8278" xr:uid="{26504CDC-3BC7-42D4-A783-C4C57958A758}"/>
    <cellStyle name="Comma 2 4 6 3 2" xfId="16608" xr:uid="{29D0F666-3D38-4DB4-B381-D8D41AA72559}"/>
    <cellStyle name="Comma 2 4 6 3 2 2" xfId="33265" xr:uid="{117ADE2C-399B-41C6-A149-C367921315EB}"/>
    <cellStyle name="Comma 2 4 6 3 3" xfId="24937" xr:uid="{B9E57831-17AB-4538-9BAC-55D7FB1F6228}"/>
    <cellStyle name="Comma 2 4 6 4" xfId="11056" xr:uid="{AA636E26-0AAD-4666-98FC-D8935AAC6198}"/>
    <cellStyle name="Comma 2 4 6 4 2" xfId="27713" xr:uid="{BEFB6AB8-96F9-4689-AE8D-6855156A2121}"/>
    <cellStyle name="Comma 2 4 6 5" xfId="33667" xr:uid="{57CA8DFB-C61B-49D0-9ED8-C1621B3380CE}"/>
    <cellStyle name="Comma 2 4 6 6" xfId="19385" xr:uid="{1D71C214-4F6E-4631-B6CA-69A84B4ED5C3}"/>
    <cellStyle name="Comma 2 4 7" xfId="1543" xr:uid="{32C55737-DBBF-440F-B152-72D328F56069}"/>
    <cellStyle name="Comma 2 4 7 2" xfId="4333" xr:uid="{0E73D5F2-4968-4CBB-B024-C5ABB772203A}"/>
    <cellStyle name="Comma 2 4 7 2 2" xfId="12663" xr:uid="{AE83DE56-DD80-4DB1-B98D-FD835600FBD1}"/>
    <cellStyle name="Comma 2 4 7 2 2 2" xfId="29320" xr:uid="{1C44F995-B09D-45E5-B991-A11A95C6FE3B}"/>
    <cellStyle name="Comma 2 4 7 2 3" xfId="20992" xr:uid="{F0028F90-AC6F-48C5-8A94-25CBB680B855}"/>
    <cellStyle name="Comma 2 4 7 3" xfId="7109" xr:uid="{587A0AA7-C8D9-4424-BCA0-89CD93F9CE24}"/>
    <cellStyle name="Comma 2 4 7 3 2" xfId="15439" xr:uid="{834F417C-0319-4CC2-AB51-9DA222B2B547}"/>
    <cellStyle name="Comma 2 4 7 3 2 2" xfId="32096" xr:uid="{298415DB-F5EB-4FAE-BF2B-6C92680E20BE}"/>
    <cellStyle name="Comma 2 4 7 3 3" xfId="23768" xr:uid="{1D81FFC2-7C03-49FB-9A1C-8DF5EE955100}"/>
    <cellStyle name="Comma 2 4 7 4" xfId="9887" xr:uid="{99E062EE-B21D-4710-926C-ADD017592136}"/>
    <cellStyle name="Comma 2 4 7 4 2" xfId="26544" xr:uid="{CE68927B-CC45-4628-BAF0-BECDE0BE0BE4}"/>
    <cellStyle name="Comma 2 4 7 5" xfId="33527" xr:uid="{365A8058-5738-4C65-9B36-77337EDE15EA}"/>
    <cellStyle name="Comma 2 4 7 6" xfId="18216" xr:uid="{D3C9CED6-71FA-4BA5-A1EF-2297578A55D1}"/>
    <cellStyle name="Comma 2 4 8" xfId="3006" xr:uid="{76B1A46C-8D02-42AB-84FD-78BBF96877F5}"/>
    <cellStyle name="Comma 2 4 8 2" xfId="11336" xr:uid="{A6330E94-E9EF-4767-B6D6-10B1676B411B}"/>
    <cellStyle name="Comma 2 4 8 2 2" xfId="27993" xr:uid="{D4AD4C98-DC54-4974-B5FA-2D7678E16568}"/>
    <cellStyle name="Comma 2 4 8 3" xfId="19665" xr:uid="{DBFB7E2F-ACD3-4BFA-AAE9-4BC76EF47B02}"/>
    <cellStyle name="Comma 2 4 9" xfId="5782" xr:uid="{E69740F8-9A39-4190-8008-224D6CEAF423}"/>
    <cellStyle name="Comma 2 4 9 2" xfId="14112" xr:uid="{12698A65-DE90-4067-9479-C6B8AF78A6E5}"/>
    <cellStyle name="Comma 2 4 9 2 2" xfId="30769" xr:uid="{7954DF18-FEC2-4BBF-AB8B-2BC9DF60D319}"/>
    <cellStyle name="Comma 2 4 9 3" xfId="22441" xr:uid="{5CEC3B40-833B-4FBC-BA31-97C4B864D114}"/>
    <cellStyle name="Comma 2 5" xfId="181" xr:uid="{601BBBC3-0911-4F19-8B79-525699215AF5}"/>
    <cellStyle name="Comma 2 5 10" xfId="33388" xr:uid="{EC102B80-CD54-4FE3-9451-41D51AEFD565}"/>
    <cellStyle name="Comma 2 5 11" xfId="16863" xr:uid="{0882DB41-EB57-48DB-9BD9-9CE5894908D8}"/>
    <cellStyle name="Comma 2 5 2" xfId="424" xr:uid="{C3AE5132-C136-42FD-82A0-B9C7CD2E844D}"/>
    <cellStyle name="Comma 2 5 2 2" xfId="901" xr:uid="{50EE486A-EAB8-494F-963F-6B57D74A7C7B}"/>
    <cellStyle name="Comma 2 5 2 2 2" xfId="2788" xr:uid="{0A1F36E9-80EF-41E8-BC33-06A92B7EFBAF}"/>
    <cellStyle name="Comma 2 5 2 2 2 2" xfId="5568" xr:uid="{B676B541-007F-41A5-81BF-3B0DE9C1C57B}"/>
    <cellStyle name="Comma 2 5 2 2 2 2 2" xfId="13898" xr:uid="{01EA72AE-FF8D-40D0-A8F4-26B2F75DEDFA}"/>
    <cellStyle name="Comma 2 5 2 2 2 2 2 2" xfId="30555" xr:uid="{32D8F8EB-6383-4142-8178-67D7FBB05836}"/>
    <cellStyle name="Comma 2 5 2 2 2 2 3" xfId="22227" xr:uid="{9FDC1713-BB8D-456C-BF9A-6C1D58C3A42F}"/>
    <cellStyle name="Comma 2 5 2 2 2 3" xfId="8344" xr:uid="{848F72C8-CCBC-484C-B84D-29A36B9BA453}"/>
    <cellStyle name="Comma 2 5 2 2 2 3 2" xfId="16674" xr:uid="{6063DA99-133F-4B43-A63C-B5A2428B2E60}"/>
    <cellStyle name="Comma 2 5 2 2 2 3 2 2" xfId="33331" xr:uid="{23C50F9D-B0E7-4F47-BE1A-D93E77EA924D}"/>
    <cellStyle name="Comma 2 5 2 2 2 3 3" xfId="25003" xr:uid="{38B8E9B8-F3DA-406E-8E09-7BE10632E9D5}"/>
    <cellStyle name="Comma 2 5 2 2 2 4" xfId="11122" xr:uid="{35BBE861-C181-464C-9784-19FE408786A8}"/>
    <cellStyle name="Comma 2 5 2 2 2 4 2" xfId="27779" xr:uid="{1906B37F-6768-4367-A92C-E7794AEBD6C7}"/>
    <cellStyle name="Comma 2 5 2 2 2 5" xfId="33735" xr:uid="{10CCF669-125F-4693-A758-EEB361CC662A}"/>
    <cellStyle name="Comma 2 5 2 2 2 6" xfId="19451" xr:uid="{46DF4B75-C63F-4720-86DE-5CB74EDB866A}"/>
    <cellStyle name="Comma 2 5 2 2 3" xfId="2229" xr:uid="{0A24EFD1-615A-416B-8804-43C754F202BB}"/>
    <cellStyle name="Comma 2 5 2 2 3 2" xfId="5019" xr:uid="{56FAC40F-C319-4209-9567-80D4D4E37B6A}"/>
    <cellStyle name="Comma 2 5 2 2 3 2 2" xfId="13349" xr:uid="{0369A9C9-5E3E-46B3-A912-0A99FF8C57D6}"/>
    <cellStyle name="Comma 2 5 2 2 3 2 2 2" xfId="30006" xr:uid="{A8948874-B256-4B08-8F8A-F90282F42557}"/>
    <cellStyle name="Comma 2 5 2 2 3 2 3" xfId="21678" xr:uid="{430D91EA-A5F0-417B-B56C-36EF16D41F4F}"/>
    <cellStyle name="Comma 2 5 2 2 3 3" xfId="7795" xr:uid="{AD370E22-E5A6-4070-95A9-2DB4E32D7059}"/>
    <cellStyle name="Comma 2 5 2 2 3 3 2" xfId="16125" xr:uid="{01AECF66-4A8D-4AF8-B9E3-1CA005C893F4}"/>
    <cellStyle name="Comma 2 5 2 2 3 3 2 2" xfId="32782" xr:uid="{1385FE66-206A-4732-984B-3BC0A46083F4}"/>
    <cellStyle name="Comma 2 5 2 2 3 3 3" xfId="24454" xr:uid="{516CE876-3FF9-4CCF-94B1-88188DCC21BC}"/>
    <cellStyle name="Comma 2 5 2 2 3 4" xfId="10573" xr:uid="{7D4CB1B3-136E-4928-8FD4-AA92238D1D4B}"/>
    <cellStyle name="Comma 2 5 2 2 3 4 2" xfId="27230" xr:uid="{81B4613A-D030-4074-8896-57E8DD0353B3}"/>
    <cellStyle name="Comma 2 5 2 2 3 5" xfId="33593" xr:uid="{19E1B9F3-2C8B-4B8E-8BEF-876674B8AD79}"/>
    <cellStyle name="Comma 2 5 2 2 3 6" xfId="18902" xr:uid="{9E1B0544-D5EC-48E9-A70A-4859A740D7D0}"/>
    <cellStyle name="Comma 2 5 2 2 4" xfId="3692" xr:uid="{F57E25C0-AD1D-418A-BB93-37FBDE06DD69}"/>
    <cellStyle name="Comma 2 5 2 2 4 2" xfId="12022" xr:uid="{DA7A4CB6-9D87-4878-8F88-71F6DC95C589}"/>
    <cellStyle name="Comma 2 5 2 2 4 2 2" xfId="28679" xr:uid="{079F8775-495D-4648-98D5-218BC76B418D}"/>
    <cellStyle name="Comma 2 5 2 2 4 3" xfId="20351" xr:uid="{9877D0E4-5C23-4740-B90A-7115E0545BD7}"/>
    <cellStyle name="Comma 2 5 2 2 5" xfId="6468" xr:uid="{5B46090B-F8D3-4FCE-9092-0FE26BB15C6B}"/>
    <cellStyle name="Comma 2 5 2 2 5 2" xfId="14798" xr:uid="{3D3AE234-7CDC-47DE-A206-AB2D500F8AC7}"/>
    <cellStyle name="Comma 2 5 2 2 5 2 2" xfId="31455" xr:uid="{14396B59-D63F-4E0A-8C4D-2BCFC1392859}"/>
    <cellStyle name="Comma 2 5 2 2 5 3" xfId="23127" xr:uid="{F5940423-660E-4947-B1BF-24002293F3F8}"/>
    <cellStyle name="Comma 2 5 2 2 6" xfId="9246" xr:uid="{4D5F1DC2-1D83-4F78-838A-64BD56E42E53}"/>
    <cellStyle name="Comma 2 5 2 2 6 2" xfId="25903" xr:uid="{7C3B936D-212E-4115-A033-0DD4F5A28F3A}"/>
    <cellStyle name="Comma 2 5 2 2 7" xfId="33460" xr:uid="{0E943AF9-6601-4015-B888-93201F01E4B2}"/>
    <cellStyle name="Comma 2 5 2 2 8" xfId="17575" xr:uid="{26E6EC19-095A-44BA-A6EF-63161000E7E5}"/>
    <cellStyle name="Comma 2 5 2 3" xfId="2739" xr:uid="{5660507F-48F5-4E20-948C-8CFC235C52DC}"/>
    <cellStyle name="Comma 2 5 2 3 2" xfId="5521" xr:uid="{2A00698B-1DA5-4032-A84C-23512A425545}"/>
    <cellStyle name="Comma 2 5 2 3 2 2" xfId="13851" xr:uid="{393965F4-B99E-4C6D-854C-CF6D51D31183}"/>
    <cellStyle name="Comma 2 5 2 3 2 2 2" xfId="30508" xr:uid="{DA444635-E5BE-45D8-ADC5-91A0D9C9FA4D}"/>
    <cellStyle name="Comma 2 5 2 3 2 3" xfId="22180" xr:uid="{CE171AFB-47F6-4A5D-AE5E-443F5C434BF7}"/>
    <cellStyle name="Comma 2 5 2 3 3" xfId="8297" xr:uid="{3BD10749-46CF-49DE-A9E9-30153184A6C1}"/>
    <cellStyle name="Comma 2 5 2 3 3 2" xfId="16627" xr:uid="{3C558A2E-90BC-4AF1-9E8C-A8D39483829E}"/>
    <cellStyle name="Comma 2 5 2 3 3 2 2" xfId="33284" xr:uid="{615B19B3-570C-4FA7-8572-E238B73C6C97}"/>
    <cellStyle name="Comma 2 5 2 3 3 3" xfId="24956" xr:uid="{DA13923B-AB5A-483A-851B-EBB2BD10BFBB}"/>
    <cellStyle name="Comma 2 5 2 3 4" xfId="11075" xr:uid="{025E5A3B-93AB-4207-B003-54731B1B211D}"/>
    <cellStyle name="Comma 2 5 2 3 4 2" xfId="27732" xr:uid="{0BDC6838-2512-4927-8A4C-240B6714D128}"/>
    <cellStyle name="Comma 2 5 2 3 5" xfId="33686" xr:uid="{3C4E476F-1EB2-44E9-A06E-37295873454E}"/>
    <cellStyle name="Comma 2 5 2 3 6" xfId="19404" xr:uid="{CFAA7B6D-C149-4702-9FB3-E48F354E1E5C}"/>
    <cellStyle name="Comma 2 5 2 4" xfId="1754" xr:uid="{859F8C35-7987-4ECA-9652-4CDDCDCE6619}"/>
    <cellStyle name="Comma 2 5 2 4 2" xfId="4544" xr:uid="{5DF9811A-74BB-4CA0-BA60-CFD8C7CE0830}"/>
    <cellStyle name="Comma 2 5 2 4 2 2" xfId="12874" xr:uid="{42FC6338-09CC-4CF3-A2B0-45B6D820609E}"/>
    <cellStyle name="Comma 2 5 2 4 2 2 2" xfId="29531" xr:uid="{B3EF1443-1B49-4691-85C5-0FB8A4CF6005}"/>
    <cellStyle name="Comma 2 5 2 4 2 3" xfId="21203" xr:uid="{4C82E5FC-ABFC-48F6-98D4-247185B92C40}"/>
    <cellStyle name="Comma 2 5 2 4 3" xfId="7320" xr:uid="{E5C8255F-2872-4525-A2D6-38DA4E87266C}"/>
    <cellStyle name="Comma 2 5 2 4 3 2" xfId="15650" xr:uid="{E286B661-43C2-4B03-97A1-1B88D3AC28D3}"/>
    <cellStyle name="Comma 2 5 2 4 3 2 2" xfId="32307" xr:uid="{78BAAA07-DA2B-4890-9D14-FAA1E75F3AD0}"/>
    <cellStyle name="Comma 2 5 2 4 3 3" xfId="23979" xr:uid="{BC617DF4-BA75-4FC2-B172-8ED0B73426C4}"/>
    <cellStyle name="Comma 2 5 2 4 4" xfId="10098" xr:uid="{9CEA66EC-9164-4AD6-9ADE-0650297C2C05}"/>
    <cellStyle name="Comma 2 5 2 4 4 2" xfId="26755" xr:uid="{05F86110-12C1-415C-9325-2440C35AF84C}"/>
    <cellStyle name="Comma 2 5 2 4 5" xfId="33546" xr:uid="{CA1A56C0-1529-477E-AEE9-4E48A43957DE}"/>
    <cellStyle name="Comma 2 5 2 4 6" xfId="18427" xr:uid="{E030F9F1-5DA2-45E4-9E3C-D29B99AA94D1}"/>
    <cellStyle name="Comma 2 5 2 5" xfId="3217" xr:uid="{04766861-C644-4494-8E9C-900F640D708D}"/>
    <cellStyle name="Comma 2 5 2 5 2" xfId="11547" xr:uid="{D5FEBE39-EFB7-4C6A-9E92-FB3CD638E51E}"/>
    <cellStyle name="Comma 2 5 2 5 2 2" xfId="28204" xr:uid="{DD37A71C-F2E7-428C-A657-EEA02F8F9F81}"/>
    <cellStyle name="Comma 2 5 2 5 3" xfId="19876" xr:uid="{E92A15FF-85D7-42D3-A94C-83BA134C2C39}"/>
    <cellStyle name="Comma 2 5 2 6" xfId="5993" xr:uid="{3CBD5A51-365F-4F20-ADF6-BB0DDD4FA25F}"/>
    <cellStyle name="Comma 2 5 2 6 2" xfId="14323" xr:uid="{DEA7AF10-761A-4FC3-9EE1-2A0C023446ED}"/>
    <cellStyle name="Comma 2 5 2 6 2 2" xfId="30980" xr:uid="{2D0ABD5C-E1AA-47B5-8D00-B713BD808E56}"/>
    <cellStyle name="Comma 2 5 2 6 3" xfId="22652" xr:uid="{9479ABC5-2463-4F7D-970B-24629A7FE158}"/>
    <cellStyle name="Comma 2 5 2 7" xfId="8771" xr:uid="{73F83AF7-4501-4250-94BB-BCF1F8A95F60}"/>
    <cellStyle name="Comma 2 5 2 7 2" xfId="25428" xr:uid="{65382636-1D97-426D-AA4B-996B29C41401}"/>
    <cellStyle name="Comma 2 5 2 8" xfId="33411" xr:uid="{9C344D92-7F27-44BB-8A86-12DC4F1D863C}"/>
    <cellStyle name="Comma 2 5 2 9" xfId="17100" xr:uid="{C2A1B99C-26E7-42F7-8760-52B8F51DC2D2}"/>
    <cellStyle name="Comma 2 5 3" xfId="660" xr:uid="{5D2EDA44-9D72-4754-ABD1-BA6964230442}"/>
    <cellStyle name="Comma 2 5 3 2" xfId="2762" xr:uid="{B5E52F92-2A16-4454-993D-6D61776E4E6E}"/>
    <cellStyle name="Comma 2 5 3 2 2" xfId="5544" xr:uid="{1F4EE834-DCA4-4B2E-AFCA-625F64B36D81}"/>
    <cellStyle name="Comma 2 5 3 2 2 2" xfId="13874" xr:uid="{2A8A2A64-104D-4103-B756-7F61C1751CDF}"/>
    <cellStyle name="Comma 2 5 3 2 2 2 2" xfId="30531" xr:uid="{6A3821A3-863B-43EB-B045-FE3599BF0F47}"/>
    <cellStyle name="Comma 2 5 3 2 2 3" xfId="22203" xr:uid="{5A9262F2-2AFB-4D6B-A1D6-627A13D024EB}"/>
    <cellStyle name="Comma 2 5 3 2 3" xfId="8320" xr:uid="{E6DAF54B-8B4C-4BF9-82AE-0DC9BBE75458}"/>
    <cellStyle name="Comma 2 5 3 2 3 2" xfId="16650" xr:uid="{1F1AD833-82A5-4E74-B3A8-8F1C334FB361}"/>
    <cellStyle name="Comma 2 5 3 2 3 2 2" xfId="33307" xr:uid="{52DC2897-CE23-4F9F-B154-C7B2CCE32ABC}"/>
    <cellStyle name="Comma 2 5 3 2 3 3" xfId="24979" xr:uid="{AFC0BE5F-41B4-4EAA-9ACD-785C731F482D}"/>
    <cellStyle name="Comma 2 5 3 2 4" xfId="11098" xr:uid="{07218E52-C4BA-42AD-8930-CBF38901FB24}"/>
    <cellStyle name="Comma 2 5 3 2 4 2" xfId="27755" xr:uid="{1DF08C6B-EF5A-43FC-8E2B-1B2351B50841}"/>
    <cellStyle name="Comma 2 5 3 2 5" xfId="33709" xr:uid="{BBB609FF-15CB-41C6-B955-593E5F30FC60}"/>
    <cellStyle name="Comma 2 5 3 2 6" xfId="19427" xr:uid="{C69758B1-1EBF-4040-A9F0-746AFE2E8CB4}"/>
    <cellStyle name="Comma 2 5 3 3" xfId="1990" xr:uid="{B40C4182-B9A5-44CD-BF5D-D255AF86E9AE}"/>
    <cellStyle name="Comma 2 5 3 3 2" xfId="4780" xr:uid="{2B42D3A1-7FBB-4FCF-A9EF-EDC2B840769B}"/>
    <cellStyle name="Comma 2 5 3 3 2 2" xfId="13110" xr:uid="{8CDB2E33-CD7E-438B-85EE-32F373F8ECCA}"/>
    <cellStyle name="Comma 2 5 3 3 2 2 2" xfId="29767" xr:uid="{0D11A513-7BA5-4E2F-BA14-14617D5A9448}"/>
    <cellStyle name="Comma 2 5 3 3 2 3" xfId="21439" xr:uid="{2A40687B-4769-452A-A2C6-EF2513006BC8}"/>
    <cellStyle name="Comma 2 5 3 3 3" xfId="7556" xr:uid="{151C835D-FC80-4AC7-9111-CADE806C2D84}"/>
    <cellStyle name="Comma 2 5 3 3 3 2" xfId="15886" xr:uid="{D074495C-5C0E-4D8A-8478-C3C21350546D}"/>
    <cellStyle name="Comma 2 5 3 3 3 2 2" xfId="32543" xr:uid="{7C790487-AAA5-4227-93B7-7C34CFB657A0}"/>
    <cellStyle name="Comma 2 5 3 3 3 3" xfId="24215" xr:uid="{8CCA21AA-DB97-411F-A932-99957BCF3657}"/>
    <cellStyle name="Comma 2 5 3 3 4" xfId="10334" xr:uid="{AE2D2F09-32F6-4CC5-90BE-5E049B0D778E}"/>
    <cellStyle name="Comma 2 5 3 3 4 2" xfId="26991" xr:uid="{36F031E2-D6B4-42AA-9D66-6507BF37139B}"/>
    <cellStyle name="Comma 2 5 3 3 5" xfId="33569" xr:uid="{F95CBC0D-6D56-49EC-A853-413BB894B327}"/>
    <cellStyle name="Comma 2 5 3 3 6" xfId="18663" xr:uid="{9CDD3A8A-4562-4739-9F99-C89E8565AD34}"/>
    <cellStyle name="Comma 2 5 3 4" xfId="3453" xr:uid="{6CCEF13F-4C2B-4834-8D89-2B9F478780C2}"/>
    <cellStyle name="Comma 2 5 3 4 2" xfId="11783" xr:uid="{9D3E98EB-E96B-42EE-9B2C-1E4F618A0320}"/>
    <cellStyle name="Comma 2 5 3 4 2 2" xfId="28440" xr:uid="{317211DF-2297-48E4-96E1-8CBBE2384D73}"/>
    <cellStyle name="Comma 2 5 3 4 3" xfId="20112" xr:uid="{D3ACC21F-7143-44DE-B85D-2D880F241600}"/>
    <cellStyle name="Comma 2 5 3 5" xfId="6229" xr:uid="{9237A22C-6FB9-4DF5-96A7-C2D6947818E1}"/>
    <cellStyle name="Comma 2 5 3 5 2" xfId="14559" xr:uid="{CB430E4A-C3C7-4B89-B3EB-1F6B3B45D8BC}"/>
    <cellStyle name="Comma 2 5 3 5 2 2" xfId="31216" xr:uid="{481A4782-2B22-4F63-8925-10E543F727F5}"/>
    <cellStyle name="Comma 2 5 3 5 3" xfId="22888" xr:uid="{D837E2CB-1746-41BB-B4D3-C98D78038835}"/>
    <cellStyle name="Comma 2 5 3 6" xfId="9007" xr:uid="{7D70A4FA-89EA-43E7-AEEE-90368F9AD9EF}"/>
    <cellStyle name="Comma 2 5 3 6 2" xfId="25664" xr:uid="{B81FC0F0-E040-46FD-BD0C-F60E2B270EDC}"/>
    <cellStyle name="Comma 2 5 3 7" xfId="33434" xr:uid="{566D0315-778F-41BE-BC34-9551F7C8D4E8}"/>
    <cellStyle name="Comma 2 5 3 8" xfId="17336" xr:uid="{944F990A-3627-4FB1-A23C-770138ABC7C6}"/>
    <cellStyle name="Comma 2 5 4" xfId="1137" xr:uid="{5A98B3D9-8C3D-4A49-8103-99421FA40A37}"/>
    <cellStyle name="Comma 2 5 4 2" xfId="2811" xr:uid="{ED8A2FA7-47E0-4989-B3A6-A5F3C47750AE}"/>
    <cellStyle name="Comma 2 5 4 2 2" xfId="5591" xr:uid="{AA0A76C3-7451-4D99-925A-ECEF840F76D1}"/>
    <cellStyle name="Comma 2 5 4 2 2 2" xfId="13921" xr:uid="{AADA198A-FF8F-40CC-B8B7-E93924AAF7D2}"/>
    <cellStyle name="Comma 2 5 4 2 2 2 2" xfId="30578" xr:uid="{2099E8D4-B185-4C4F-AF07-0934452D63C3}"/>
    <cellStyle name="Comma 2 5 4 2 2 3" xfId="22250" xr:uid="{65011DBD-B4C6-4CF0-A824-C02483444974}"/>
    <cellStyle name="Comma 2 5 4 2 3" xfId="8367" xr:uid="{9F84A97A-2AAC-4B85-985F-940F3DB7D6E8}"/>
    <cellStyle name="Comma 2 5 4 2 3 2" xfId="16697" xr:uid="{CC5497F8-C1AF-48C0-B651-F656B83E9861}"/>
    <cellStyle name="Comma 2 5 4 2 3 2 2" xfId="33354" xr:uid="{DB2B20E1-887A-4865-AF22-0DD03BE171B2}"/>
    <cellStyle name="Comma 2 5 4 2 3 3" xfId="25026" xr:uid="{97D37666-67BC-4916-B7A0-D6CF5DDC1177}"/>
    <cellStyle name="Comma 2 5 4 2 4" xfId="11145" xr:uid="{9D8BC383-48FB-4CD4-81BF-D5EF9EC18084}"/>
    <cellStyle name="Comma 2 5 4 2 4 2" xfId="27802" xr:uid="{C0558F4F-9748-48E1-B0AC-FCE16B48DCF8}"/>
    <cellStyle name="Comma 2 5 4 2 5" xfId="33758" xr:uid="{44168D29-B909-4958-97A6-9F4EDD3D95F1}"/>
    <cellStyle name="Comma 2 5 4 2 6" xfId="19474" xr:uid="{859C7FB2-79D3-41EB-A594-8A363EB9C2FC}"/>
    <cellStyle name="Comma 2 5 4 3" xfId="2465" xr:uid="{CFB10204-803F-4403-A410-ACAA52DF8A74}"/>
    <cellStyle name="Comma 2 5 4 3 2" xfId="5255" xr:uid="{26D6A964-D24F-45D6-97FD-E49465A097F3}"/>
    <cellStyle name="Comma 2 5 4 3 2 2" xfId="13585" xr:uid="{FD51259E-0EE2-4E09-8CD0-3D10E7154C05}"/>
    <cellStyle name="Comma 2 5 4 3 2 2 2" xfId="30242" xr:uid="{BC20AD18-B74D-4F91-BB1F-03816F34799F}"/>
    <cellStyle name="Comma 2 5 4 3 2 3" xfId="21914" xr:uid="{CE811180-29C7-4A03-9CF6-EC2F0D00AFEC}"/>
    <cellStyle name="Comma 2 5 4 3 3" xfId="8031" xr:uid="{290F40AB-0777-400C-8D29-4195248064C8}"/>
    <cellStyle name="Comma 2 5 4 3 3 2" xfId="16361" xr:uid="{73BC28AC-9B25-4E8D-9DDC-17AF69AB638B}"/>
    <cellStyle name="Comma 2 5 4 3 3 2 2" xfId="33018" xr:uid="{FFF870D0-C41E-46AF-82D9-F1878186C190}"/>
    <cellStyle name="Comma 2 5 4 3 3 3" xfId="24690" xr:uid="{530881E0-F490-4B56-8FB0-20086740B8F7}"/>
    <cellStyle name="Comma 2 5 4 3 4" xfId="10809" xr:uid="{21E44980-051E-4490-8AA0-A1FB8DF248AD}"/>
    <cellStyle name="Comma 2 5 4 3 4 2" xfId="27466" xr:uid="{AF5D6F4E-7C89-43A3-A8AE-AF5880A87F24}"/>
    <cellStyle name="Comma 2 5 4 3 5" xfId="33616" xr:uid="{27A9C079-67A6-4816-A08A-10367BF7DF2F}"/>
    <cellStyle name="Comma 2 5 4 3 6" xfId="19138" xr:uid="{E612FF8D-AFDF-4171-AB67-9B2D5CF165E7}"/>
    <cellStyle name="Comma 2 5 4 4" xfId="3928" xr:uid="{C203338B-6058-4D9F-8E4D-77CABD754A93}"/>
    <cellStyle name="Comma 2 5 4 4 2" xfId="12258" xr:uid="{7E3E9277-AE51-46F6-8D11-CE60FA7A122E}"/>
    <cellStyle name="Comma 2 5 4 4 2 2" xfId="28915" xr:uid="{87FDC121-1991-45DA-89A7-C32341D8757E}"/>
    <cellStyle name="Comma 2 5 4 4 3" xfId="20587" xr:uid="{C8A3CA1B-7202-4627-8D80-CCEB912B8FEE}"/>
    <cellStyle name="Comma 2 5 4 5" xfId="6704" xr:uid="{8CA33F30-0188-483B-A0EE-0FD7AC63E2E6}"/>
    <cellStyle name="Comma 2 5 4 5 2" xfId="15034" xr:uid="{EF1D76D2-45B5-4EA0-8418-BC31059273AE}"/>
    <cellStyle name="Comma 2 5 4 5 2 2" xfId="31691" xr:uid="{C21BA095-5889-4522-A054-F63F7C5E2321}"/>
    <cellStyle name="Comma 2 5 4 5 3" xfId="23363" xr:uid="{5D21EFAD-3092-44B5-96FE-F7003B9731D8}"/>
    <cellStyle name="Comma 2 5 4 6" xfId="9482" xr:uid="{CB7E480A-04CD-4AD5-BD8F-2079DE5BD549}"/>
    <cellStyle name="Comma 2 5 4 6 2" xfId="26139" xr:uid="{BDE5ED4D-52D1-4010-8F8E-B1F0A21E480C}"/>
    <cellStyle name="Comma 2 5 4 7" xfId="33483" xr:uid="{33766230-9899-40B3-8C3A-EABC3EF9588D}"/>
    <cellStyle name="Comma 2 5 4 8" xfId="17811" xr:uid="{9DB20933-0454-4EB5-B0B4-0692DC1843FE}"/>
    <cellStyle name="Comma 2 5 5" xfId="2716" xr:uid="{D403A1A3-FF0C-43AA-87C9-43396D61580D}"/>
    <cellStyle name="Comma 2 5 5 2" xfId="5498" xr:uid="{85E4C8BF-DBE5-40AC-B584-8C75209FD96C}"/>
    <cellStyle name="Comma 2 5 5 2 2" xfId="13828" xr:uid="{389AB2FB-F93D-4325-B869-DB008AF44D22}"/>
    <cellStyle name="Comma 2 5 5 2 2 2" xfId="30485" xr:uid="{907BFE0C-F097-4701-880B-35F3C37835B4}"/>
    <cellStyle name="Comma 2 5 5 2 3" xfId="22157" xr:uid="{BCF77274-E261-4536-AD7E-CD481E96CADC}"/>
    <cellStyle name="Comma 2 5 5 3" xfId="8274" xr:uid="{2FB8D61B-055E-4E94-A608-BB23A95CF521}"/>
    <cellStyle name="Comma 2 5 5 3 2" xfId="16604" xr:uid="{003B1B13-0909-43F8-9E7D-887ECE74B0D2}"/>
    <cellStyle name="Comma 2 5 5 3 2 2" xfId="33261" xr:uid="{8BA97088-0116-439D-8AB1-1A2E7A962BB9}"/>
    <cellStyle name="Comma 2 5 5 3 3" xfId="24933" xr:uid="{6C9166D9-7701-4E61-AE52-188A426810AB}"/>
    <cellStyle name="Comma 2 5 5 4" xfId="11052" xr:uid="{AC6EEE6A-E145-4DB0-9EEE-19F66D6BFA98}"/>
    <cellStyle name="Comma 2 5 5 4 2" xfId="27709" xr:uid="{BD3429FF-F340-4DE1-8562-91FDFBE6ABF8}"/>
    <cellStyle name="Comma 2 5 5 5" xfId="33663" xr:uid="{C7617A59-0F3C-47DA-A298-236A306B9388}"/>
    <cellStyle name="Comma 2 5 5 6" xfId="19381" xr:uid="{FCDA059E-7EA4-4A48-BB04-FFE351E7AA86}"/>
    <cellStyle name="Comma 2 5 6" xfId="1517" xr:uid="{DB0225F9-455F-442D-9268-BFC0E358997C}"/>
    <cellStyle name="Comma 2 5 6 2" xfId="4307" xr:uid="{0D3A3585-D2AB-4D06-AAB5-7509C0C9A734}"/>
    <cellStyle name="Comma 2 5 6 2 2" xfId="12637" xr:uid="{B2EF4500-A72A-44DB-992F-1B9AA0DF2667}"/>
    <cellStyle name="Comma 2 5 6 2 2 2" xfId="29294" xr:uid="{4E3FEAEE-2C65-40FE-8921-E49CDB1C5F51}"/>
    <cellStyle name="Comma 2 5 6 2 3" xfId="20966" xr:uid="{8CB2629C-72A9-4CC6-8171-6D86CEB135D2}"/>
    <cellStyle name="Comma 2 5 6 3" xfId="7083" xr:uid="{54D0C0EB-1DC4-491A-8863-C8CA73A961BB}"/>
    <cellStyle name="Comma 2 5 6 3 2" xfId="15413" xr:uid="{E3A32202-059A-40E0-B782-EE64CDB5D05D}"/>
    <cellStyle name="Comma 2 5 6 3 2 2" xfId="32070" xr:uid="{0F9957DF-D37B-4840-8E91-ACC20A34D61C}"/>
    <cellStyle name="Comma 2 5 6 3 3" xfId="23742" xr:uid="{32E301AE-BEA6-43A3-BDE0-F25B8B7D308D}"/>
    <cellStyle name="Comma 2 5 6 4" xfId="9861" xr:uid="{38D314A2-6587-404B-B3AF-7977F28CE5D8}"/>
    <cellStyle name="Comma 2 5 6 4 2" xfId="26518" xr:uid="{82D67255-F799-47E8-B2D1-4F409F540E6A}"/>
    <cellStyle name="Comma 2 5 6 5" xfId="33523" xr:uid="{D5118056-B432-4E2F-BEB7-D00F4CC665BF}"/>
    <cellStyle name="Comma 2 5 6 6" xfId="18190" xr:uid="{7D93F4A8-FDF4-4D73-A9CC-7112439E85D2}"/>
    <cellStyle name="Comma 2 5 7" xfId="2980" xr:uid="{D7D32637-C8CB-41BF-BE5B-1B338E1675BF}"/>
    <cellStyle name="Comma 2 5 7 2" xfId="11310" xr:uid="{3224CEE3-35A4-4DC7-8772-8EB70420F8A6}"/>
    <cellStyle name="Comma 2 5 7 2 2" xfId="27967" xr:uid="{8F3EFD34-6FF2-4AD9-A028-641B3CE91772}"/>
    <cellStyle name="Comma 2 5 7 3" xfId="19639" xr:uid="{AA67BE32-2402-4D54-89D7-47A87E82736A}"/>
    <cellStyle name="Comma 2 5 8" xfId="5756" xr:uid="{F3267589-33DD-4EC1-A2FE-52171366D10C}"/>
    <cellStyle name="Comma 2 5 8 2" xfId="14086" xr:uid="{46C3D723-E541-4D45-A7AE-A653F97ECB2E}"/>
    <cellStyle name="Comma 2 5 8 2 2" xfId="30743" xr:uid="{CEF7B91C-B3BE-4269-BB6D-07D8CF03B833}"/>
    <cellStyle name="Comma 2 5 8 3" xfId="22415" xr:uid="{A83ADA14-7D4C-4AAB-A6F3-2DECED00575C}"/>
    <cellStyle name="Comma 2 5 9" xfId="8534" xr:uid="{AC1AEE2A-E37F-4242-9C5C-E57870CECE89}"/>
    <cellStyle name="Comma 2 5 9 2" xfId="25191" xr:uid="{C4D947A1-25F7-4F15-90E1-F75BCF1CA1A9}"/>
    <cellStyle name="Comma 2 6" xfId="308" xr:uid="{FB6BB6AD-067B-4AE7-AFD3-F514981A3E26}"/>
    <cellStyle name="Comma 2 6 2" xfId="788" xr:uid="{4B63C8C4-C87B-407B-9DBB-612EF6535A3F}"/>
    <cellStyle name="Comma 2 6 2 2" xfId="2778" xr:uid="{62802174-7A73-4E80-BC6C-C2547B0BDEFB}"/>
    <cellStyle name="Comma 2 6 2 2 2" xfId="5558" xr:uid="{E6FA6709-B2C3-4E55-B356-D70FD1A070CB}"/>
    <cellStyle name="Comma 2 6 2 2 2 2" xfId="13888" xr:uid="{30197F3F-D3D9-4EED-A4DE-739DD785F3C8}"/>
    <cellStyle name="Comma 2 6 2 2 2 2 2" xfId="30545" xr:uid="{CB525F87-D437-4DD8-B665-01AE5BA9097D}"/>
    <cellStyle name="Comma 2 6 2 2 2 3" xfId="22217" xr:uid="{8751F7B4-0161-4A7E-8498-B1F79945A71D}"/>
    <cellStyle name="Comma 2 6 2 2 3" xfId="8334" xr:uid="{17E19745-AFD0-432B-BE92-154DEB169FA2}"/>
    <cellStyle name="Comma 2 6 2 2 3 2" xfId="16664" xr:uid="{CD7CFB7E-97FC-4F29-800A-B1801C5D0A5B}"/>
    <cellStyle name="Comma 2 6 2 2 3 2 2" xfId="33321" xr:uid="{77A8B4BC-0A2E-49C3-B5C7-AAFB88616432}"/>
    <cellStyle name="Comma 2 6 2 2 3 3" xfId="24993" xr:uid="{C327345C-2362-4730-9ABB-E8A78C556221}"/>
    <cellStyle name="Comma 2 6 2 2 4" xfId="11112" xr:uid="{1C59C095-1C19-45B3-B408-67941E712A00}"/>
    <cellStyle name="Comma 2 6 2 2 4 2" xfId="27769" xr:uid="{3779E285-7630-4F6C-8B76-E88B71A9EDBA}"/>
    <cellStyle name="Comma 2 6 2 2 5" xfId="33725" xr:uid="{173B65B0-8C5F-498E-A318-C74325AFE8B2}"/>
    <cellStyle name="Comma 2 6 2 2 6" xfId="19441" xr:uid="{C021E804-E784-4454-981D-0ECF703B45E6}"/>
    <cellStyle name="Comma 2 6 2 3" xfId="2116" xr:uid="{9F35768C-1FFA-447A-A579-6EC8F8B444DF}"/>
    <cellStyle name="Comma 2 6 2 3 2" xfId="4906" xr:uid="{F4F8B7FE-AE79-47CA-95B8-9CBF2887C3CE}"/>
    <cellStyle name="Comma 2 6 2 3 2 2" xfId="13236" xr:uid="{51F84BB5-ED3A-4C32-8B08-667BE1742A08}"/>
    <cellStyle name="Comma 2 6 2 3 2 2 2" xfId="29893" xr:uid="{8D18C0CA-90F9-441F-90A8-821139999A4E}"/>
    <cellStyle name="Comma 2 6 2 3 2 3" xfId="21565" xr:uid="{082E0181-5752-43D6-8AD8-91EE4529CD71}"/>
    <cellStyle name="Comma 2 6 2 3 3" xfId="7682" xr:uid="{330029C9-AE1A-47F5-88C4-9D0DD8B4E5FA}"/>
    <cellStyle name="Comma 2 6 2 3 3 2" xfId="16012" xr:uid="{BF341D00-1AB9-4532-B70D-3B3C137A8ABA}"/>
    <cellStyle name="Comma 2 6 2 3 3 2 2" xfId="32669" xr:uid="{49D8DBC3-722E-439C-ADC9-4875B396F5E5}"/>
    <cellStyle name="Comma 2 6 2 3 3 3" xfId="24341" xr:uid="{794FA57F-27B4-4912-9B40-A749447F8EA7}"/>
    <cellStyle name="Comma 2 6 2 3 4" xfId="10460" xr:uid="{0C219FCF-61FC-452C-B723-05E708D7F5D8}"/>
    <cellStyle name="Comma 2 6 2 3 4 2" xfId="27117" xr:uid="{F1E3F324-583F-490E-8EEB-85871F580197}"/>
    <cellStyle name="Comma 2 6 2 3 5" xfId="33583" xr:uid="{2F40C354-034A-473C-BEAB-E93F8DE9C118}"/>
    <cellStyle name="Comma 2 6 2 3 6" xfId="18789" xr:uid="{D2246BBA-BF17-4D25-8B38-562D97B6F08E}"/>
    <cellStyle name="Comma 2 6 2 4" xfId="3579" xr:uid="{92EBDA7D-4587-4577-A370-0052352B112A}"/>
    <cellStyle name="Comma 2 6 2 4 2" xfId="11909" xr:uid="{3852376A-7297-47C2-B247-D5701B8DC04C}"/>
    <cellStyle name="Comma 2 6 2 4 2 2" xfId="28566" xr:uid="{C43ECD11-1BA0-4D3D-A61F-F855B911483B}"/>
    <cellStyle name="Comma 2 6 2 4 3" xfId="20238" xr:uid="{00278F2E-BB61-490C-8927-B535CD63EB31}"/>
    <cellStyle name="Comma 2 6 2 5" xfId="6355" xr:uid="{94E74523-CB50-4C35-9DAB-037EDD4C71E2}"/>
    <cellStyle name="Comma 2 6 2 5 2" xfId="14685" xr:uid="{2C72E1DA-FD4B-41B6-B0F1-679E7FDAE066}"/>
    <cellStyle name="Comma 2 6 2 5 2 2" xfId="31342" xr:uid="{318689D1-3473-42F6-BCFC-3433A2872B88}"/>
    <cellStyle name="Comma 2 6 2 5 3" xfId="23014" xr:uid="{EC2BFF0E-FA7A-424F-915D-508066836288}"/>
    <cellStyle name="Comma 2 6 2 6" xfId="9133" xr:uid="{8BC2F686-7869-4A26-82AF-F6CF9C4F67D2}"/>
    <cellStyle name="Comma 2 6 2 6 2" xfId="25790" xr:uid="{6D310A68-71B1-4B99-9F9C-64EEEC8E9837}"/>
    <cellStyle name="Comma 2 6 2 7" xfId="33450" xr:uid="{BA00CD64-96C6-480D-962C-A471C5FBCFF4}"/>
    <cellStyle name="Comma 2 6 2 8" xfId="17462" xr:uid="{488F02EF-2C89-4CAC-8F4E-4F04272645F5}"/>
    <cellStyle name="Comma 2 6 3" xfId="2729" xr:uid="{3E563537-F7D9-45D6-916F-0FD956173694}"/>
    <cellStyle name="Comma 2 6 3 2" xfId="5511" xr:uid="{426F83AE-E6DD-4B5D-96C0-3FA2136D5702}"/>
    <cellStyle name="Comma 2 6 3 2 2" xfId="13841" xr:uid="{5DD83546-B514-4973-A0FA-2795E792A160}"/>
    <cellStyle name="Comma 2 6 3 2 2 2" xfId="30498" xr:uid="{89229A41-1B66-41F7-8BA4-24F046BF8D5F}"/>
    <cellStyle name="Comma 2 6 3 2 3" xfId="22170" xr:uid="{AAB1B9C1-D08E-4699-918C-9D1A9480641E}"/>
    <cellStyle name="Comma 2 6 3 3" xfId="8287" xr:uid="{F7EE0C35-3CE1-4E49-9251-0FA36FF469B7}"/>
    <cellStyle name="Comma 2 6 3 3 2" xfId="16617" xr:uid="{4FF0173F-62D3-4FFF-A61B-24CAF1B4464E}"/>
    <cellStyle name="Comma 2 6 3 3 2 2" xfId="33274" xr:uid="{A3BE252D-4C55-40F9-998F-441DD37EBE63}"/>
    <cellStyle name="Comma 2 6 3 3 3" xfId="24946" xr:uid="{E09B3DA2-2C1A-4BB3-BFB0-F222F815F0F9}"/>
    <cellStyle name="Comma 2 6 3 4" xfId="11065" xr:uid="{542692B5-C421-4603-A441-39AFED66641F}"/>
    <cellStyle name="Comma 2 6 3 4 2" xfId="27722" xr:uid="{FE82CEA7-BEE4-4DF2-9999-C689DB2F6100}"/>
    <cellStyle name="Comma 2 6 3 5" xfId="33676" xr:uid="{B8E17EEB-303A-45FF-9BA1-67210BACACFA}"/>
    <cellStyle name="Comma 2 6 3 6" xfId="19394" xr:uid="{33BD65C0-3D61-437D-8EA9-B307EF94B0AE}"/>
    <cellStyle name="Comma 2 6 4" xfId="1638" xr:uid="{3649E183-D968-4948-92C3-2D9583FA0324}"/>
    <cellStyle name="Comma 2 6 4 2" xfId="4428" xr:uid="{205D3384-1CBC-421B-9426-08E84AA930AD}"/>
    <cellStyle name="Comma 2 6 4 2 2" xfId="12758" xr:uid="{8E2D5319-E330-4FF3-ACBE-DF2DE220C5E3}"/>
    <cellStyle name="Comma 2 6 4 2 2 2" xfId="29415" xr:uid="{20F76A7C-16CB-414B-B91E-2BCC53DD0031}"/>
    <cellStyle name="Comma 2 6 4 2 3" xfId="21087" xr:uid="{7A680F4A-A56D-4E60-A874-4FC602D561CB}"/>
    <cellStyle name="Comma 2 6 4 3" xfId="7204" xr:uid="{27AB47C7-3432-4E86-85CD-0E37256F886F}"/>
    <cellStyle name="Comma 2 6 4 3 2" xfId="15534" xr:uid="{2F9A150F-692D-4492-997C-D11CC26A24C1}"/>
    <cellStyle name="Comma 2 6 4 3 2 2" xfId="32191" xr:uid="{85392A69-5B81-49D3-A420-F053BE213ACE}"/>
    <cellStyle name="Comma 2 6 4 3 3" xfId="23863" xr:uid="{0ACD977A-2C52-4A23-9668-AD22B2A17004}"/>
    <cellStyle name="Comma 2 6 4 4" xfId="9982" xr:uid="{F0671E72-25CF-4519-B56C-DE9AD39A4D31}"/>
    <cellStyle name="Comma 2 6 4 4 2" xfId="26639" xr:uid="{E989439D-B687-41F7-B469-876BC9FEF752}"/>
    <cellStyle name="Comma 2 6 4 5" xfId="33536" xr:uid="{33A96911-2E37-42F8-8B5A-20FAA4D61D9F}"/>
    <cellStyle name="Comma 2 6 4 6" xfId="18311" xr:uid="{82329CDE-EC7B-4728-8739-57462030E0F6}"/>
    <cellStyle name="Comma 2 6 5" xfId="3101" xr:uid="{31BB2227-A045-4847-8B35-886065F78359}"/>
    <cellStyle name="Comma 2 6 5 2" xfId="11431" xr:uid="{CEF6E361-28C3-4131-9D88-4DFA9CBD1209}"/>
    <cellStyle name="Comma 2 6 5 2 2" xfId="28088" xr:uid="{2F3ADCB5-1769-4B00-AAF2-4884BD519ED2}"/>
    <cellStyle name="Comma 2 6 5 3" xfId="19760" xr:uid="{C775E534-7764-4DD3-9A53-93A129D0F25C}"/>
    <cellStyle name="Comma 2 6 6" xfId="5877" xr:uid="{5291C79D-5959-4ABC-8845-E327B2D739D1}"/>
    <cellStyle name="Comma 2 6 6 2" xfId="14207" xr:uid="{8464290C-DD69-41FF-9765-60D753B7A343}"/>
    <cellStyle name="Comma 2 6 6 2 2" xfId="30864" xr:uid="{925AF6FC-B584-4AEB-B5CA-DD7E2B06CB51}"/>
    <cellStyle name="Comma 2 6 6 3" xfId="22536" xr:uid="{889C6BE1-797C-4B9F-A058-86DD263C37A1}"/>
    <cellStyle name="Comma 2 6 7" xfId="8655" xr:uid="{CC1E3EF7-8C01-46CA-B0D7-FC020CCA7C86}"/>
    <cellStyle name="Comma 2 6 7 2" xfId="25312" xr:uid="{D659298B-5C50-4859-A727-63EE21B78069}"/>
    <cellStyle name="Comma 2 6 8" xfId="33401" xr:uid="{BC9CEFD8-4B4E-4EB6-A5D7-34FD8136C824}"/>
    <cellStyle name="Comma 2 6 9" xfId="16984" xr:uid="{CAE5F17C-B12B-4461-A640-2C9479AE0087}"/>
    <cellStyle name="Comma 2 7" xfId="544" xr:uid="{73CA82E6-5839-4456-87E2-1ADEE7F0EDF6}"/>
    <cellStyle name="Comma 2 7 2" xfId="2752" xr:uid="{0B42088E-C12F-470F-BFA5-04939B7E7896}"/>
    <cellStyle name="Comma 2 7 2 2" xfId="5534" xr:uid="{D54961C1-CD05-42F9-B72B-47E24AF5DE2E}"/>
    <cellStyle name="Comma 2 7 2 2 2" xfId="13864" xr:uid="{EF62ECEC-A1D3-46AB-9AAA-0B7FE49155CD}"/>
    <cellStyle name="Comma 2 7 2 2 2 2" xfId="30521" xr:uid="{4E93C970-83EB-4E2B-BBCC-764F8E8D4A1E}"/>
    <cellStyle name="Comma 2 7 2 2 3" xfId="22193" xr:uid="{C913B5AF-FE93-4441-A7F9-3F5D16CB0127}"/>
    <cellStyle name="Comma 2 7 2 3" xfId="8310" xr:uid="{D95BD296-2A0F-4F89-A67C-07A62232035F}"/>
    <cellStyle name="Comma 2 7 2 3 2" xfId="16640" xr:uid="{A2CF9007-C894-4FCB-A1A7-E9A4580C6EF2}"/>
    <cellStyle name="Comma 2 7 2 3 2 2" xfId="33297" xr:uid="{EFB39BDF-94E8-4C25-81A5-8694C9145313}"/>
    <cellStyle name="Comma 2 7 2 3 3" xfId="24969" xr:uid="{164B511F-0AFC-4005-97D0-1DAF8A1E850E}"/>
    <cellStyle name="Comma 2 7 2 4" xfId="11088" xr:uid="{5969AE00-935A-4E6C-8D7C-6CE22104D211}"/>
    <cellStyle name="Comma 2 7 2 4 2" xfId="27745" xr:uid="{DB99EAF4-680F-4E6D-8040-0D4D0F34AFE5}"/>
    <cellStyle name="Comma 2 7 2 5" xfId="33699" xr:uid="{2930FFA3-6DB3-482C-8042-883AE1D7F0F4}"/>
    <cellStyle name="Comma 2 7 2 6" xfId="19417" xr:uid="{605BA721-5B01-48F0-9DEC-5D85077B206B}"/>
    <cellStyle name="Comma 2 7 3" xfId="1874" xr:uid="{F4415E31-511F-4719-8DFA-649FE121912E}"/>
    <cellStyle name="Comma 2 7 3 2" xfId="4664" xr:uid="{68D5ED69-6FFB-4874-B00B-51251091E4D5}"/>
    <cellStyle name="Comma 2 7 3 2 2" xfId="12994" xr:uid="{E0277FB9-589D-4243-A2E6-00B1D70C84C9}"/>
    <cellStyle name="Comma 2 7 3 2 2 2" xfId="29651" xr:uid="{01E13748-9AD0-4605-A422-0970CBBCCFCF}"/>
    <cellStyle name="Comma 2 7 3 2 3" xfId="21323" xr:uid="{05FCD7AA-043A-4878-AA58-D6D5183F69A0}"/>
    <cellStyle name="Comma 2 7 3 3" xfId="7440" xr:uid="{DA199746-DF2F-4929-BD07-DBCBF5A05E8C}"/>
    <cellStyle name="Comma 2 7 3 3 2" xfId="15770" xr:uid="{4B2E468C-E15E-4581-A6C6-3C6B7AE06D1C}"/>
    <cellStyle name="Comma 2 7 3 3 2 2" xfId="32427" xr:uid="{5D833AD1-9CAD-4FEE-98E6-1031CE8DBE5B}"/>
    <cellStyle name="Comma 2 7 3 3 3" xfId="24099" xr:uid="{5918AC67-B85D-4EAD-997E-19127529C965}"/>
    <cellStyle name="Comma 2 7 3 4" xfId="10218" xr:uid="{C2802306-559B-4BF3-95E5-54DD15AE16C5}"/>
    <cellStyle name="Comma 2 7 3 4 2" xfId="26875" xr:uid="{F83F3D61-D94B-429D-9BCB-A9291B068D14}"/>
    <cellStyle name="Comma 2 7 3 5" xfId="33559" xr:uid="{E2D03705-B31C-407D-BFA7-01FCAC502F6F}"/>
    <cellStyle name="Comma 2 7 3 6" xfId="18547" xr:uid="{85A2DED6-0155-4C23-93C5-314B240F1EC9}"/>
    <cellStyle name="Comma 2 7 4" xfId="3337" xr:uid="{B51C640B-CFC0-4033-893C-78B7E0DFFD37}"/>
    <cellStyle name="Comma 2 7 4 2" xfId="11667" xr:uid="{F73D3E18-8CC7-469D-8CE1-246239A3C4B8}"/>
    <cellStyle name="Comma 2 7 4 2 2" xfId="28324" xr:uid="{2FA20B9D-86C5-4AF6-911C-0FD13771CE6C}"/>
    <cellStyle name="Comma 2 7 4 3" xfId="19996" xr:uid="{48F94EF7-16C7-4E1B-83E5-256290735345}"/>
    <cellStyle name="Comma 2 7 5" xfId="6113" xr:uid="{A6F53733-8379-4E42-8E39-37F0F074C66C}"/>
    <cellStyle name="Comma 2 7 5 2" xfId="14443" xr:uid="{9452E530-0457-4E2E-916E-9F85CE1F838F}"/>
    <cellStyle name="Comma 2 7 5 2 2" xfId="31100" xr:uid="{A352415A-66CF-46CD-8388-40239AB16540}"/>
    <cellStyle name="Comma 2 7 5 3" xfId="22772" xr:uid="{095C4424-AE08-464E-B436-69368C02DB39}"/>
    <cellStyle name="Comma 2 7 6" xfId="8891" xr:uid="{E9BFA7C5-685B-4A8A-8606-38C045C4C43F}"/>
    <cellStyle name="Comma 2 7 6 2" xfId="25548" xr:uid="{E1EF99E5-3EF7-4D5E-8E89-652334770A7E}"/>
    <cellStyle name="Comma 2 7 7" xfId="33424" xr:uid="{E73693BE-FC69-4E32-9DC9-DD7893F7CDD6}"/>
    <cellStyle name="Comma 2 7 8" xfId="17220" xr:uid="{CDAE3A05-F8B7-4B03-90D9-8BFCF1A6D715}"/>
    <cellStyle name="Comma 2 8" xfId="1021" xr:uid="{6A613E64-9D07-41EC-999F-31C30983C87E}"/>
    <cellStyle name="Comma 2 8 2" xfId="2801" xr:uid="{D152985C-3204-4E85-AC92-97D278C1FA2C}"/>
    <cellStyle name="Comma 2 8 2 2" xfId="5581" xr:uid="{BB5DE52E-2BD4-49EF-AA06-A4F73202B384}"/>
    <cellStyle name="Comma 2 8 2 2 2" xfId="13911" xr:uid="{618082F8-A222-4706-BC1F-D1967ED19E53}"/>
    <cellStyle name="Comma 2 8 2 2 2 2" xfId="30568" xr:uid="{A517DF9D-5511-4406-AC7F-D2FAEF6E9058}"/>
    <cellStyle name="Comma 2 8 2 2 3" xfId="22240" xr:uid="{F75C5B0F-756C-42E4-A36E-67F7FFE246AD}"/>
    <cellStyle name="Comma 2 8 2 3" xfId="8357" xr:uid="{D1686526-6F00-4B0D-A3FA-67687F5D7E8C}"/>
    <cellStyle name="Comma 2 8 2 3 2" xfId="16687" xr:uid="{54DE8B52-F4A3-4239-9ECD-0C4C72B53A85}"/>
    <cellStyle name="Comma 2 8 2 3 2 2" xfId="33344" xr:uid="{E0F7339D-8BE4-404C-A575-7DCCA6F6593E}"/>
    <cellStyle name="Comma 2 8 2 3 3" xfId="25016" xr:uid="{90FC3BF9-E055-4990-958D-AE38EEB026CE}"/>
    <cellStyle name="Comma 2 8 2 4" xfId="11135" xr:uid="{15A70C21-511B-45CC-853B-C64F5FBB2DC0}"/>
    <cellStyle name="Comma 2 8 2 4 2" xfId="27792" xr:uid="{139EE444-7219-4D80-8D67-1752F6490AA4}"/>
    <cellStyle name="Comma 2 8 2 5" xfId="33748" xr:uid="{F64E9D09-A500-4724-A97E-9AC1C3853A68}"/>
    <cellStyle name="Comma 2 8 2 6" xfId="19464" xr:uid="{7833B59D-3BD6-40CB-8991-BA01D4CD388E}"/>
    <cellStyle name="Comma 2 8 3" xfId="2349" xr:uid="{E4BEFC94-4A65-4B15-B6D1-0D9A0842A3B9}"/>
    <cellStyle name="Comma 2 8 3 2" xfId="5139" xr:uid="{854457B6-EB41-45AD-B472-33E313727588}"/>
    <cellStyle name="Comma 2 8 3 2 2" xfId="13469" xr:uid="{59A061B6-89CC-4D4A-AD94-56EC16F4F704}"/>
    <cellStyle name="Comma 2 8 3 2 2 2" xfId="30126" xr:uid="{704DD7BA-2795-4982-A73C-64B71CA816D6}"/>
    <cellStyle name="Comma 2 8 3 2 3" xfId="21798" xr:uid="{13DC1B81-5AB8-43FB-A3D4-1D2D66260F62}"/>
    <cellStyle name="Comma 2 8 3 3" xfId="7915" xr:uid="{13367357-B51E-4CA3-A006-0266E0256130}"/>
    <cellStyle name="Comma 2 8 3 3 2" xfId="16245" xr:uid="{42307A42-2662-477D-9087-9EAD2DC0CA96}"/>
    <cellStyle name="Comma 2 8 3 3 2 2" xfId="32902" xr:uid="{36669255-0D2B-4FB6-81D2-86CB745C2893}"/>
    <cellStyle name="Comma 2 8 3 3 3" xfId="24574" xr:uid="{620F223F-4F65-47F2-8649-919DA9F61529}"/>
    <cellStyle name="Comma 2 8 3 4" xfId="10693" xr:uid="{AA192082-7F6F-4029-B371-C4B0E1E350D2}"/>
    <cellStyle name="Comma 2 8 3 4 2" xfId="27350" xr:uid="{9A7DB9D1-809E-4F40-A289-8D9044F373AA}"/>
    <cellStyle name="Comma 2 8 3 5" xfId="33606" xr:uid="{9EA2B619-186C-47BE-85EB-76E638F3D121}"/>
    <cellStyle name="Comma 2 8 3 6" xfId="19022" xr:uid="{B239AA6D-6AA6-43DD-AC48-778BE67A41E0}"/>
    <cellStyle name="Comma 2 8 4" xfId="3812" xr:uid="{083979CA-F44E-463F-A48C-1891A142371E}"/>
    <cellStyle name="Comma 2 8 4 2" xfId="12142" xr:uid="{40FE918E-A758-4860-9F32-4D29CE7275D3}"/>
    <cellStyle name="Comma 2 8 4 2 2" xfId="28799" xr:uid="{485A96BD-C57E-48B1-8F27-9BC78E9A900A}"/>
    <cellStyle name="Comma 2 8 4 3" xfId="20471" xr:uid="{87DF97C2-90CA-4895-BBF3-0C3DD68C1914}"/>
    <cellStyle name="Comma 2 8 5" xfId="6588" xr:uid="{D5585602-7029-4CA7-BEF0-B7E2DF53564C}"/>
    <cellStyle name="Comma 2 8 5 2" xfId="14918" xr:uid="{373F5820-44AF-4B0D-A082-EEC0B1059938}"/>
    <cellStyle name="Comma 2 8 5 2 2" xfId="31575" xr:uid="{AB7AB79B-2183-4A97-BE18-46157B3D6E68}"/>
    <cellStyle name="Comma 2 8 5 3" xfId="23247" xr:uid="{14958B2B-F715-450E-B0A4-C898CFAB67DC}"/>
    <cellStyle name="Comma 2 8 6" xfId="9366" xr:uid="{A7275F13-6D4D-428D-BBB0-EBEB6AC289DF}"/>
    <cellStyle name="Comma 2 8 6 2" xfId="26023" xr:uid="{9DDAE90A-33BD-4FB3-B3CD-FBF3BDA58DDE}"/>
    <cellStyle name="Comma 2 8 7" xfId="33473" xr:uid="{C97E89F8-7353-4637-9CA6-E407D4CA0408}"/>
    <cellStyle name="Comma 2 8 8" xfId="17695" xr:uid="{3F850425-AC35-4A31-9742-C18815CDCF1C}"/>
    <cellStyle name="Comma 2 9" xfId="1248" xr:uid="{04EB8345-DA83-4EBF-80CD-3D2AA0870B55}"/>
    <cellStyle name="Comma 2 9 2" xfId="2824" xr:uid="{AB504577-C236-455E-A11D-DBA3CC384AA0}"/>
    <cellStyle name="Comma 2 9 2 2" xfId="5604" xr:uid="{79AE4391-05B8-4746-8AF0-3FA71A976ABF}"/>
    <cellStyle name="Comma 2 9 2 2 2" xfId="13934" xr:uid="{BCD5D4A7-64C1-47C5-B998-9182265A8B95}"/>
    <cellStyle name="Comma 2 9 2 2 2 2" xfId="30591" xr:uid="{BA0779FB-270D-4D2C-AA94-6C9B5E21359B}"/>
    <cellStyle name="Comma 2 9 2 2 3" xfId="22263" xr:uid="{F5569AFA-7F27-49B4-AB00-CE81BBAD8ABE}"/>
    <cellStyle name="Comma 2 9 2 3" xfId="8380" xr:uid="{EA79B3E1-66C2-4CCB-B3BD-A505B70744A7}"/>
    <cellStyle name="Comma 2 9 2 3 2" xfId="16710" xr:uid="{387951B3-635F-4988-BB8C-9D3ADBEED119}"/>
    <cellStyle name="Comma 2 9 2 3 2 2" xfId="33367" xr:uid="{984C11A9-6884-427E-8070-146BC6025D4E}"/>
    <cellStyle name="Comma 2 9 2 3 3" xfId="25039" xr:uid="{E0ADF49E-4E4A-478E-AD4C-E226E28F80A5}"/>
    <cellStyle name="Comma 2 9 2 4" xfId="11158" xr:uid="{E0BEF6AF-B164-4476-90A4-DBE759AFF3FF}"/>
    <cellStyle name="Comma 2 9 2 4 2" xfId="27815" xr:uid="{AD4FB375-2582-4BF6-8142-1E8FFDA2449E}"/>
    <cellStyle name="Comma 2 9 2 5" xfId="33771" xr:uid="{98DF11C1-CBD3-4D9D-9A08-1A4339B1F186}"/>
    <cellStyle name="Comma 2 9 2 6" xfId="19487" xr:uid="{09A15A2E-5DD4-4AF8-94D4-5BCEA8738466}"/>
    <cellStyle name="Comma 2 9 3" xfId="2576" xr:uid="{C8ADD08E-ABF6-48D3-BB0F-57BF94A9DC7A}"/>
    <cellStyle name="Comma 2 9 3 2" xfId="5366" xr:uid="{0C40091F-8E67-4FA6-B460-4CC102497AFC}"/>
    <cellStyle name="Comma 2 9 3 2 2" xfId="13696" xr:uid="{C2D482DC-E533-4917-B078-D5D7CDD069EF}"/>
    <cellStyle name="Comma 2 9 3 2 2 2" xfId="30353" xr:uid="{DE4F73E6-227B-43A6-A3D3-A0ECA6261058}"/>
    <cellStyle name="Comma 2 9 3 2 3" xfId="22025" xr:uid="{25731515-CF76-480F-B4BE-E726FBB2DD50}"/>
    <cellStyle name="Comma 2 9 3 3" xfId="8142" xr:uid="{305737C9-88E2-4185-9B7E-C5FCA08F8786}"/>
    <cellStyle name="Comma 2 9 3 3 2" xfId="16472" xr:uid="{89DDD7CD-2E4A-4BF7-AE19-66FBDEBA00C7}"/>
    <cellStyle name="Comma 2 9 3 3 2 2" xfId="33129" xr:uid="{8E216183-8BA4-4999-ADE9-6C4623D01116}"/>
    <cellStyle name="Comma 2 9 3 3 3" xfId="24801" xr:uid="{E3CAEFB3-0EC1-4377-B56D-882451FFBA5B}"/>
    <cellStyle name="Comma 2 9 3 4" xfId="10920" xr:uid="{BFA3D96F-A49B-4E50-8FB5-F83CFEC5D297}"/>
    <cellStyle name="Comma 2 9 3 4 2" xfId="27577" xr:uid="{81EEA6CB-D6F0-4C32-87A1-5E4657606206}"/>
    <cellStyle name="Comma 2 9 3 5" xfId="33629" xr:uid="{CAD7AA3B-EB8A-4B58-9FDE-7A9F857A44DB}"/>
    <cellStyle name="Comma 2 9 3 6" xfId="19249" xr:uid="{9733AC50-EDD7-484E-8D0B-25011F30EEE3}"/>
    <cellStyle name="Comma 2 9 4" xfId="4039" xr:uid="{255D822E-8732-4B10-B9C5-45B8609FE0B4}"/>
    <cellStyle name="Comma 2 9 4 2" xfId="12369" xr:uid="{A1FD2988-BC16-4C5F-998B-9E4D2FE50F5F}"/>
    <cellStyle name="Comma 2 9 4 2 2" xfId="29026" xr:uid="{0E114F20-B9C5-447E-B671-21AC1130D2DF}"/>
    <cellStyle name="Comma 2 9 4 3" xfId="20698" xr:uid="{0B95FDD3-7299-4AEF-BD18-E53C541871CE}"/>
    <cellStyle name="Comma 2 9 5" xfId="6815" xr:uid="{74DA1062-6AC6-41D0-8B81-9003C82519A3}"/>
    <cellStyle name="Comma 2 9 5 2" xfId="15145" xr:uid="{F02989FF-6074-448F-B50E-F5AC18839CAF}"/>
    <cellStyle name="Comma 2 9 5 2 2" xfId="31802" xr:uid="{69794643-B728-40F0-89CE-EABAD0C96B8B}"/>
    <cellStyle name="Comma 2 9 5 3" xfId="23474" xr:uid="{D5323923-740A-4F78-8B6F-1CC56B679ACB}"/>
    <cellStyle name="Comma 2 9 6" xfId="9593" xr:uid="{E1B5E841-0A23-4F9E-BC7F-11C2D0FA7CA9}"/>
    <cellStyle name="Comma 2 9 6 2" xfId="26250" xr:uid="{003DF6B1-AB5C-4C54-8BBA-11F2EA57B26C}"/>
    <cellStyle name="Comma 2 9 7" xfId="33496" xr:uid="{1C4423E4-2C93-48E0-A83E-E6030FA952E1}"/>
    <cellStyle name="Comma 2 9 8" xfId="17922" xr:uid="{878432F7-C77A-4466-ACED-77A17E4F8E17}"/>
    <cellStyle name="Comma 3" xfId="62" xr:uid="{AC06AE7E-F636-4A8B-8F40-8C2C504283EB}"/>
    <cellStyle name="Comma 3 10" xfId="2704" xr:uid="{1F24F757-077E-4CC1-8ABD-27955141BD55}"/>
    <cellStyle name="Comma 3 10 2" xfId="5489" xr:uid="{ED3F4996-8D91-48C5-8F5F-5D0C5899FBAE}"/>
    <cellStyle name="Comma 3 10 2 2" xfId="13819" xr:uid="{C31606B6-6AC6-4384-8EBF-EDC396DA1A99}"/>
    <cellStyle name="Comma 3 10 2 2 2" xfId="30476" xr:uid="{D36B9135-4D22-4BF1-8486-DE23EF3CDFCF}"/>
    <cellStyle name="Comma 3 10 2 3" xfId="22148" xr:uid="{2371A611-7FAC-4BBD-9CB0-FD14950EAA75}"/>
    <cellStyle name="Comma 3 10 3" xfId="8265" xr:uid="{FE12ABB7-D013-4E23-8E10-D481FFF1C5C2}"/>
    <cellStyle name="Comma 3 10 3 2" xfId="16595" xr:uid="{B22537F5-607C-4DD3-9CAD-DD7494CF52CE}"/>
    <cellStyle name="Comma 3 10 3 2 2" xfId="33252" xr:uid="{219820D7-B80C-4594-8E58-3DAA4E4467C7}"/>
    <cellStyle name="Comma 3 10 3 3" xfId="24924" xr:uid="{91B1F158-87A9-4965-AC19-BF12CBE0D7CC}"/>
    <cellStyle name="Comma 3 10 4" xfId="11043" xr:uid="{46E55954-F1B5-434C-9403-A83EFFAE4A93}"/>
    <cellStyle name="Comma 3 10 4 2" xfId="27700" xr:uid="{F4538916-809B-4DA9-AAFE-9A7DFAF0F102}"/>
    <cellStyle name="Comma 3 10 5" xfId="33651" xr:uid="{1301D6AF-8F40-442F-8567-856955B97E82}"/>
    <cellStyle name="Comma 3 10 6" xfId="19372" xr:uid="{2B2C43C9-1DB4-48D5-B77F-86E1374F352E}"/>
    <cellStyle name="Comma 3 11" xfId="1401" xr:uid="{6C418CFE-5D85-4446-BE3F-182029CC5752}"/>
    <cellStyle name="Comma 3 11 2" xfId="4192" xr:uid="{7F2E1A02-D82A-42E1-8B02-937ECF73649F}"/>
    <cellStyle name="Comma 3 11 2 2" xfId="12522" xr:uid="{DF7B8C70-EA79-4357-A852-98D7CD829E14}"/>
    <cellStyle name="Comma 3 11 2 2 2" xfId="29179" xr:uid="{65415FAD-C0BB-46C5-8D4A-F244A7305844}"/>
    <cellStyle name="Comma 3 11 2 3" xfId="20851" xr:uid="{B50C4D36-966C-40FC-9DC6-982911159E4C}"/>
    <cellStyle name="Comma 3 11 3" xfId="6968" xr:uid="{752C6789-4432-4F51-82D9-DF39CE5A61D0}"/>
    <cellStyle name="Comma 3 11 3 2" xfId="15298" xr:uid="{116F4C4B-8C81-4D0A-B717-A982D1C122D5}"/>
    <cellStyle name="Comma 3 11 3 2 2" xfId="31955" xr:uid="{A8E38259-F47D-4542-BF6E-5C8374CE86A5}"/>
    <cellStyle name="Comma 3 11 3 3" xfId="23627" xr:uid="{3D96E13B-6D84-489E-BF5F-1E5528D772F5}"/>
    <cellStyle name="Comma 3 11 4" xfId="9746" xr:uid="{3508CA9E-4EA5-46DA-9A42-06CA7522E589}"/>
    <cellStyle name="Comma 3 11 4 2" xfId="26403" xr:uid="{0960E9B7-F6B9-4C02-B3FB-7676C29E8D50}"/>
    <cellStyle name="Comma 3 11 5" xfId="33513" xr:uid="{A35CA0F1-DCBD-4691-BBCF-18E456318CE1}"/>
    <cellStyle name="Comma 3 11 6" xfId="18075" xr:uid="{9FA535B0-C239-4100-9937-31470DFC62B5}"/>
    <cellStyle name="Comma 3 12" xfId="2864" xr:uid="{7678C104-C7A2-498E-BA0C-2B8C8B462766}"/>
    <cellStyle name="Comma 3 12 2" xfId="11195" xr:uid="{25DF9976-11D9-4070-854E-A945B3CFBD6A}"/>
    <cellStyle name="Comma 3 12 2 2" xfId="27852" xr:uid="{A63B24ED-324E-42DA-8151-E165AA96FCA6}"/>
    <cellStyle name="Comma 3 12 3" xfId="19524" xr:uid="{27925A22-6858-4079-AC59-2296545E62C6}"/>
    <cellStyle name="Comma 3 13" xfId="5641" xr:uid="{B925512A-E291-4F66-BB44-4E6BAEEC9C4C}"/>
    <cellStyle name="Comma 3 13 2" xfId="13971" xr:uid="{228A9D75-7E4E-4C25-B978-9449AB145895}"/>
    <cellStyle name="Comma 3 13 2 2" xfId="30628" xr:uid="{D6D097DF-1E0F-4405-82F2-EE89FF6BD04F}"/>
    <cellStyle name="Comma 3 13 3" xfId="22300" xr:uid="{21324834-B5EC-4B4E-9A8A-8F901810BD79}"/>
    <cellStyle name="Comma 3 14" xfId="8418" xr:uid="{F83F2ED1-BE90-4162-A65D-12FAEDFCF542}"/>
    <cellStyle name="Comma 3 14 2" xfId="25076" xr:uid="{85FA5F0D-198B-415F-8179-29DA288C4BF8}"/>
    <cellStyle name="Comma 3 15" xfId="33376" xr:uid="{F2C53A53-A162-4FCA-BD9F-8C8ED2BD92B7}"/>
    <cellStyle name="Comma 3 16" xfId="16748" xr:uid="{ACF30799-6529-4463-B8CA-1D5ABFE8A8AC}"/>
    <cellStyle name="Comma 3 17" xfId="33904" xr:uid="{537197C1-642A-4187-864C-6290A59FEB0C}"/>
    <cellStyle name="Comma 3 2" xfId="123" xr:uid="{45C3210A-927D-4EB5-B829-E9E6D575FC5B}"/>
    <cellStyle name="Comma 3 2 10" xfId="5699" xr:uid="{0635813E-C228-45EE-BA87-01B364FEABB4}"/>
    <cellStyle name="Comma 3 2 10 2" xfId="14029" xr:uid="{0DAB227E-47EB-4602-A9B5-DFBA52B11C3A}"/>
    <cellStyle name="Comma 3 2 10 2 2" xfId="30686" xr:uid="{83534F5D-A279-46B9-8210-F83FD6AE7C78}"/>
    <cellStyle name="Comma 3 2 10 3" xfId="22358" xr:uid="{323F073E-C714-48AD-B7E4-7BA6EE1C9784}"/>
    <cellStyle name="Comma 3 2 11" xfId="8477" xr:uid="{2A00AE5F-90FD-4CC8-A424-974205621E8F}"/>
    <cellStyle name="Comma 3 2 11 2" xfId="25134" xr:uid="{261383EF-9F4F-4B58-BE25-3D9C75F61E56}"/>
    <cellStyle name="Comma 3 2 12" xfId="33383" xr:uid="{3C06E625-835F-42F8-B246-8C619478E7B7}"/>
    <cellStyle name="Comma 3 2 13" xfId="16806" xr:uid="{84C03606-A404-4000-BF7D-AA0FB3AE03C4}"/>
    <cellStyle name="Comma 3 2 2" xfId="244" xr:uid="{9BB4E237-F676-40B8-8535-359317144EE9}"/>
    <cellStyle name="Comma 3 2 2 10" xfId="33398" xr:uid="{1F1A6A65-6098-44BD-8094-453868BE8811}"/>
    <cellStyle name="Comma 3 2 2 11" xfId="16926" xr:uid="{BE7794D8-0840-4205-B48F-FC0579D44637}"/>
    <cellStyle name="Comma 3 2 2 2" xfId="487" xr:uid="{3D8E13F0-3D62-44D0-9283-9BDB546043E7}"/>
    <cellStyle name="Comma 3 2 2 2 2" xfId="963" xr:uid="{EE188BE5-5A7D-47DB-94E6-481B841FA510}"/>
    <cellStyle name="Comma 3 2 2 2 2 2" xfId="2798" xr:uid="{CB53CFE0-0532-4C9A-9EEC-9C86F031C2F4}"/>
    <cellStyle name="Comma 3 2 2 2 2 2 2" xfId="5578" xr:uid="{4049C734-6484-4EC3-876E-9C6587AAFF53}"/>
    <cellStyle name="Comma 3 2 2 2 2 2 2 2" xfId="13908" xr:uid="{41B157BA-7DDB-4487-BB86-7E825A442C9E}"/>
    <cellStyle name="Comma 3 2 2 2 2 2 2 2 2" xfId="30565" xr:uid="{6002B6CA-16D7-4D03-B84D-22BD3CF23252}"/>
    <cellStyle name="Comma 3 2 2 2 2 2 2 3" xfId="22237" xr:uid="{8D2E82B8-BE48-44E2-BCB1-11EBC41C0066}"/>
    <cellStyle name="Comma 3 2 2 2 2 2 3" xfId="8354" xr:uid="{2C74A59D-F712-4EAD-B2C6-6858BB71213B}"/>
    <cellStyle name="Comma 3 2 2 2 2 2 3 2" xfId="16684" xr:uid="{A38166C0-96EF-4C59-9DA8-D3AAE49ECDC9}"/>
    <cellStyle name="Comma 3 2 2 2 2 2 3 2 2" xfId="33341" xr:uid="{DD1212FA-8AA5-490E-B7B7-D6A05D6A6A37}"/>
    <cellStyle name="Comma 3 2 2 2 2 2 3 3" xfId="25013" xr:uid="{8D9D501C-9A93-44A3-8C57-5694F7B34A20}"/>
    <cellStyle name="Comma 3 2 2 2 2 2 4" xfId="11132" xr:uid="{2B377F2F-6903-40DC-B6BC-262715AAA217}"/>
    <cellStyle name="Comma 3 2 2 2 2 2 4 2" xfId="27789" xr:uid="{28D739C7-50E8-47E4-9CB3-E0ED487240CB}"/>
    <cellStyle name="Comma 3 2 2 2 2 2 5" xfId="33745" xr:uid="{F6857FE6-7915-4EE3-8990-D8172E7FA609}"/>
    <cellStyle name="Comma 3 2 2 2 2 2 6" xfId="19461" xr:uid="{B1F56C54-14E5-461E-80C4-F3720B4E5D27}"/>
    <cellStyle name="Comma 3 2 2 2 2 3" xfId="2291" xr:uid="{ABF346D0-CCE5-45CB-85C9-3400E8E89F57}"/>
    <cellStyle name="Comma 3 2 2 2 2 3 2" xfId="5081" xr:uid="{8136A873-4077-4ED2-918E-277E28F87230}"/>
    <cellStyle name="Comma 3 2 2 2 2 3 2 2" xfId="13411" xr:uid="{102802F4-F8EB-4D7F-8164-16FA786B1886}"/>
    <cellStyle name="Comma 3 2 2 2 2 3 2 2 2" xfId="30068" xr:uid="{4A2AEEDD-055F-46D9-A99C-F44B12A578FA}"/>
    <cellStyle name="Comma 3 2 2 2 2 3 2 3" xfId="21740" xr:uid="{9BD57DBF-693E-49BA-84E1-8EFC30CEAB10}"/>
    <cellStyle name="Comma 3 2 2 2 2 3 3" xfId="7857" xr:uid="{7EB6A507-C04D-42C8-BD13-6658928CB7D8}"/>
    <cellStyle name="Comma 3 2 2 2 2 3 3 2" xfId="16187" xr:uid="{9C04F97A-C636-4A6B-B315-FEC89FE19FA9}"/>
    <cellStyle name="Comma 3 2 2 2 2 3 3 2 2" xfId="32844" xr:uid="{55FB7D07-5DB3-4797-B90B-765E76952CD8}"/>
    <cellStyle name="Comma 3 2 2 2 2 3 3 3" xfId="24516" xr:uid="{960AB595-1F33-4714-B019-785A403DB210}"/>
    <cellStyle name="Comma 3 2 2 2 2 3 4" xfId="10635" xr:uid="{9013B87F-C009-4DFD-8E0D-E1752866CB48}"/>
    <cellStyle name="Comma 3 2 2 2 2 3 4 2" xfId="27292" xr:uid="{66638130-F837-4C1E-B362-353AE8433BD6}"/>
    <cellStyle name="Comma 3 2 2 2 2 3 5" xfId="33603" xr:uid="{174B38C0-8A8C-4B17-8FDC-5D38B0E5F878}"/>
    <cellStyle name="Comma 3 2 2 2 2 3 6" xfId="18964" xr:uid="{738B0005-EC54-420E-AF17-1439E50F7246}"/>
    <cellStyle name="Comma 3 2 2 2 2 4" xfId="3754" xr:uid="{0A4332E0-8F93-40D4-BD2D-C2218F20A6DB}"/>
    <cellStyle name="Comma 3 2 2 2 2 4 2" xfId="12084" xr:uid="{8191CF50-9DB5-4D12-83D0-ED698F7E5B22}"/>
    <cellStyle name="Comma 3 2 2 2 2 4 2 2" xfId="28741" xr:uid="{C183EEA0-B8B7-4CF4-8BAD-49FD2068AA84}"/>
    <cellStyle name="Comma 3 2 2 2 2 4 3" xfId="20413" xr:uid="{55110671-D50B-4538-BF92-B5DB85D2DE34}"/>
    <cellStyle name="Comma 3 2 2 2 2 5" xfId="6530" xr:uid="{804AC5C6-5EF0-42D3-BCD6-B0218D6DEA77}"/>
    <cellStyle name="Comma 3 2 2 2 2 5 2" xfId="14860" xr:uid="{A188AD9B-192A-4F71-8530-2F2C67718110}"/>
    <cellStyle name="Comma 3 2 2 2 2 5 2 2" xfId="31517" xr:uid="{4E68CA76-7861-4FBF-83F9-BED4F6288685}"/>
    <cellStyle name="Comma 3 2 2 2 2 5 3" xfId="23189" xr:uid="{478867FE-731F-4E4D-A524-39A9854CCAB9}"/>
    <cellStyle name="Comma 3 2 2 2 2 6" xfId="9308" xr:uid="{F33CC8EA-68FE-45AA-81B1-AE6D32332BE9}"/>
    <cellStyle name="Comma 3 2 2 2 2 6 2" xfId="25965" xr:uid="{80F11B12-E199-4666-AA21-D44B9F9419FF}"/>
    <cellStyle name="Comma 3 2 2 2 2 7" xfId="33470" xr:uid="{C0055EC1-562E-41F6-BBF1-F7210CE53F33}"/>
    <cellStyle name="Comma 3 2 2 2 2 8" xfId="17637" xr:uid="{3F484D3F-B705-4C89-BF3C-3DD55423805E}"/>
    <cellStyle name="Comma 3 2 2 2 3" xfId="2749" xr:uid="{858103EB-C6B1-4210-811B-95733C3E9FC4}"/>
    <cellStyle name="Comma 3 2 2 2 3 2" xfId="5531" xr:uid="{A3E387C2-8CBD-4EF4-95D0-E01B9E8DCC73}"/>
    <cellStyle name="Comma 3 2 2 2 3 2 2" xfId="13861" xr:uid="{C98BAA28-BA40-40BD-B6AD-920BF7048585}"/>
    <cellStyle name="Comma 3 2 2 2 3 2 2 2" xfId="30518" xr:uid="{05B0EB97-6423-4DC6-96BD-34D9C69E4D59}"/>
    <cellStyle name="Comma 3 2 2 2 3 2 3" xfId="22190" xr:uid="{726131E8-E8B9-4068-B0EA-FBB5ED949CA1}"/>
    <cellStyle name="Comma 3 2 2 2 3 3" xfId="8307" xr:uid="{0C2DF662-5731-4069-A2FA-7760750D0290}"/>
    <cellStyle name="Comma 3 2 2 2 3 3 2" xfId="16637" xr:uid="{0A0BB220-5668-4BAB-9400-B11A0E32C0F6}"/>
    <cellStyle name="Comma 3 2 2 2 3 3 2 2" xfId="33294" xr:uid="{F7438A83-0E36-4B92-945D-0207E00E8A3C}"/>
    <cellStyle name="Comma 3 2 2 2 3 3 3" xfId="24966" xr:uid="{50E03880-CE04-4994-8AFD-66465C408C60}"/>
    <cellStyle name="Comma 3 2 2 2 3 4" xfId="11085" xr:uid="{B230BE0A-2285-42B8-A887-BE8B41EA5DB8}"/>
    <cellStyle name="Comma 3 2 2 2 3 4 2" xfId="27742" xr:uid="{A5CA9330-3584-4DB2-9FA4-2DC85F22871C}"/>
    <cellStyle name="Comma 3 2 2 2 3 5" xfId="33696" xr:uid="{15AD0B73-648E-4FC3-8615-8CC735F9E82E}"/>
    <cellStyle name="Comma 3 2 2 2 3 6" xfId="19414" xr:uid="{233913C2-631B-40E7-ABD4-FB87F34663C4}"/>
    <cellStyle name="Comma 3 2 2 2 4" xfId="1817" xr:uid="{2131DE2F-5C27-416B-B5A0-7CE9DBF053D6}"/>
    <cellStyle name="Comma 3 2 2 2 4 2" xfId="4607" xr:uid="{FCFC6CA6-66CC-461F-863D-81FA0F26BC08}"/>
    <cellStyle name="Comma 3 2 2 2 4 2 2" xfId="12937" xr:uid="{7D03D162-1EB1-47AE-8A9B-F25308ED8A39}"/>
    <cellStyle name="Comma 3 2 2 2 4 2 2 2" xfId="29594" xr:uid="{79BD365E-3F4F-4E3D-8CE2-E4F69414F303}"/>
    <cellStyle name="Comma 3 2 2 2 4 2 3" xfId="21266" xr:uid="{A9881382-7B39-48AF-84A1-B7C9FCE68406}"/>
    <cellStyle name="Comma 3 2 2 2 4 3" xfId="7383" xr:uid="{47193EAA-F959-4476-A69A-BC43F63E296E}"/>
    <cellStyle name="Comma 3 2 2 2 4 3 2" xfId="15713" xr:uid="{404EFDB5-26CF-40CC-9AF6-E06CAB13F05F}"/>
    <cellStyle name="Comma 3 2 2 2 4 3 2 2" xfId="32370" xr:uid="{BDED98B1-7F5D-45EA-9582-522C0B735A3E}"/>
    <cellStyle name="Comma 3 2 2 2 4 3 3" xfId="24042" xr:uid="{C5D3665C-95DF-4BDA-8F0B-511BAF0E31B5}"/>
    <cellStyle name="Comma 3 2 2 2 4 4" xfId="10161" xr:uid="{E0FCE2A8-DF04-463B-BCFF-76F29C2C266B}"/>
    <cellStyle name="Comma 3 2 2 2 4 4 2" xfId="26818" xr:uid="{AD072ADD-9987-4740-AF3F-A633C3F63E61}"/>
    <cellStyle name="Comma 3 2 2 2 4 5" xfId="33556" xr:uid="{22A75BEE-62AF-47F0-A472-06A893020BC0}"/>
    <cellStyle name="Comma 3 2 2 2 4 6" xfId="18490" xr:uid="{EF8539A6-ABDD-40AB-9D03-0C33BC290EE1}"/>
    <cellStyle name="Comma 3 2 2 2 5" xfId="3280" xr:uid="{036FF873-6FC1-494E-848E-5F1805931593}"/>
    <cellStyle name="Comma 3 2 2 2 5 2" xfId="11610" xr:uid="{7C2C16AC-26D5-4002-BE2A-7A986EF9956D}"/>
    <cellStyle name="Comma 3 2 2 2 5 2 2" xfId="28267" xr:uid="{A901347D-3639-45FD-8E0B-D077CDDC5589}"/>
    <cellStyle name="Comma 3 2 2 2 5 3" xfId="19939" xr:uid="{F1FEC32E-EF85-4DA6-BB30-D316E39341E1}"/>
    <cellStyle name="Comma 3 2 2 2 6" xfId="6056" xr:uid="{9AB95A03-1BB2-4E7F-9C93-1BE1F5D9EC8D}"/>
    <cellStyle name="Comma 3 2 2 2 6 2" xfId="14386" xr:uid="{92F9126D-D402-470D-BE30-0B2F162D9FC5}"/>
    <cellStyle name="Comma 3 2 2 2 6 2 2" xfId="31043" xr:uid="{4C467485-7C0C-4169-8708-01EEBFBD1D0C}"/>
    <cellStyle name="Comma 3 2 2 2 6 3" xfId="22715" xr:uid="{008B2545-6BAD-404F-BE72-446EE8BCD929}"/>
    <cellStyle name="Comma 3 2 2 2 7" xfId="8834" xr:uid="{705D4160-7650-4E6F-B14F-F17E3BEE54AE}"/>
    <cellStyle name="Comma 3 2 2 2 7 2" xfId="25491" xr:uid="{EEC95891-8C07-4C7E-B198-97EDE0A966F1}"/>
    <cellStyle name="Comma 3 2 2 2 8" xfId="33421" xr:uid="{2FD455D8-E090-454A-9990-FBEA041DD150}"/>
    <cellStyle name="Comma 3 2 2 2 9" xfId="17163" xr:uid="{52E7F0AB-233C-498E-93B9-2B70524D422B}"/>
    <cellStyle name="Comma 3 2 2 3" xfId="723" xr:uid="{C84E6E75-2F6B-490D-9935-F42034AC4D5B}"/>
    <cellStyle name="Comma 3 2 2 3 2" xfId="2772" xr:uid="{4FF8848D-A38C-473F-981A-64500D57674F}"/>
    <cellStyle name="Comma 3 2 2 3 2 2" xfId="5554" xr:uid="{B4F84AFD-6A59-43ED-96C3-BBB19B663B4D}"/>
    <cellStyle name="Comma 3 2 2 3 2 2 2" xfId="13884" xr:uid="{3D2FF65C-8444-464B-81A0-C1AF86F9871B}"/>
    <cellStyle name="Comma 3 2 2 3 2 2 2 2" xfId="30541" xr:uid="{7C8C5BA8-986C-4EB2-8420-DA1EB184A5E9}"/>
    <cellStyle name="Comma 3 2 2 3 2 2 3" xfId="22213" xr:uid="{225BF43B-DB4A-448E-B776-F11F3445F72F}"/>
    <cellStyle name="Comma 3 2 2 3 2 3" xfId="8330" xr:uid="{F5F15009-0D6C-4FFB-8BB1-C6A7F27E6D2E}"/>
    <cellStyle name="Comma 3 2 2 3 2 3 2" xfId="16660" xr:uid="{9500FC78-A565-4F79-A37A-20F5A576D0FC}"/>
    <cellStyle name="Comma 3 2 2 3 2 3 2 2" xfId="33317" xr:uid="{17EB823D-2D27-43D2-8450-35F263E4D528}"/>
    <cellStyle name="Comma 3 2 2 3 2 3 3" xfId="24989" xr:uid="{80EEE1C0-F49E-4546-B1B4-1B33A0D13B06}"/>
    <cellStyle name="Comma 3 2 2 3 2 4" xfId="11108" xr:uid="{840B12F4-D9AC-4456-9226-F8EAE2073CCF}"/>
    <cellStyle name="Comma 3 2 2 3 2 4 2" xfId="27765" xr:uid="{1604C100-403A-49BD-A277-21BB21880F1E}"/>
    <cellStyle name="Comma 3 2 2 3 2 5" xfId="33719" xr:uid="{531BEE79-5688-4CFF-AE33-D54F17E30A02}"/>
    <cellStyle name="Comma 3 2 2 3 2 6" xfId="19437" xr:uid="{9C561226-3038-44E4-838C-B2C47F971470}"/>
    <cellStyle name="Comma 3 2 2 3 3" xfId="2053" xr:uid="{842F26FE-895A-40DA-A7D1-AE5524FD4535}"/>
    <cellStyle name="Comma 3 2 2 3 3 2" xfId="4843" xr:uid="{192F5916-90DC-4C16-8A07-BF49547BB597}"/>
    <cellStyle name="Comma 3 2 2 3 3 2 2" xfId="13173" xr:uid="{EE7FD317-4A75-4535-A903-3FBCC8643B6A}"/>
    <cellStyle name="Comma 3 2 2 3 3 2 2 2" xfId="29830" xr:uid="{B3F58407-8822-495E-A797-D30D48F0E15E}"/>
    <cellStyle name="Comma 3 2 2 3 3 2 3" xfId="21502" xr:uid="{261C0E83-D332-47B3-B735-6F5AEDA60B0B}"/>
    <cellStyle name="Comma 3 2 2 3 3 3" xfId="7619" xr:uid="{7904ECD7-42C7-4725-9606-E389BDA21E93}"/>
    <cellStyle name="Comma 3 2 2 3 3 3 2" xfId="15949" xr:uid="{B054FB3E-E286-4426-8AAC-E90F075795D5}"/>
    <cellStyle name="Comma 3 2 2 3 3 3 2 2" xfId="32606" xr:uid="{919320EC-734E-430C-A942-DED8F19C6282}"/>
    <cellStyle name="Comma 3 2 2 3 3 3 3" xfId="24278" xr:uid="{E11C973E-AECC-4F6D-A327-E2AA1D9E2C92}"/>
    <cellStyle name="Comma 3 2 2 3 3 4" xfId="10397" xr:uid="{A116EC89-B50C-46C9-993A-2B46224F6AD0}"/>
    <cellStyle name="Comma 3 2 2 3 3 4 2" xfId="27054" xr:uid="{1302E9B8-5C09-4916-83DB-15AEC3AB5974}"/>
    <cellStyle name="Comma 3 2 2 3 3 5" xfId="33579" xr:uid="{65D0C77C-E94E-4501-A150-6D0BF0D66086}"/>
    <cellStyle name="Comma 3 2 2 3 3 6" xfId="18726" xr:uid="{983EEFBE-1CEB-47A5-B369-CF12151765FD}"/>
    <cellStyle name="Comma 3 2 2 3 4" xfId="3516" xr:uid="{0B756D21-B8B9-428B-852D-7F13F582EBE8}"/>
    <cellStyle name="Comma 3 2 2 3 4 2" xfId="11846" xr:uid="{6B584B1F-AA0F-41B9-AE81-0BBBF989F7F4}"/>
    <cellStyle name="Comma 3 2 2 3 4 2 2" xfId="28503" xr:uid="{77687EA8-2A14-4A12-A788-F1EFF2D85D6D}"/>
    <cellStyle name="Comma 3 2 2 3 4 3" xfId="20175" xr:uid="{37D79A5F-3A5C-4867-9059-FB642D9927EA}"/>
    <cellStyle name="Comma 3 2 2 3 5" xfId="6292" xr:uid="{914FB66F-E791-481F-B242-4F6A78BB8911}"/>
    <cellStyle name="Comma 3 2 2 3 5 2" xfId="14622" xr:uid="{D8F74CE8-C4DA-481B-8E67-A03EBF287D23}"/>
    <cellStyle name="Comma 3 2 2 3 5 2 2" xfId="31279" xr:uid="{6A54EB8D-C182-4C85-9C52-1F80F42CC36F}"/>
    <cellStyle name="Comma 3 2 2 3 5 3" xfId="22951" xr:uid="{D7194D0C-9535-4DD7-9961-DD65D577B7FB}"/>
    <cellStyle name="Comma 3 2 2 3 6" xfId="9070" xr:uid="{D8398A8A-28E9-4FF1-B844-54492866EC3F}"/>
    <cellStyle name="Comma 3 2 2 3 6 2" xfId="25727" xr:uid="{6B299FDE-78AE-4F19-88F5-02063CF6F18E}"/>
    <cellStyle name="Comma 3 2 2 3 7" xfId="33444" xr:uid="{F0F62016-D94E-4318-A55B-DBAD44C1B2D4}"/>
    <cellStyle name="Comma 3 2 2 3 8" xfId="17399" xr:uid="{47C3C5F9-351B-4580-922B-01F1C0B84BE1}"/>
    <cellStyle name="Comma 3 2 2 4" xfId="1200" xr:uid="{5AB7F33F-139E-409F-B0D6-5828516CE6C5}"/>
    <cellStyle name="Comma 3 2 2 4 2" xfId="2821" xr:uid="{F34A9B34-20C1-46B6-B328-0C5C5687F7C6}"/>
    <cellStyle name="Comma 3 2 2 4 2 2" xfId="5601" xr:uid="{4B584BDB-2957-414D-AE14-FCB9F6D58C3B}"/>
    <cellStyle name="Comma 3 2 2 4 2 2 2" xfId="13931" xr:uid="{173CB4DF-E54D-4551-9DF7-F202A32BE7BB}"/>
    <cellStyle name="Comma 3 2 2 4 2 2 2 2" xfId="30588" xr:uid="{02C2547E-D4EE-4873-973F-CF7BA89F602F}"/>
    <cellStyle name="Comma 3 2 2 4 2 2 3" xfId="22260" xr:uid="{18B743D5-C575-4C04-A05F-92AEB5A0B111}"/>
    <cellStyle name="Comma 3 2 2 4 2 3" xfId="8377" xr:uid="{FA5C5BA7-6AF0-4342-B6BC-DC9358B818D6}"/>
    <cellStyle name="Comma 3 2 2 4 2 3 2" xfId="16707" xr:uid="{224F98E1-C8F7-4BC8-8980-46167C05B511}"/>
    <cellStyle name="Comma 3 2 2 4 2 3 2 2" xfId="33364" xr:uid="{4B5B356B-675F-4409-9963-560A254D7685}"/>
    <cellStyle name="Comma 3 2 2 4 2 3 3" xfId="25036" xr:uid="{B6A20670-3D4F-4CAA-8296-7E199F3ADA0E}"/>
    <cellStyle name="Comma 3 2 2 4 2 4" xfId="11155" xr:uid="{57F1CDF6-1D07-4645-AA22-B27E7923D368}"/>
    <cellStyle name="Comma 3 2 2 4 2 4 2" xfId="27812" xr:uid="{49EC4B3D-2F6D-47F9-BF88-795C2DAD4FFE}"/>
    <cellStyle name="Comma 3 2 2 4 2 5" xfId="33768" xr:uid="{96DB3A47-2B47-4AB8-98F6-FB7C2E2942AB}"/>
    <cellStyle name="Comma 3 2 2 4 2 6" xfId="19484" xr:uid="{BA1E2015-5DC5-4CB3-88DF-D665BBD5748F}"/>
    <cellStyle name="Comma 3 2 2 4 3" xfId="2528" xr:uid="{860864F1-FE20-440D-8EDA-2435DD76C49B}"/>
    <cellStyle name="Comma 3 2 2 4 3 2" xfId="5318" xr:uid="{A544173B-8D80-4A87-8257-FB3058327FBF}"/>
    <cellStyle name="Comma 3 2 2 4 3 2 2" xfId="13648" xr:uid="{46C63702-CBC7-445E-9D0B-8C2A08AAC266}"/>
    <cellStyle name="Comma 3 2 2 4 3 2 2 2" xfId="30305" xr:uid="{F5655FAF-4F57-4CC8-A7A0-BCB440A91986}"/>
    <cellStyle name="Comma 3 2 2 4 3 2 3" xfId="21977" xr:uid="{05B54BF1-BE1E-464A-A9F0-5A8605137FAF}"/>
    <cellStyle name="Comma 3 2 2 4 3 3" xfId="8094" xr:uid="{449F1825-02CD-4DEA-AC44-1105084D2959}"/>
    <cellStyle name="Comma 3 2 2 4 3 3 2" xfId="16424" xr:uid="{31563194-C6F1-42F6-8F2B-147CF0EE4D70}"/>
    <cellStyle name="Comma 3 2 2 4 3 3 2 2" xfId="33081" xr:uid="{6EC2A0C9-AD2B-44DA-B652-FE21AB479B59}"/>
    <cellStyle name="Comma 3 2 2 4 3 3 3" xfId="24753" xr:uid="{AD9B698E-4DEC-4B6A-9A83-62CB30B251BC}"/>
    <cellStyle name="Comma 3 2 2 4 3 4" xfId="10872" xr:uid="{2ED44D22-F10C-49B8-9F5B-BD2D08A13C35}"/>
    <cellStyle name="Comma 3 2 2 4 3 4 2" xfId="27529" xr:uid="{E15166C5-C437-42E9-938A-317E28307BCB}"/>
    <cellStyle name="Comma 3 2 2 4 3 5" xfId="33626" xr:uid="{DD166EAD-B20A-4C35-B38F-925C9FA1E08D}"/>
    <cellStyle name="Comma 3 2 2 4 3 6" xfId="19201" xr:uid="{F0547306-D4CD-4AB2-8077-3F3AFBDAB851}"/>
    <cellStyle name="Comma 3 2 2 4 4" xfId="3991" xr:uid="{9FD37B53-BA6C-47C8-8462-BABDCAF40AF6}"/>
    <cellStyle name="Comma 3 2 2 4 4 2" xfId="12321" xr:uid="{D0A5EF21-FE79-4842-8044-6BEA8E18E40E}"/>
    <cellStyle name="Comma 3 2 2 4 4 2 2" xfId="28978" xr:uid="{F7C6F1C3-1A3F-4C85-9CED-88CCC82EE83E}"/>
    <cellStyle name="Comma 3 2 2 4 4 3" xfId="20650" xr:uid="{B0DCD52C-EE7F-486F-8EB0-C1D978A2B9A3}"/>
    <cellStyle name="Comma 3 2 2 4 5" xfId="6767" xr:uid="{65C7FEF6-235E-4BC0-9290-834B8F5E320B}"/>
    <cellStyle name="Comma 3 2 2 4 5 2" xfId="15097" xr:uid="{D3E56D7B-7A41-41C5-8D79-5BE40E884FAC}"/>
    <cellStyle name="Comma 3 2 2 4 5 2 2" xfId="31754" xr:uid="{EC96E4E9-E3F9-41F7-B141-AECC65D78951}"/>
    <cellStyle name="Comma 3 2 2 4 5 3" xfId="23426" xr:uid="{4340FDDE-7A5C-458D-B770-8C03173F027B}"/>
    <cellStyle name="Comma 3 2 2 4 6" xfId="9545" xr:uid="{C1C36466-409B-460B-9B43-BF371BE79542}"/>
    <cellStyle name="Comma 3 2 2 4 6 2" xfId="26202" xr:uid="{F02892BA-0531-4FC8-A62B-DBECE449BBBB}"/>
    <cellStyle name="Comma 3 2 2 4 7" xfId="33493" xr:uid="{EDA309B2-5E4A-4150-8A5A-4786A28B485D}"/>
    <cellStyle name="Comma 3 2 2 4 8" xfId="17874" xr:uid="{ABCFC7CE-BF35-4A39-BFDB-29121A620DF2}"/>
    <cellStyle name="Comma 3 2 2 5" xfId="2726" xr:uid="{8334DC40-65F4-442D-9F93-2D857559E32A}"/>
    <cellStyle name="Comma 3 2 2 5 2" xfId="5508" xr:uid="{5C45E360-413B-4757-8CB1-A299553F4219}"/>
    <cellStyle name="Comma 3 2 2 5 2 2" xfId="13838" xr:uid="{4A7A873E-9508-4A8D-986C-0F3162252EE7}"/>
    <cellStyle name="Comma 3 2 2 5 2 2 2" xfId="30495" xr:uid="{01FBB5EE-9EDC-4410-A80E-BF40AFC966F9}"/>
    <cellStyle name="Comma 3 2 2 5 2 3" xfId="22167" xr:uid="{F9204DE2-17C7-416E-BCC3-3126F0199BD5}"/>
    <cellStyle name="Comma 3 2 2 5 3" xfId="8284" xr:uid="{01C46A17-1EB3-4004-8CDF-AAD63BE41A57}"/>
    <cellStyle name="Comma 3 2 2 5 3 2" xfId="16614" xr:uid="{53E40BA7-70C6-458D-B873-27E44A483721}"/>
    <cellStyle name="Comma 3 2 2 5 3 2 2" xfId="33271" xr:uid="{68D51CC5-E42E-4874-A015-1A538EB737A0}"/>
    <cellStyle name="Comma 3 2 2 5 3 3" xfId="24943" xr:uid="{C80C572D-1272-4514-83E7-AEB9F3469728}"/>
    <cellStyle name="Comma 3 2 2 5 4" xfId="11062" xr:uid="{67118163-551F-40A9-9F38-83D97098B480}"/>
    <cellStyle name="Comma 3 2 2 5 4 2" xfId="27719" xr:uid="{ECAF549D-A11A-49E4-81E2-D84891BA54CF}"/>
    <cellStyle name="Comma 3 2 2 5 5" xfId="33673" xr:uid="{0B6BE97E-8405-4F41-9AD1-7D7B902399A6}"/>
    <cellStyle name="Comma 3 2 2 5 6" xfId="19391" xr:uid="{5859FCF4-5375-4A69-925F-29353174E385}"/>
    <cellStyle name="Comma 3 2 2 6" xfId="1580" xr:uid="{E326A962-3992-45C8-9131-E51196007A39}"/>
    <cellStyle name="Comma 3 2 2 6 2" xfId="4370" xr:uid="{61C89515-0D68-4890-B754-0E96EC489E91}"/>
    <cellStyle name="Comma 3 2 2 6 2 2" xfId="12700" xr:uid="{823495A0-CE11-4D1F-A8D0-52E2F92BCAE7}"/>
    <cellStyle name="Comma 3 2 2 6 2 2 2" xfId="29357" xr:uid="{266C2116-FBD2-40A0-9131-D38734EAB875}"/>
    <cellStyle name="Comma 3 2 2 6 2 3" xfId="21029" xr:uid="{BF51BE0F-4C4E-445A-8A95-7B30858094ED}"/>
    <cellStyle name="Comma 3 2 2 6 3" xfId="7146" xr:uid="{12DE0934-ECC1-43A6-A175-C74372333B5B}"/>
    <cellStyle name="Comma 3 2 2 6 3 2" xfId="15476" xr:uid="{33D33B5E-308D-4C85-ADFB-6585223B9E49}"/>
    <cellStyle name="Comma 3 2 2 6 3 2 2" xfId="32133" xr:uid="{A03E581E-A409-4B07-9CDA-98AA5F958808}"/>
    <cellStyle name="Comma 3 2 2 6 3 3" xfId="23805" xr:uid="{380B15F2-4832-4485-B717-D853373F1DFA}"/>
    <cellStyle name="Comma 3 2 2 6 4" xfId="9924" xr:uid="{4F742D81-2EC9-4221-A5D9-B495A93E575E}"/>
    <cellStyle name="Comma 3 2 2 6 4 2" xfId="26581" xr:uid="{88C8288C-F7D8-459D-B34B-6701D0CC6162}"/>
    <cellStyle name="Comma 3 2 2 6 5" xfId="33533" xr:uid="{61C7B6F5-B95E-4995-8FF9-94C6E9A20962}"/>
    <cellStyle name="Comma 3 2 2 6 6" xfId="18253" xr:uid="{E38D6FF3-0116-425F-9A9C-3ECEBF5B1C0A}"/>
    <cellStyle name="Comma 3 2 2 7" xfId="3043" xr:uid="{C6146C1F-D654-468A-BC55-AD9F6957D16C}"/>
    <cellStyle name="Comma 3 2 2 7 2" xfId="11373" xr:uid="{FBF6DA69-7DBF-42D1-A108-CC2E571A749E}"/>
    <cellStyle name="Comma 3 2 2 7 2 2" xfId="28030" xr:uid="{2EEC641E-A742-49C8-AE1F-AD520842B8F5}"/>
    <cellStyle name="Comma 3 2 2 7 3" xfId="19702" xr:uid="{59DA1E2A-0084-44ED-B4D8-BE18208CBB00}"/>
    <cellStyle name="Comma 3 2 2 8" xfId="5819" xr:uid="{0C49FF1F-4903-4737-B0A1-848AEFD798A1}"/>
    <cellStyle name="Comma 3 2 2 8 2" xfId="14149" xr:uid="{2E17A49E-B92B-4A64-ACD8-8D5DDA2BB24E}"/>
    <cellStyle name="Comma 3 2 2 8 2 2" xfId="30806" xr:uid="{7A0C7BEA-6CA9-4085-B303-C8867D6CE363}"/>
    <cellStyle name="Comma 3 2 2 8 3" xfId="22478" xr:uid="{2759F711-3F7E-4E67-BAE3-920B48B8D0D2}"/>
    <cellStyle name="Comma 3 2 2 9" xfId="8597" xr:uid="{9700FCA6-CFBF-4E75-9034-1B35BE2EE0F2}"/>
    <cellStyle name="Comma 3 2 2 9 2" xfId="25254" xr:uid="{DDD04AE7-4D79-42EE-99CB-A0825055803F}"/>
    <cellStyle name="Comma 3 2 3" xfId="367" xr:uid="{5BD324FD-42A4-4AB5-A511-4C331DE04FD5}"/>
    <cellStyle name="Comma 3 2 3 2" xfId="845" xr:uid="{7C4E991A-D8AC-48BD-8F2F-A462999E6355}"/>
    <cellStyle name="Comma 3 2 3 2 2" xfId="2784" xr:uid="{93045BB5-25C0-4747-A5C6-CCE183CFD5B1}"/>
    <cellStyle name="Comma 3 2 3 2 2 2" xfId="5564" xr:uid="{92670361-F87D-41F9-8B3B-ECFBB8154ADB}"/>
    <cellStyle name="Comma 3 2 3 2 2 2 2" xfId="13894" xr:uid="{40993217-062F-4DF6-8CF1-01863B539347}"/>
    <cellStyle name="Comma 3 2 3 2 2 2 2 2" xfId="30551" xr:uid="{70C39438-9A27-4508-B006-E02A89EA7E5F}"/>
    <cellStyle name="Comma 3 2 3 2 2 2 3" xfId="22223" xr:uid="{F71E0EA2-9623-4E69-94D4-6047F8B5827F}"/>
    <cellStyle name="Comma 3 2 3 2 2 3" xfId="8340" xr:uid="{AB299C2E-56B9-4F0E-A394-C3B43E0E9F92}"/>
    <cellStyle name="Comma 3 2 3 2 2 3 2" xfId="16670" xr:uid="{E10FDC9B-D5EF-4039-A168-D6E5F01EC2BC}"/>
    <cellStyle name="Comma 3 2 3 2 2 3 2 2" xfId="33327" xr:uid="{CE7FEC1C-0513-4E1B-8BF2-10C0E4E850DF}"/>
    <cellStyle name="Comma 3 2 3 2 2 3 3" xfId="24999" xr:uid="{D7E6B3E0-F25B-4A91-9D69-BF323EB00020}"/>
    <cellStyle name="Comma 3 2 3 2 2 4" xfId="11118" xr:uid="{B5AF6276-C58C-4828-B73F-DF0F275810CB}"/>
    <cellStyle name="Comma 3 2 3 2 2 4 2" xfId="27775" xr:uid="{251B4DDA-ABDD-44D3-9359-00228FB2AA8E}"/>
    <cellStyle name="Comma 3 2 3 2 2 5" xfId="33731" xr:uid="{F2522117-28CF-4AE3-9E40-E748654FFFF1}"/>
    <cellStyle name="Comma 3 2 3 2 2 6" xfId="19447" xr:uid="{B23D451E-4FAB-4836-879B-EAF58D58B115}"/>
    <cellStyle name="Comma 3 2 3 2 3" xfId="2173" xr:uid="{1D8BB974-0BA2-492A-8BA0-4160E384FFE6}"/>
    <cellStyle name="Comma 3 2 3 2 3 2" xfId="4963" xr:uid="{19F22F7B-8D45-4A6D-8338-F0E55C04FC9A}"/>
    <cellStyle name="Comma 3 2 3 2 3 2 2" xfId="13293" xr:uid="{506D902B-DEE1-493F-ACE6-26AA47EC0ECB}"/>
    <cellStyle name="Comma 3 2 3 2 3 2 2 2" xfId="29950" xr:uid="{02FDFFED-AF65-4DC3-A949-21DC618C6485}"/>
    <cellStyle name="Comma 3 2 3 2 3 2 3" xfId="21622" xr:uid="{9FCE8DD9-9BA0-4C51-8029-88C75B26B5F3}"/>
    <cellStyle name="Comma 3 2 3 2 3 3" xfId="7739" xr:uid="{5A447FF6-CCD5-41D8-9F25-5AD3897EB39C}"/>
    <cellStyle name="Comma 3 2 3 2 3 3 2" xfId="16069" xr:uid="{2DB987DC-C69C-4D73-9614-8A0CEAEB1848}"/>
    <cellStyle name="Comma 3 2 3 2 3 3 2 2" xfId="32726" xr:uid="{5B44FD1B-4E5E-478E-A0F0-AB562F44825D}"/>
    <cellStyle name="Comma 3 2 3 2 3 3 3" xfId="24398" xr:uid="{D1FF4478-D845-40AD-893D-4A2E6B64B771}"/>
    <cellStyle name="Comma 3 2 3 2 3 4" xfId="10517" xr:uid="{A9F9452C-66D5-4893-BE24-7E61E8F74E39}"/>
    <cellStyle name="Comma 3 2 3 2 3 4 2" xfId="27174" xr:uid="{9EDBEA51-2B4A-49BF-807C-F50910143909}"/>
    <cellStyle name="Comma 3 2 3 2 3 5" xfId="33589" xr:uid="{3B81A71C-82CF-4352-B135-7ED29486D716}"/>
    <cellStyle name="Comma 3 2 3 2 3 6" xfId="18846" xr:uid="{4B27D567-F583-4962-90AC-BD6229F35339}"/>
    <cellStyle name="Comma 3 2 3 2 4" xfId="3636" xr:uid="{CAE6B188-4106-492A-B536-4C8F2ECBB00D}"/>
    <cellStyle name="Comma 3 2 3 2 4 2" xfId="11966" xr:uid="{66A6679A-7BD5-4B7B-BF7E-88C63CF3999D}"/>
    <cellStyle name="Comma 3 2 3 2 4 2 2" xfId="28623" xr:uid="{1AC3C099-600A-4AF5-AAF5-CB7FCFF49541}"/>
    <cellStyle name="Comma 3 2 3 2 4 3" xfId="20295" xr:uid="{C064C5A2-B6C2-499C-A423-E337A344233A}"/>
    <cellStyle name="Comma 3 2 3 2 5" xfId="6412" xr:uid="{ED81D299-EEBB-4124-9EF3-23EB6156E5AA}"/>
    <cellStyle name="Comma 3 2 3 2 5 2" xfId="14742" xr:uid="{538FF830-65A5-4C5C-BA53-F8C61D3BF880}"/>
    <cellStyle name="Comma 3 2 3 2 5 2 2" xfId="31399" xr:uid="{197ADE22-B9A5-468A-A503-3BDBD1C7938A}"/>
    <cellStyle name="Comma 3 2 3 2 5 3" xfId="23071" xr:uid="{386701AF-088D-4D54-ABAD-BEA246B00101}"/>
    <cellStyle name="Comma 3 2 3 2 6" xfId="9190" xr:uid="{F7520A27-03DD-4951-BAB3-EA47A8AC0BCC}"/>
    <cellStyle name="Comma 3 2 3 2 6 2" xfId="25847" xr:uid="{7965EC12-3758-4382-8A95-CA1AB6414385}"/>
    <cellStyle name="Comma 3 2 3 2 7" xfId="33456" xr:uid="{FE0C1E5F-BBDE-4B0D-9EA9-496AB2BAEB41}"/>
    <cellStyle name="Comma 3 2 3 2 8" xfId="17519" xr:uid="{EECFFE23-B8EC-4C81-933F-02F06E2FE5DC}"/>
    <cellStyle name="Comma 3 2 3 3" xfId="2735" xr:uid="{5445B145-6B10-4B8D-9DA5-746CFFE83604}"/>
    <cellStyle name="Comma 3 2 3 3 2" xfId="5517" xr:uid="{74B2A46E-A534-4756-B19C-93650BD1A305}"/>
    <cellStyle name="Comma 3 2 3 3 2 2" xfId="13847" xr:uid="{297B00A1-0F9A-4211-A3E0-76B3D3E9432E}"/>
    <cellStyle name="Comma 3 2 3 3 2 2 2" xfId="30504" xr:uid="{381AA74C-5867-4F39-AD57-6C237EECFCE8}"/>
    <cellStyle name="Comma 3 2 3 3 2 3" xfId="22176" xr:uid="{77233014-89E9-476B-BEEF-E831E3524C38}"/>
    <cellStyle name="Comma 3 2 3 3 3" xfId="8293" xr:uid="{75431533-EB0B-44CF-B345-2AF73E72640C}"/>
    <cellStyle name="Comma 3 2 3 3 3 2" xfId="16623" xr:uid="{536697B8-7642-4CBA-AD28-D0F6AADB39A5}"/>
    <cellStyle name="Comma 3 2 3 3 3 2 2" xfId="33280" xr:uid="{ADFA0C93-6ED0-4EB6-9890-02FF8A166028}"/>
    <cellStyle name="Comma 3 2 3 3 3 3" xfId="24952" xr:uid="{04EAD38F-5D0A-4363-A63B-D6A951335067}"/>
    <cellStyle name="Comma 3 2 3 3 4" xfId="11071" xr:uid="{EC40A066-525E-4A00-AA09-37A4EEE920B1}"/>
    <cellStyle name="Comma 3 2 3 3 4 2" xfId="27728" xr:uid="{84C39D8F-E475-435D-9B00-40A0C16A8F6A}"/>
    <cellStyle name="Comma 3 2 3 3 5" xfId="33682" xr:uid="{74FEDD05-BD90-4273-91FE-05CED503EFF0}"/>
    <cellStyle name="Comma 3 2 3 3 6" xfId="19400" xr:uid="{BB8DFD09-31B8-4C35-98F5-C443012547D2}"/>
    <cellStyle name="Comma 3 2 3 4" xfId="1697" xr:uid="{CBCF477E-33BD-4AAB-ABCF-DB0B06CE6AD9}"/>
    <cellStyle name="Comma 3 2 3 4 2" xfId="4487" xr:uid="{9EBB0D84-F399-4139-874E-61F87EA9ABDD}"/>
    <cellStyle name="Comma 3 2 3 4 2 2" xfId="12817" xr:uid="{3ED899A6-4439-47DB-AE7F-F0B79437FA79}"/>
    <cellStyle name="Comma 3 2 3 4 2 2 2" xfId="29474" xr:uid="{626D0E3E-0963-494F-8D3E-BC8990F4C4BB}"/>
    <cellStyle name="Comma 3 2 3 4 2 3" xfId="21146" xr:uid="{70107D7A-EF2C-4C91-8B6E-09C6254B5BEC}"/>
    <cellStyle name="Comma 3 2 3 4 3" xfId="7263" xr:uid="{16C07B62-9368-4A42-BED3-7F91D01E00B1}"/>
    <cellStyle name="Comma 3 2 3 4 3 2" xfId="15593" xr:uid="{1079757C-7432-4A32-9097-7F48E04A0380}"/>
    <cellStyle name="Comma 3 2 3 4 3 2 2" xfId="32250" xr:uid="{0C6A3194-03AF-4E16-B0EC-D6335FE011E2}"/>
    <cellStyle name="Comma 3 2 3 4 3 3" xfId="23922" xr:uid="{DB7B972B-783B-49D8-8CD2-E9AC2FCB8AF9}"/>
    <cellStyle name="Comma 3 2 3 4 4" xfId="10041" xr:uid="{485493B5-A280-4DD5-B5E1-0994230FDBF7}"/>
    <cellStyle name="Comma 3 2 3 4 4 2" xfId="26698" xr:uid="{CF9A6CBE-D96A-4558-84B8-2688D07F61A7}"/>
    <cellStyle name="Comma 3 2 3 4 5" xfId="33542" xr:uid="{DFC1F140-BFBD-472C-A22B-D10AEBE24435}"/>
    <cellStyle name="Comma 3 2 3 4 6" xfId="18370" xr:uid="{12BCBFDF-3D13-47BA-83D9-8202168F6661}"/>
    <cellStyle name="Comma 3 2 3 5" xfId="3160" xr:uid="{F7A85FE5-C610-4431-8FC6-CD474328BB33}"/>
    <cellStyle name="Comma 3 2 3 5 2" xfId="11490" xr:uid="{6C2B927D-F0C3-4357-B49E-E5950D0FFD89}"/>
    <cellStyle name="Comma 3 2 3 5 2 2" xfId="28147" xr:uid="{D679AD82-3F1F-40A5-811C-E23B432D0B10}"/>
    <cellStyle name="Comma 3 2 3 5 3" xfId="19819" xr:uid="{5F89A0BE-2CC1-41F8-876B-57E047858E45}"/>
    <cellStyle name="Comma 3 2 3 6" xfId="5936" xr:uid="{33024BC1-7AA8-4FEE-8882-106740B3B827}"/>
    <cellStyle name="Comma 3 2 3 6 2" xfId="14266" xr:uid="{4F5DDEB2-FEAE-4021-A85A-FBDFA614F582}"/>
    <cellStyle name="Comma 3 2 3 6 2 2" xfId="30923" xr:uid="{0077791B-2603-4A08-A5AB-8312B142BB27}"/>
    <cellStyle name="Comma 3 2 3 6 3" xfId="22595" xr:uid="{28DBDF05-F0F9-45A6-925B-DF38F5DD0426}"/>
    <cellStyle name="Comma 3 2 3 7" xfId="8714" xr:uid="{DC5285D8-F460-495F-9098-8DDAACB1CE30}"/>
    <cellStyle name="Comma 3 2 3 7 2" xfId="25371" xr:uid="{3DB2EC47-43D1-4D70-972A-DD7FC853E124}"/>
    <cellStyle name="Comma 3 2 3 8" xfId="33407" xr:uid="{74041F51-4A9E-4E18-80AF-7EBCFB4F2660}"/>
    <cellStyle name="Comma 3 2 3 9" xfId="17043" xr:uid="{C06440EB-5963-40B0-B7A0-00A23D3C7840}"/>
    <cellStyle name="Comma 3 2 4" xfId="603" xr:uid="{091A5261-A64E-4AA8-9A08-822A695AC685}"/>
    <cellStyle name="Comma 3 2 4 2" xfId="2758" xr:uid="{5A703C82-881E-4067-B429-4D0E827DB4E6}"/>
    <cellStyle name="Comma 3 2 4 2 2" xfId="5540" xr:uid="{F7F37B0D-6F4D-4C3B-A9B5-54E8A3D02B16}"/>
    <cellStyle name="Comma 3 2 4 2 2 2" xfId="13870" xr:uid="{AB49CF53-9315-442F-8981-038AD2B4E8EC}"/>
    <cellStyle name="Comma 3 2 4 2 2 2 2" xfId="30527" xr:uid="{B211D074-B301-47C7-A7A2-73C488B5C3E2}"/>
    <cellStyle name="Comma 3 2 4 2 2 3" xfId="22199" xr:uid="{9E5F1659-6072-457F-8D6D-8CE6DD647145}"/>
    <cellStyle name="Comma 3 2 4 2 3" xfId="8316" xr:uid="{EEB6804B-74D9-4D43-B5A9-10B88581D555}"/>
    <cellStyle name="Comma 3 2 4 2 3 2" xfId="16646" xr:uid="{D8A74AB5-3093-4FEB-9E87-3919EF7985A0}"/>
    <cellStyle name="Comma 3 2 4 2 3 2 2" xfId="33303" xr:uid="{676026B0-F3E4-4AF3-A168-7C92AAEFE115}"/>
    <cellStyle name="Comma 3 2 4 2 3 3" xfId="24975" xr:uid="{7422469C-12A3-4F9A-8E30-2B65D0C4F56E}"/>
    <cellStyle name="Comma 3 2 4 2 4" xfId="11094" xr:uid="{8B76F88E-E31A-4D03-BA15-02FEFBDEB9CF}"/>
    <cellStyle name="Comma 3 2 4 2 4 2" xfId="27751" xr:uid="{6FCDB633-C915-48CD-B172-009FB947B110}"/>
    <cellStyle name="Comma 3 2 4 2 5" xfId="33705" xr:uid="{BFDDDD88-2DE7-4EC0-A9C5-CE2CA6159660}"/>
    <cellStyle name="Comma 3 2 4 2 6" xfId="19423" xr:uid="{260E0C79-2226-4AC1-90B0-85BB993E8348}"/>
    <cellStyle name="Comma 3 2 4 3" xfId="1933" xr:uid="{FECA667B-A69B-4F24-89E8-80793A05103C}"/>
    <cellStyle name="Comma 3 2 4 3 2" xfId="4723" xr:uid="{E4922EB5-CC07-49D8-9B13-C384796E9D87}"/>
    <cellStyle name="Comma 3 2 4 3 2 2" xfId="13053" xr:uid="{E7A11AC5-EDD5-4527-9DA8-89DC0022140D}"/>
    <cellStyle name="Comma 3 2 4 3 2 2 2" xfId="29710" xr:uid="{5CCF42A4-ACBF-43EE-A7CE-3E425F97076B}"/>
    <cellStyle name="Comma 3 2 4 3 2 3" xfId="21382" xr:uid="{A189E008-2C25-4DB4-8D48-778637A7528C}"/>
    <cellStyle name="Comma 3 2 4 3 3" xfId="7499" xr:uid="{EAA03735-CC8B-414B-ADAC-C2945483A092}"/>
    <cellStyle name="Comma 3 2 4 3 3 2" xfId="15829" xr:uid="{2967CAC3-0459-475E-AA54-20D7DE1BA763}"/>
    <cellStyle name="Comma 3 2 4 3 3 2 2" xfId="32486" xr:uid="{6C1F5950-BA7F-4766-92C9-7400A26A4B8F}"/>
    <cellStyle name="Comma 3 2 4 3 3 3" xfId="24158" xr:uid="{0B5BF0AB-B4DC-4302-99EA-2FC5FC09A9C1}"/>
    <cellStyle name="Comma 3 2 4 3 4" xfId="10277" xr:uid="{4B1BC43B-36C6-482C-B9CF-8B7A768B90FC}"/>
    <cellStyle name="Comma 3 2 4 3 4 2" xfId="26934" xr:uid="{3D720E5D-16ED-43C1-AFBC-96F8EC49EE8C}"/>
    <cellStyle name="Comma 3 2 4 3 5" xfId="33565" xr:uid="{11F02E04-5ACE-4460-8D5B-A19FBDABE85A}"/>
    <cellStyle name="Comma 3 2 4 3 6" xfId="18606" xr:uid="{F952D23F-DCDB-4822-9A8E-60CDB21EB2AC}"/>
    <cellStyle name="Comma 3 2 4 4" xfId="3396" xr:uid="{8C65C7B3-D73F-4AFD-9029-6E9FE359F010}"/>
    <cellStyle name="Comma 3 2 4 4 2" xfId="11726" xr:uid="{9819C1F7-F630-4F53-A776-2BFDC879F022}"/>
    <cellStyle name="Comma 3 2 4 4 2 2" xfId="28383" xr:uid="{9651671C-583C-4D31-9BFD-3842E2F28E63}"/>
    <cellStyle name="Comma 3 2 4 4 3" xfId="20055" xr:uid="{5FF73257-D3A5-4450-808F-114118944AE1}"/>
    <cellStyle name="Comma 3 2 4 5" xfId="6172" xr:uid="{8CC5B174-E5E0-43CF-AB56-8410483D28A1}"/>
    <cellStyle name="Comma 3 2 4 5 2" xfId="14502" xr:uid="{EFA0CF28-544B-4766-876C-9A3B3EBB3493}"/>
    <cellStyle name="Comma 3 2 4 5 2 2" xfId="31159" xr:uid="{413DBD28-3068-4692-B34B-6E5F68918FD8}"/>
    <cellStyle name="Comma 3 2 4 5 3" xfId="22831" xr:uid="{6EDF8AF3-19AE-4C86-AAF1-CA32714C52C0}"/>
    <cellStyle name="Comma 3 2 4 6" xfId="8950" xr:uid="{70C2A7B9-042C-4DD1-BBDE-86D70605DDB1}"/>
    <cellStyle name="Comma 3 2 4 6 2" xfId="25607" xr:uid="{5FA11A49-BF3B-459B-9034-66A117EDC87E}"/>
    <cellStyle name="Comma 3 2 4 7" xfId="33430" xr:uid="{C7C8643A-30C6-46CB-BAEB-71906685F280}"/>
    <cellStyle name="Comma 3 2 4 8" xfId="17279" xr:uid="{C1BBFDD4-5FE4-4454-9702-380A31E0D38B}"/>
    <cellStyle name="Comma 3 2 5" xfId="1080" xr:uid="{DFD81F23-7B62-467A-AB17-6A3DD75F503C}"/>
    <cellStyle name="Comma 3 2 5 2" xfId="2807" xr:uid="{4A4BABA3-0960-4483-82AA-77A4C1FF45CC}"/>
    <cellStyle name="Comma 3 2 5 2 2" xfId="5587" xr:uid="{3570C42A-D064-4989-8B66-126192B9A2B9}"/>
    <cellStyle name="Comma 3 2 5 2 2 2" xfId="13917" xr:uid="{A8EE1449-4B9C-46C9-94EB-0B318EF17E86}"/>
    <cellStyle name="Comma 3 2 5 2 2 2 2" xfId="30574" xr:uid="{9187E1B5-388B-4C54-ABD3-40F53000F155}"/>
    <cellStyle name="Comma 3 2 5 2 2 3" xfId="22246" xr:uid="{A1EF355A-16E6-4CE3-9C40-7A23E51CCBAD}"/>
    <cellStyle name="Comma 3 2 5 2 3" xfId="8363" xr:uid="{19608B35-DF11-413C-BAAB-21F0DFD138A8}"/>
    <cellStyle name="Comma 3 2 5 2 3 2" xfId="16693" xr:uid="{6160C9A5-4F0C-42A1-B4B7-046800A83499}"/>
    <cellStyle name="Comma 3 2 5 2 3 2 2" xfId="33350" xr:uid="{C4476EF9-B923-4944-99DA-17BBD803ADD6}"/>
    <cellStyle name="Comma 3 2 5 2 3 3" xfId="25022" xr:uid="{00730CE6-B72A-4A3E-9AFC-A6604C201C1A}"/>
    <cellStyle name="Comma 3 2 5 2 4" xfId="11141" xr:uid="{8D8F680E-E9C5-48D6-8EB6-F65BF0ACD4AA}"/>
    <cellStyle name="Comma 3 2 5 2 4 2" xfId="27798" xr:uid="{EC5DD000-50C7-4783-AB00-C4D102184296}"/>
    <cellStyle name="Comma 3 2 5 2 5" xfId="33754" xr:uid="{B4D0B4B8-69D3-46DD-A725-18406D1E604F}"/>
    <cellStyle name="Comma 3 2 5 2 6" xfId="19470" xr:uid="{45D05A91-77E7-401E-BA8E-9C7EE899612D}"/>
    <cellStyle name="Comma 3 2 5 3" xfId="2408" xr:uid="{BEF88D1D-4842-43F5-807A-66BCA5B72319}"/>
    <cellStyle name="Comma 3 2 5 3 2" xfId="5198" xr:uid="{94F3E537-34CD-4625-8E3E-5BC8238A8130}"/>
    <cellStyle name="Comma 3 2 5 3 2 2" xfId="13528" xr:uid="{399EAF21-7185-4909-B38C-A09A99C30A39}"/>
    <cellStyle name="Comma 3 2 5 3 2 2 2" xfId="30185" xr:uid="{71A00837-2884-4C12-B1DB-5BC1F22D06C7}"/>
    <cellStyle name="Comma 3 2 5 3 2 3" xfId="21857" xr:uid="{F1509C1B-747F-4C49-8178-787F5A3DF2B4}"/>
    <cellStyle name="Comma 3 2 5 3 3" xfId="7974" xr:uid="{E3461381-7C40-4E24-AD90-49D8BEEF79FF}"/>
    <cellStyle name="Comma 3 2 5 3 3 2" xfId="16304" xr:uid="{8A423BE0-64B1-41DB-9C53-6852DD0D37EC}"/>
    <cellStyle name="Comma 3 2 5 3 3 2 2" xfId="32961" xr:uid="{7A3C5288-6221-4E73-9214-793C851F3BDA}"/>
    <cellStyle name="Comma 3 2 5 3 3 3" xfId="24633" xr:uid="{05462E93-0C72-40D9-8C17-0DE093E5721A}"/>
    <cellStyle name="Comma 3 2 5 3 4" xfId="10752" xr:uid="{D54ECBC1-E708-43BF-BBD8-06601B74FC65}"/>
    <cellStyle name="Comma 3 2 5 3 4 2" xfId="27409" xr:uid="{B67C5441-AF97-4F68-9CDC-409B54F5AAF4}"/>
    <cellStyle name="Comma 3 2 5 3 5" xfId="33612" xr:uid="{BDB8C3FB-2BAB-411F-A83C-542BEBE0DEB9}"/>
    <cellStyle name="Comma 3 2 5 3 6" xfId="19081" xr:uid="{F5F3A431-996F-4637-9A18-93D061BE1FD7}"/>
    <cellStyle name="Comma 3 2 5 4" xfId="3871" xr:uid="{F9486E34-400F-4098-AD98-9C9E34429F99}"/>
    <cellStyle name="Comma 3 2 5 4 2" xfId="12201" xr:uid="{F206E96F-7E7D-46A3-98F3-50443405B735}"/>
    <cellStyle name="Comma 3 2 5 4 2 2" xfId="28858" xr:uid="{7B6604F7-9BC0-4849-93D1-DCA90A8B601C}"/>
    <cellStyle name="Comma 3 2 5 4 3" xfId="20530" xr:uid="{C5ADDF96-BBF4-4DB5-9324-6026AF145226}"/>
    <cellStyle name="Comma 3 2 5 5" xfId="6647" xr:uid="{0426D1FE-0685-4517-9C8D-5CE83F5399B4}"/>
    <cellStyle name="Comma 3 2 5 5 2" xfId="14977" xr:uid="{19DD8B23-C28A-4FCE-B0A8-58AC02961FDE}"/>
    <cellStyle name="Comma 3 2 5 5 2 2" xfId="31634" xr:uid="{4B6E8392-4089-4B9D-87B9-1551F315040B}"/>
    <cellStyle name="Comma 3 2 5 5 3" xfId="23306" xr:uid="{503EE9B8-9B05-40F8-93CE-E31A68636711}"/>
    <cellStyle name="Comma 3 2 5 6" xfId="9425" xr:uid="{92F82C93-5B7A-4279-85D9-C9866280C528}"/>
    <cellStyle name="Comma 3 2 5 6 2" xfId="26082" xr:uid="{69F51219-452C-4941-84E8-98B831B2757B}"/>
    <cellStyle name="Comma 3 2 5 7" xfId="33479" xr:uid="{48A661C6-A708-4B91-95C4-6716A19D622E}"/>
    <cellStyle name="Comma 3 2 5 8" xfId="17754" xr:uid="{B3DDAECF-9AA3-4817-8DC0-DF6858F55755}"/>
    <cellStyle name="Comma 3 2 6" xfId="1345" xr:uid="{6348F2DA-1BF9-45C1-92EA-ADBB85E2593D}"/>
    <cellStyle name="Comma 3 2 6 2" xfId="2673" xr:uid="{0E507895-BB5C-4384-932C-B302B0531C1B}"/>
    <cellStyle name="Comma 3 2 6 2 2" xfId="5463" xr:uid="{A9FBE433-7331-4F0C-BDC4-402748DA1B1D}"/>
    <cellStyle name="Comma 3 2 6 2 2 2" xfId="13793" xr:uid="{6F8B80CB-0851-4FB5-8C5B-863E6527A4EB}"/>
    <cellStyle name="Comma 3 2 6 2 2 2 2" xfId="30450" xr:uid="{09B596CC-22B1-41AD-9A01-7242437DEA26}"/>
    <cellStyle name="Comma 3 2 6 2 2 3" xfId="22122" xr:uid="{2DD36686-8208-4270-92CA-51055C19BA0E}"/>
    <cellStyle name="Comma 3 2 6 2 3" xfId="8239" xr:uid="{3AD2DA6C-B138-4B0C-9A7A-A0889528FB4E}"/>
    <cellStyle name="Comma 3 2 6 2 3 2" xfId="16569" xr:uid="{6AEBE40E-C446-4E6A-B0C0-1304F50BA93A}"/>
    <cellStyle name="Comma 3 2 6 2 3 2 2" xfId="33226" xr:uid="{CF83CE67-3EE0-428D-A59A-9942F59EF553}"/>
    <cellStyle name="Comma 3 2 6 2 3 3" xfId="24898" xr:uid="{397121A2-4F58-4DAB-81F8-BFD0928FBF04}"/>
    <cellStyle name="Comma 3 2 6 2 4" xfId="11017" xr:uid="{EB26CCC3-ED90-4AE1-B3B9-0DF53B45C566}"/>
    <cellStyle name="Comma 3 2 6 2 4 2" xfId="27674" xr:uid="{9CE3C98E-F90A-4CF4-A06D-29A5E44A5DEB}"/>
    <cellStyle name="Comma 3 2 6 2 5" xfId="33642" xr:uid="{ED96CE25-608F-4F37-BACE-50BC260D98C3}"/>
    <cellStyle name="Comma 3 2 6 2 6" xfId="19346" xr:uid="{DC183A00-9ECC-4D25-B84B-8F7562D5DE6A}"/>
    <cellStyle name="Comma 3 2 6 3" xfId="4136" xr:uid="{2080496E-458B-4AD6-AAC9-7F8C45F57508}"/>
    <cellStyle name="Comma 3 2 6 3 2" xfId="12466" xr:uid="{0FAB9E19-BBF7-4EBB-8CB4-8B47419F0CE5}"/>
    <cellStyle name="Comma 3 2 6 3 2 2" xfId="29123" xr:uid="{F1DF1700-D1F2-4FDA-A958-3E759D776100}"/>
    <cellStyle name="Comma 3 2 6 3 3" xfId="20795" xr:uid="{45983247-4C68-46D6-BB0F-5DD6D8CC71AD}"/>
    <cellStyle name="Comma 3 2 6 4" xfId="6912" xr:uid="{446C1068-007C-412D-9D84-70565D39BFCD}"/>
    <cellStyle name="Comma 3 2 6 4 2" xfId="15242" xr:uid="{C3CD1275-869D-4E75-9CCE-053837AC6C18}"/>
    <cellStyle name="Comma 3 2 6 4 2 2" xfId="31899" xr:uid="{F140456A-EFEB-4D18-B67C-FC7AD17EFDD2}"/>
    <cellStyle name="Comma 3 2 6 4 3" xfId="23571" xr:uid="{DF015555-34CF-483C-B024-662C14889B8F}"/>
    <cellStyle name="Comma 3 2 6 5" xfId="9690" xr:uid="{34EF7972-5EA3-44A8-BDF7-B0F52EF7D0B1}"/>
    <cellStyle name="Comma 3 2 6 5 2" xfId="26347" xr:uid="{5618FF00-CAD2-4910-842F-4E73076BC8A1}"/>
    <cellStyle name="Comma 3 2 6 6" xfId="33509" xr:uid="{A3243F98-3E05-4F33-A6CB-F53F1DEAAABE}"/>
    <cellStyle name="Comma 3 2 6 7" xfId="18019" xr:uid="{F47AFB6B-ABB1-4966-B395-8F8D4552B6BF}"/>
    <cellStyle name="Comma 3 2 7" xfId="2711" xr:uid="{C04AB15D-F911-41D8-A683-7AC5234E28E8}"/>
    <cellStyle name="Comma 3 2 7 2" xfId="5494" xr:uid="{EDF26219-D249-4D21-9674-7AD9051F10EA}"/>
    <cellStyle name="Comma 3 2 7 2 2" xfId="13824" xr:uid="{C02A0FC5-2E0D-4A17-8A38-60E4D0669CEA}"/>
    <cellStyle name="Comma 3 2 7 2 2 2" xfId="30481" xr:uid="{132F159C-7519-496A-94E2-2237CFCA2A70}"/>
    <cellStyle name="Comma 3 2 7 2 3" xfId="22153" xr:uid="{EF7CD756-9683-48DD-B7D3-5DB0DAB3B0B1}"/>
    <cellStyle name="Comma 3 2 7 3" xfId="8270" xr:uid="{9964F1B4-BEBC-4151-9B23-ED306230371D}"/>
    <cellStyle name="Comma 3 2 7 3 2" xfId="16600" xr:uid="{9948ED0A-0ACA-4758-B388-3F2A0D6E7223}"/>
    <cellStyle name="Comma 3 2 7 3 2 2" xfId="33257" xr:uid="{B7FDDD71-9126-492D-AEE4-06A1FF308AB2}"/>
    <cellStyle name="Comma 3 2 7 3 3" xfId="24929" xr:uid="{2FBE2137-46C0-484B-95E3-317BE4ED2679}"/>
    <cellStyle name="Comma 3 2 7 4" xfId="11048" xr:uid="{D087B49D-AC69-4292-BE87-E1B069982755}"/>
    <cellStyle name="Comma 3 2 7 4 2" xfId="27705" xr:uid="{CB9D0E83-25C0-4FD2-90BF-BC22EBBAA6AA}"/>
    <cellStyle name="Comma 3 2 7 5" xfId="33658" xr:uid="{F4049C16-9949-4B2F-9C33-3DCE5506EA5C}"/>
    <cellStyle name="Comma 3 2 7 6" xfId="19377" xr:uid="{81597017-11CD-4891-A95B-D394FF91F9C3}"/>
    <cellStyle name="Comma 3 2 8" xfId="1460" xr:uid="{25EB7675-874B-41E0-A990-6D99F1FBD0D6}"/>
    <cellStyle name="Comma 3 2 8 2" xfId="4250" xr:uid="{2ED42B33-400C-4FCE-87E3-4B7A64AEA4FB}"/>
    <cellStyle name="Comma 3 2 8 2 2" xfId="12580" xr:uid="{95CCFC65-89DB-4E9D-B4F7-2D2F69BAA490}"/>
    <cellStyle name="Comma 3 2 8 2 2 2" xfId="29237" xr:uid="{98AF0825-6229-48DE-B483-750ADE4F450E}"/>
    <cellStyle name="Comma 3 2 8 2 3" xfId="20909" xr:uid="{D3AC6EF2-21CB-4331-B168-3ED54370927C}"/>
    <cellStyle name="Comma 3 2 8 3" xfId="7026" xr:uid="{689A350E-76F6-4CE8-926F-48B982F2AB27}"/>
    <cellStyle name="Comma 3 2 8 3 2" xfId="15356" xr:uid="{19301DD0-2F89-480E-878A-8AF66CCD5138}"/>
    <cellStyle name="Comma 3 2 8 3 2 2" xfId="32013" xr:uid="{DA573D1A-60D9-44AA-8606-DD445D7F6B48}"/>
    <cellStyle name="Comma 3 2 8 3 3" xfId="23685" xr:uid="{7E1364BF-DCA3-42B1-9E7F-76F8BFFDA984}"/>
    <cellStyle name="Comma 3 2 8 4" xfId="9804" xr:uid="{FC5AAD7B-4200-46A4-A9BF-4BD4E43A972A}"/>
    <cellStyle name="Comma 3 2 8 4 2" xfId="26461" xr:uid="{C7461788-CF57-424E-87C8-C065451C6FFA}"/>
    <cellStyle name="Comma 3 2 8 5" xfId="33519" xr:uid="{6BAE00E5-88B3-4615-8130-9A3B6E252157}"/>
    <cellStyle name="Comma 3 2 8 6" xfId="18133" xr:uid="{52892F27-6C56-4EAA-B3D8-BAC939E74AAC}"/>
    <cellStyle name="Comma 3 2 9" xfId="2923" xr:uid="{3D2FEFF8-378A-4CF4-9029-40E9885E53E0}"/>
    <cellStyle name="Comma 3 2 9 2" xfId="11253" xr:uid="{D1503712-17B8-4558-9926-543CFA08CF10}"/>
    <cellStyle name="Comma 3 2 9 2 2" xfId="27910" xr:uid="{8380C054-4A1A-496F-9E79-021211255EB0}"/>
    <cellStyle name="Comma 3 2 9 3" xfId="19582" xr:uid="{32DBB6A1-50EA-442F-9179-320027281EAC}"/>
    <cellStyle name="Comma 3 3" xfId="208" xr:uid="{47A2F4B1-EC5C-40AE-9A60-59A6D8F7E5DC}"/>
    <cellStyle name="Comma 3 3 10" xfId="8561" xr:uid="{522AB12E-C9A7-471E-811D-7CCB1611E83D}"/>
    <cellStyle name="Comma 3 3 10 2" xfId="25218" xr:uid="{EDD06173-833E-4F13-9475-4BC010911E47}"/>
    <cellStyle name="Comma 3 3 11" xfId="33393" xr:uid="{AE9E0A9F-43BF-4715-B05C-43B580186565}"/>
    <cellStyle name="Comma 3 3 12" xfId="16890" xr:uid="{8F075DFB-C9EF-41E5-9075-74A297AD124D}"/>
    <cellStyle name="Comma 3 3 2" xfId="451" xr:uid="{C1560E6F-6D0D-44AC-8A2F-F9BB10560463}"/>
    <cellStyle name="Comma 3 3 2 2" xfId="928" xr:uid="{B14F4718-CED7-43CF-A996-1B07050EB73A}"/>
    <cellStyle name="Comma 3 3 2 2 2" xfId="2793" xr:uid="{2F33D91A-9964-44BF-A375-C01ACC52A70E}"/>
    <cellStyle name="Comma 3 3 2 2 2 2" xfId="5573" xr:uid="{28D28336-90CB-4068-A4AB-1D6B31803247}"/>
    <cellStyle name="Comma 3 3 2 2 2 2 2" xfId="13903" xr:uid="{AA15B4F6-0051-436D-841D-FA71110C136E}"/>
    <cellStyle name="Comma 3 3 2 2 2 2 2 2" xfId="30560" xr:uid="{7E0E7D18-0B8B-4AEA-BDDC-9A712E1F2FE9}"/>
    <cellStyle name="Comma 3 3 2 2 2 2 3" xfId="22232" xr:uid="{6897B19E-32EE-405A-8D81-772E136379E5}"/>
    <cellStyle name="Comma 3 3 2 2 2 3" xfId="8349" xr:uid="{D98FE061-0CDD-47EA-AEE3-A164688CA2AF}"/>
    <cellStyle name="Comma 3 3 2 2 2 3 2" xfId="16679" xr:uid="{417335BE-37AC-41E1-A378-C0C9D30FD2C1}"/>
    <cellStyle name="Comma 3 3 2 2 2 3 2 2" xfId="33336" xr:uid="{99C86A14-FA40-4EEB-AAF5-13226EC0E5C4}"/>
    <cellStyle name="Comma 3 3 2 2 2 3 3" xfId="25008" xr:uid="{F767911A-9389-4E27-B311-60EB378A5193}"/>
    <cellStyle name="Comma 3 3 2 2 2 4" xfId="11127" xr:uid="{6E2417B2-87DB-4EFD-9CBD-6B90D12B84F0}"/>
    <cellStyle name="Comma 3 3 2 2 2 4 2" xfId="27784" xr:uid="{2D860134-A5B2-4904-85EF-6B23055F7052}"/>
    <cellStyle name="Comma 3 3 2 2 2 5" xfId="33740" xr:uid="{FC5D7BF3-DBFD-4E00-B2E2-9FDF45D5634A}"/>
    <cellStyle name="Comma 3 3 2 2 2 6" xfId="19456" xr:uid="{F11F1969-8E1F-4A9B-A000-FA9825C6201B}"/>
    <cellStyle name="Comma 3 3 2 2 3" xfId="2256" xr:uid="{26D81B85-1DEC-427F-8189-A5EDE1AF6503}"/>
    <cellStyle name="Comma 3 3 2 2 3 2" xfId="5046" xr:uid="{7AA81829-ADA7-4F39-9352-288A7B6AA5A0}"/>
    <cellStyle name="Comma 3 3 2 2 3 2 2" xfId="13376" xr:uid="{3F954F2B-307E-4253-A7BF-A4417C6330EF}"/>
    <cellStyle name="Comma 3 3 2 2 3 2 2 2" xfId="30033" xr:uid="{1540E4D5-6BE8-4874-B2E0-4A948284CAA7}"/>
    <cellStyle name="Comma 3 3 2 2 3 2 3" xfId="21705" xr:uid="{A2C0EB01-D59F-436D-AE11-0B7296452CA3}"/>
    <cellStyle name="Comma 3 3 2 2 3 3" xfId="7822" xr:uid="{0F329701-F8C7-440F-88A6-BB4D8CDC352A}"/>
    <cellStyle name="Comma 3 3 2 2 3 3 2" xfId="16152" xr:uid="{FEA1ECB7-23FC-48AC-BEE0-9E1E6B300329}"/>
    <cellStyle name="Comma 3 3 2 2 3 3 2 2" xfId="32809" xr:uid="{B925E1B9-4A83-4966-A791-5991BD3CF0C8}"/>
    <cellStyle name="Comma 3 3 2 2 3 3 3" xfId="24481" xr:uid="{3AC878A9-0DFD-45B4-9912-A4B6163055E5}"/>
    <cellStyle name="Comma 3 3 2 2 3 4" xfId="10600" xr:uid="{791882D3-4D3C-453F-8846-69F5A1B747C7}"/>
    <cellStyle name="Comma 3 3 2 2 3 4 2" xfId="27257" xr:uid="{A6161D2E-70FC-41A5-93E1-9C87F008ADF4}"/>
    <cellStyle name="Comma 3 3 2 2 3 5" xfId="33598" xr:uid="{D2224520-EAF1-4D8F-A46B-5723F911B67D}"/>
    <cellStyle name="Comma 3 3 2 2 3 6" xfId="18929" xr:uid="{BCB95D20-A798-49FB-84F5-916AD301B3F4}"/>
    <cellStyle name="Comma 3 3 2 2 4" xfId="3719" xr:uid="{914B3396-E7F3-4B35-B4B9-7AB53D29623D}"/>
    <cellStyle name="Comma 3 3 2 2 4 2" xfId="12049" xr:uid="{82C69C0E-F379-44E4-8375-5A1433A2F2CF}"/>
    <cellStyle name="Comma 3 3 2 2 4 2 2" xfId="28706" xr:uid="{3650E900-F2F0-4AE2-BF56-F9588A5C3783}"/>
    <cellStyle name="Comma 3 3 2 2 4 3" xfId="20378" xr:uid="{248E247A-C174-4459-9588-553A5B016BCE}"/>
    <cellStyle name="Comma 3 3 2 2 5" xfId="6495" xr:uid="{3B9BDD16-C60F-4F77-991A-B72CA580A09E}"/>
    <cellStyle name="Comma 3 3 2 2 5 2" xfId="14825" xr:uid="{768525C1-9304-4586-91FC-0D70076DFAD6}"/>
    <cellStyle name="Comma 3 3 2 2 5 2 2" xfId="31482" xr:uid="{5E9DE1D4-5C94-4BC7-B0F9-8061BB580231}"/>
    <cellStyle name="Comma 3 3 2 2 5 3" xfId="23154" xr:uid="{D5AE5315-C8D7-469E-B607-EA739FD067E9}"/>
    <cellStyle name="Comma 3 3 2 2 6" xfId="9273" xr:uid="{D7403999-DFE2-421C-B3DB-E9EE80B07C6F}"/>
    <cellStyle name="Comma 3 3 2 2 6 2" xfId="25930" xr:uid="{D0A3E1D7-DCCF-4555-94EA-7AA2171F9DCF}"/>
    <cellStyle name="Comma 3 3 2 2 7" xfId="33465" xr:uid="{2A16CC45-B73E-472A-9FC3-C4AB2DB21DAD}"/>
    <cellStyle name="Comma 3 3 2 2 8" xfId="17602" xr:uid="{39510AAC-A4EC-4673-8A3B-7BEE6773FFA2}"/>
    <cellStyle name="Comma 3 3 2 3" xfId="2744" xr:uid="{5B378AF8-C322-4108-9714-497E3DDB7C76}"/>
    <cellStyle name="Comma 3 3 2 3 2" xfId="5526" xr:uid="{05CB361E-9091-4E01-93CF-A86EEB21942B}"/>
    <cellStyle name="Comma 3 3 2 3 2 2" xfId="13856" xr:uid="{74CAB829-D4DB-47DE-BA97-355D25BE3FF2}"/>
    <cellStyle name="Comma 3 3 2 3 2 2 2" xfId="30513" xr:uid="{6FEBAD01-5412-48D5-8ED1-3F5D38D384E0}"/>
    <cellStyle name="Comma 3 3 2 3 2 3" xfId="22185" xr:uid="{E1209B60-DD25-46B9-82C4-223FBE3349F7}"/>
    <cellStyle name="Comma 3 3 2 3 3" xfId="8302" xr:uid="{CFB82256-8E04-4F04-9BA5-0609DA656BC4}"/>
    <cellStyle name="Comma 3 3 2 3 3 2" xfId="16632" xr:uid="{0A1B9AB3-7E1E-45D7-8B1D-4EC74017CA8A}"/>
    <cellStyle name="Comma 3 3 2 3 3 2 2" xfId="33289" xr:uid="{ED7528D3-9450-42CD-9994-2C2E9546A5E6}"/>
    <cellStyle name="Comma 3 3 2 3 3 3" xfId="24961" xr:uid="{0A6D4FF9-68E0-4801-A011-7A3471B91F71}"/>
    <cellStyle name="Comma 3 3 2 3 4" xfId="11080" xr:uid="{75BFCE66-753D-401B-8D76-FCEF4E99E453}"/>
    <cellStyle name="Comma 3 3 2 3 4 2" xfId="27737" xr:uid="{1FD8B9F3-0E19-489E-9B7E-CEF167864091}"/>
    <cellStyle name="Comma 3 3 2 3 5" xfId="33691" xr:uid="{AFD8B0B1-62ED-4322-A7CA-F8ED7321747F}"/>
    <cellStyle name="Comma 3 3 2 3 6" xfId="19409" xr:uid="{5E953C4B-BF81-410C-A43A-082991FEA1A9}"/>
    <cellStyle name="Comma 3 3 2 4" xfId="1781" xr:uid="{12E23EAF-B244-447A-AD3A-8ADCDFA552B1}"/>
    <cellStyle name="Comma 3 3 2 4 2" xfId="4571" xr:uid="{6A3E6FBB-1391-448C-B9C4-186B2EB81C50}"/>
    <cellStyle name="Comma 3 3 2 4 2 2" xfId="12901" xr:uid="{F6FF37BC-3F6A-41B8-846A-C30035021D42}"/>
    <cellStyle name="Comma 3 3 2 4 2 2 2" xfId="29558" xr:uid="{96AB9C0B-3512-447C-97A8-E4D467334362}"/>
    <cellStyle name="Comma 3 3 2 4 2 3" xfId="21230" xr:uid="{4745199E-7272-4DC2-8276-2EDDAAB2A7A6}"/>
    <cellStyle name="Comma 3 3 2 4 3" xfId="7347" xr:uid="{ED515849-98A6-4A2C-8EB8-12424B44934E}"/>
    <cellStyle name="Comma 3 3 2 4 3 2" xfId="15677" xr:uid="{D7C804D0-9E34-4E8F-8D11-ED4216614849}"/>
    <cellStyle name="Comma 3 3 2 4 3 2 2" xfId="32334" xr:uid="{7B534762-8C66-4509-BBD3-172B8E884B3B}"/>
    <cellStyle name="Comma 3 3 2 4 3 3" xfId="24006" xr:uid="{D149098F-1C70-4198-A097-A63A94B0FCEE}"/>
    <cellStyle name="Comma 3 3 2 4 4" xfId="10125" xr:uid="{E3D576FA-45E1-4CB5-9801-4F39C805BE99}"/>
    <cellStyle name="Comma 3 3 2 4 4 2" xfId="26782" xr:uid="{3C2A9A15-1E1F-4809-8E36-4341424DCBE6}"/>
    <cellStyle name="Comma 3 3 2 4 5" xfId="33551" xr:uid="{522C5075-FCEC-4A44-A170-ED27B67F1149}"/>
    <cellStyle name="Comma 3 3 2 4 6" xfId="18454" xr:uid="{CC862568-ADB5-46A9-BD80-2FDA7F091855}"/>
    <cellStyle name="Comma 3 3 2 5" xfId="3244" xr:uid="{950443F4-C095-4914-977A-6787D21DDD18}"/>
    <cellStyle name="Comma 3 3 2 5 2" xfId="11574" xr:uid="{E62F9FDE-841D-4CD6-B65D-3E8C148DF9A0}"/>
    <cellStyle name="Comma 3 3 2 5 2 2" xfId="28231" xr:uid="{FEE440DA-DB76-4A4C-99E9-DA0244C9C8B0}"/>
    <cellStyle name="Comma 3 3 2 5 3" xfId="19903" xr:uid="{AB93C950-77C9-4A57-9991-D20D0FE5CD5A}"/>
    <cellStyle name="Comma 3 3 2 6" xfId="6020" xr:uid="{45E52E6D-42B5-4554-AD6E-AD233C5D35C9}"/>
    <cellStyle name="Comma 3 3 2 6 2" xfId="14350" xr:uid="{A9478BD2-AC95-4565-9A1B-24FAFB0B1A45}"/>
    <cellStyle name="Comma 3 3 2 6 2 2" xfId="31007" xr:uid="{F72AC7E3-E02D-47DA-9709-5CC6F589364B}"/>
    <cellStyle name="Comma 3 3 2 6 3" xfId="22679" xr:uid="{7F5245CE-FBCB-4F7F-8823-53ACAE3D1DC9}"/>
    <cellStyle name="Comma 3 3 2 7" xfId="8798" xr:uid="{ADF4E3F0-B575-4102-8D72-E7A2A1BE58EF}"/>
    <cellStyle name="Comma 3 3 2 7 2" xfId="25455" xr:uid="{2D7FCEA6-B716-4C5F-8B97-6B214F920736}"/>
    <cellStyle name="Comma 3 3 2 8" xfId="33416" xr:uid="{E73BFACF-1996-4720-8083-B67D5A92CFB8}"/>
    <cellStyle name="Comma 3 3 2 9" xfId="17127" xr:uid="{A75566B0-4021-4B2C-8FB7-DD54FE2F640B}"/>
    <cellStyle name="Comma 3 3 3" xfId="687" xr:uid="{1545FA76-980F-4A03-B583-3E8756A77943}"/>
    <cellStyle name="Comma 3 3 3 2" xfId="2767" xr:uid="{FB22841E-2B21-4A3C-8AF4-67ED5C88399E}"/>
    <cellStyle name="Comma 3 3 3 2 2" xfId="5549" xr:uid="{3E8D09EA-7063-452A-AF06-43C96DFC37F6}"/>
    <cellStyle name="Comma 3 3 3 2 2 2" xfId="13879" xr:uid="{7436E256-3EEA-470D-83A7-B76A0D317FA7}"/>
    <cellStyle name="Comma 3 3 3 2 2 2 2" xfId="30536" xr:uid="{FCE5CD5C-77D4-4005-94EB-6E1B2B34ED3E}"/>
    <cellStyle name="Comma 3 3 3 2 2 3" xfId="22208" xr:uid="{8EF17C61-56CB-4B93-8B7E-71378EF32238}"/>
    <cellStyle name="Comma 3 3 3 2 3" xfId="8325" xr:uid="{7A94079A-3D5A-4DFC-8F42-03ADD78B7C61}"/>
    <cellStyle name="Comma 3 3 3 2 3 2" xfId="16655" xr:uid="{BAAE56FA-F262-4EFD-A856-E512794698B8}"/>
    <cellStyle name="Comma 3 3 3 2 3 2 2" xfId="33312" xr:uid="{1CD214A5-6BEC-4816-AEEE-6AFC1ED9DA6C}"/>
    <cellStyle name="Comma 3 3 3 2 3 3" xfId="24984" xr:uid="{DE36268D-038B-446F-9A21-7B18CD474C35}"/>
    <cellStyle name="Comma 3 3 3 2 4" xfId="11103" xr:uid="{B505CA8A-0400-4C35-A0D3-DA266AFD2386}"/>
    <cellStyle name="Comma 3 3 3 2 4 2" xfId="27760" xr:uid="{A09149E9-AADB-4F6F-8CEB-00C0BBF83913}"/>
    <cellStyle name="Comma 3 3 3 2 5" xfId="33714" xr:uid="{8C20BA86-2B6F-4010-AB60-9193D0E8AB6F}"/>
    <cellStyle name="Comma 3 3 3 2 6" xfId="19432" xr:uid="{A74C9122-693B-4925-B8DC-4EEAEF8AB53D}"/>
    <cellStyle name="Comma 3 3 3 3" xfId="2017" xr:uid="{5EC9DD2F-7216-4C0D-8A5F-148FB3128866}"/>
    <cellStyle name="Comma 3 3 3 3 2" xfId="4807" xr:uid="{2394536E-5CCD-4B7D-98F0-1664AF4651B2}"/>
    <cellStyle name="Comma 3 3 3 3 2 2" xfId="13137" xr:uid="{A375474C-9A01-4186-B89D-3FBA719F15AD}"/>
    <cellStyle name="Comma 3 3 3 3 2 2 2" xfId="29794" xr:uid="{7FAE8A45-169B-45C2-B384-730B0890EC1C}"/>
    <cellStyle name="Comma 3 3 3 3 2 3" xfId="21466" xr:uid="{F4FAE6FD-2B78-45DB-B822-177176F9A702}"/>
    <cellStyle name="Comma 3 3 3 3 3" xfId="7583" xr:uid="{106B1ED0-A655-4FBC-9110-2B851F81783C}"/>
    <cellStyle name="Comma 3 3 3 3 3 2" xfId="15913" xr:uid="{AB13FC0C-DBB7-4A9F-91F9-331B34225C35}"/>
    <cellStyle name="Comma 3 3 3 3 3 2 2" xfId="32570" xr:uid="{5A41E383-89A5-43BA-8C30-F91F348D5C24}"/>
    <cellStyle name="Comma 3 3 3 3 3 3" xfId="24242" xr:uid="{2DF33C6F-E6DB-446A-8DC2-C71374A2D43B}"/>
    <cellStyle name="Comma 3 3 3 3 4" xfId="10361" xr:uid="{E324A44B-4D5A-4961-9225-07A93639CA01}"/>
    <cellStyle name="Comma 3 3 3 3 4 2" xfId="27018" xr:uid="{9AB6293E-7854-465E-B99D-D77BFDBAB342}"/>
    <cellStyle name="Comma 3 3 3 3 5" xfId="33574" xr:uid="{43227B83-80C3-4DF5-8769-F7B41627463E}"/>
    <cellStyle name="Comma 3 3 3 3 6" xfId="18690" xr:uid="{FBC4B015-B112-427E-A223-AC6D969BA090}"/>
    <cellStyle name="Comma 3 3 3 4" xfId="3480" xr:uid="{6DA2222D-4C49-4A91-B2A3-8429955AE793}"/>
    <cellStyle name="Comma 3 3 3 4 2" xfId="11810" xr:uid="{CE749E71-C4F0-4D30-B197-186EA3A00BB5}"/>
    <cellStyle name="Comma 3 3 3 4 2 2" xfId="28467" xr:uid="{D7FEB338-E529-41E0-B72E-33C6B1296149}"/>
    <cellStyle name="Comma 3 3 3 4 3" xfId="20139" xr:uid="{64D2DFA3-0628-4A79-9EEB-215F57C95D79}"/>
    <cellStyle name="Comma 3 3 3 5" xfId="6256" xr:uid="{F615D233-B178-43B5-8D60-F003AFFF7776}"/>
    <cellStyle name="Comma 3 3 3 5 2" xfId="14586" xr:uid="{22929F2E-49D3-4836-8AFB-EEDB7D3CB2CC}"/>
    <cellStyle name="Comma 3 3 3 5 2 2" xfId="31243" xr:uid="{C89BF526-7210-4D24-9B94-6A8A980F5DC5}"/>
    <cellStyle name="Comma 3 3 3 5 3" xfId="22915" xr:uid="{1AB56F62-DC92-4970-9790-AF2389D7B254}"/>
    <cellStyle name="Comma 3 3 3 6" xfId="9034" xr:uid="{14A0BCF1-9BD6-474C-A6F1-115B5C60E095}"/>
    <cellStyle name="Comma 3 3 3 6 2" xfId="25691" xr:uid="{3DB0FCF9-EA17-4636-B3E6-99B8039B4B4D}"/>
    <cellStyle name="Comma 3 3 3 7" xfId="33439" xr:uid="{38F839FE-7B6A-432F-AE13-1037544F1AFD}"/>
    <cellStyle name="Comma 3 3 3 8" xfId="17363" xr:uid="{A2A2EE65-67DB-4567-84C9-B411AF36553C}"/>
    <cellStyle name="Comma 3 3 4" xfId="1164" xr:uid="{19CB3CAA-9F19-454A-8CAF-F2D5FE976EB4}"/>
    <cellStyle name="Comma 3 3 4 2" xfId="2816" xr:uid="{8EB7F7C4-7E3B-453C-B592-F8DB0A72C5DF}"/>
    <cellStyle name="Comma 3 3 4 2 2" xfId="5596" xr:uid="{A522CB60-A836-4FD8-8684-43BF1FCB9392}"/>
    <cellStyle name="Comma 3 3 4 2 2 2" xfId="13926" xr:uid="{937A3F69-717F-45FC-9AA4-A316C6178A21}"/>
    <cellStyle name="Comma 3 3 4 2 2 2 2" xfId="30583" xr:uid="{1FB8E2A3-15F8-4E5F-B3E9-91E3C2C5F7A3}"/>
    <cellStyle name="Comma 3 3 4 2 2 3" xfId="22255" xr:uid="{A85D70DA-4B54-4D43-A8C7-4ADBAC4CF873}"/>
    <cellStyle name="Comma 3 3 4 2 3" xfId="8372" xr:uid="{B23BE0D9-6274-48D6-B2A0-74494CD59075}"/>
    <cellStyle name="Comma 3 3 4 2 3 2" xfId="16702" xr:uid="{06C4624A-E2CC-4453-9C26-FE8352599DB2}"/>
    <cellStyle name="Comma 3 3 4 2 3 2 2" xfId="33359" xr:uid="{577C5570-8C83-4C56-86B0-39A4BC154D22}"/>
    <cellStyle name="Comma 3 3 4 2 3 3" xfId="25031" xr:uid="{8D976483-D70B-499D-B4CA-4E8B4FB27BAD}"/>
    <cellStyle name="Comma 3 3 4 2 4" xfId="11150" xr:uid="{A9FFE38D-CF0E-477F-8627-9B57F36BA928}"/>
    <cellStyle name="Comma 3 3 4 2 4 2" xfId="27807" xr:uid="{F2DEF9E3-A498-4A1D-96F7-49FB3655638F}"/>
    <cellStyle name="Comma 3 3 4 2 5" xfId="33763" xr:uid="{7AE6E3B4-4D32-4336-A3B2-97CE32B398D4}"/>
    <cellStyle name="Comma 3 3 4 2 6" xfId="19479" xr:uid="{C3AAA80F-C4C9-4224-A470-8FF0F34F64B9}"/>
    <cellStyle name="Comma 3 3 4 3" xfId="2492" xr:uid="{96DF9EDC-86C2-4508-A944-BE8DD99EEE8D}"/>
    <cellStyle name="Comma 3 3 4 3 2" xfId="5282" xr:uid="{FF87F68B-AF7D-46D0-A919-F757D0CB74E9}"/>
    <cellStyle name="Comma 3 3 4 3 2 2" xfId="13612" xr:uid="{D5131582-F6DA-418E-A866-F85856C35311}"/>
    <cellStyle name="Comma 3 3 4 3 2 2 2" xfId="30269" xr:uid="{8120253C-ED6B-4EC7-B97B-A4A9923D8F5E}"/>
    <cellStyle name="Comma 3 3 4 3 2 3" xfId="21941" xr:uid="{41AC40E4-90C5-41AE-9046-23AEA2A2EB71}"/>
    <cellStyle name="Comma 3 3 4 3 3" xfId="8058" xr:uid="{55F4C165-BA47-48E8-88EB-B72D4CAE1774}"/>
    <cellStyle name="Comma 3 3 4 3 3 2" xfId="16388" xr:uid="{DDAC8284-2DBB-4D79-91C9-B10B04B1AAEF}"/>
    <cellStyle name="Comma 3 3 4 3 3 2 2" xfId="33045" xr:uid="{131645CB-2389-48F0-9138-2293EDF15B64}"/>
    <cellStyle name="Comma 3 3 4 3 3 3" xfId="24717" xr:uid="{7D4B5FF1-1045-40C8-92E8-52025228F467}"/>
    <cellStyle name="Comma 3 3 4 3 4" xfId="10836" xr:uid="{922DC7A8-103D-45C1-9CA2-A717A9967854}"/>
    <cellStyle name="Comma 3 3 4 3 4 2" xfId="27493" xr:uid="{F987A63E-CCC1-4D9E-818B-7F6B7F847DB1}"/>
    <cellStyle name="Comma 3 3 4 3 5" xfId="33621" xr:uid="{88FC848E-1396-499A-81A7-555F8F9B6D59}"/>
    <cellStyle name="Comma 3 3 4 3 6" xfId="19165" xr:uid="{BD394601-44CD-4994-B4A2-23D53BAEC422}"/>
    <cellStyle name="Comma 3 3 4 4" xfId="3955" xr:uid="{82F1183E-8525-491D-938E-58915F8080F2}"/>
    <cellStyle name="Comma 3 3 4 4 2" xfId="12285" xr:uid="{D02DA0AF-38AA-426C-8031-109D902DF03E}"/>
    <cellStyle name="Comma 3 3 4 4 2 2" xfId="28942" xr:uid="{96070382-B1B8-481B-943E-F96CE14D244E}"/>
    <cellStyle name="Comma 3 3 4 4 3" xfId="20614" xr:uid="{AD8BB547-C967-4619-9712-2A203BB2C793}"/>
    <cellStyle name="Comma 3 3 4 5" xfId="6731" xr:uid="{5A785705-7C23-47C9-8E07-19A870F090B3}"/>
    <cellStyle name="Comma 3 3 4 5 2" xfId="15061" xr:uid="{48B6C02B-C4FF-4E50-A4DF-D027A6BF4A25}"/>
    <cellStyle name="Comma 3 3 4 5 2 2" xfId="31718" xr:uid="{D960E2F4-FE4C-474D-AC16-E8106ECB3F7B}"/>
    <cellStyle name="Comma 3 3 4 5 3" xfId="23390" xr:uid="{CC171453-0EA6-4E33-B4B1-1856F34DF66D}"/>
    <cellStyle name="Comma 3 3 4 6" xfId="9509" xr:uid="{56CCFC95-4C3A-4D2A-BBCF-F9CCFE383119}"/>
    <cellStyle name="Comma 3 3 4 6 2" xfId="26166" xr:uid="{BF5035F1-3934-4DBC-8ADB-68F590587EB1}"/>
    <cellStyle name="Comma 3 3 4 7" xfId="33488" xr:uid="{64EA6E95-F044-44B0-B88E-D2C2685EE3D5}"/>
    <cellStyle name="Comma 3 3 4 8" xfId="17838" xr:uid="{A7D83982-B14E-40AF-843D-F442BA0E2303}"/>
    <cellStyle name="Comma 3 3 5" xfId="1309" xr:uid="{CCB4FA41-2FE6-4CE8-A94E-7E51509234F1}"/>
    <cellStyle name="Comma 3 3 5 2" xfId="2637" xr:uid="{2EAF57A0-5A0D-4276-BDF4-AD1809FEFF6C}"/>
    <cellStyle name="Comma 3 3 5 2 2" xfId="5427" xr:uid="{FE313641-C587-4F23-9EE4-B9845A3AAE1C}"/>
    <cellStyle name="Comma 3 3 5 2 2 2" xfId="13757" xr:uid="{592889E5-9100-4545-AFF9-231F457001ED}"/>
    <cellStyle name="Comma 3 3 5 2 2 2 2" xfId="30414" xr:uid="{7ADEB6F4-F174-4AD9-B5A9-7286A5627E07}"/>
    <cellStyle name="Comma 3 3 5 2 2 3" xfId="22086" xr:uid="{188EDDDD-198B-4E63-BEBD-57ED91E4CFEB}"/>
    <cellStyle name="Comma 3 3 5 2 3" xfId="8203" xr:uid="{47EE0750-553D-4DB9-A8EA-561B326B1CBD}"/>
    <cellStyle name="Comma 3 3 5 2 3 2" xfId="16533" xr:uid="{7029A7D3-040A-420B-A0B2-21EE30DED9CD}"/>
    <cellStyle name="Comma 3 3 5 2 3 2 2" xfId="33190" xr:uid="{A5C81EB5-00A4-464A-A15B-DA0E11A570FE}"/>
    <cellStyle name="Comma 3 3 5 2 3 3" xfId="24862" xr:uid="{03D55411-D5E8-45B2-85EC-01985008BF2C}"/>
    <cellStyle name="Comma 3 3 5 2 4" xfId="10981" xr:uid="{74EFC67A-2818-4129-9755-E1BD2724FEE7}"/>
    <cellStyle name="Comma 3 3 5 2 4 2" xfId="27638" xr:uid="{2844E800-13A9-4198-8A5A-93D0D3A2D63A}"/>
    <cellStyle name="Comma 3 3 5 2 5" xfId="33637" xr:uid="{5E8CC4DD-9136-424C-92BB-C7D32E8A7E08}"/>
    <cellStyle name="Comma 3 3 5 2 6" xfId="19310" xr:uid="{A4C79CC9-2AA9-4729-BC87-9365452314BE}"/>
    <cellStyle name="Comma 3 3 5 3" xfId="4100" xr:uid="{EECEA5AD-9F50-40CD-B9CE-47CEEA47C537}"/>
    <cellStyle name="Comma 3 3 5 3 2" xfId="12430" xr:uid="{3A1323F4-1C6F-4649-88E8-C1510D40504F}"/>
    <cellStyle name="Comma 3 3 5 3 2 2" xfId="29087" xr:uid="{BB148582-CBE7-4FB3-A19D-A9FA3045113E}"/>
    <cellStyle name="Comma 3 3 5 3 3" xfId="20759" xr:uid="{90132AD2-0DC0-467A-A550-AB707A4A09D0}"/>
    <cellStyle name="Comma 3 3 5 4" xfId="6876" xr:uid="{A4B2A7D0-F944-441F-8190-9307ACF5D3F3}"/>
    <cellStyle name="Comma 3 3 5 4 2" xfId="15206" xr:uid="{370CBB00-226A-42D7-9D46-5698ECD7CC4D}"/>
    <cellStyle name="Comma 3 3 5 4 2 2" xfId="31863" xr:uid="{B8092133-942A-4685-A43A-E34C198AFF2A}"/>
    <cellStyle name="Comma 3 3 5 4 3" xfId="23535" xr:uid="{51DCBED6-7C51-4EE6-88B2-AE69D0734927}"/>
    <cellStyle name="Comma 3 3 5 5" xfId="9654" xr:uid="{741EB2ED-CDDF-4DCB-8DA5-5301E1DFB940}"/>
    <cellStyle name="Comma 3 3 5 5 2" xfId="26311" xr:uid="{F82EECD1-0DBC-4E5A-92C4-284D9B83F4D2}"/>
    <cellStyle name="Comma 3 3 5 6" xfId="33504" xr:uid="{A6EE0FF6-3D8F-4C00-8579-17120F8E5750}"/>
    <cellStyle name="Comma 3 3 5 7" xfId="17983" xr:uid="{937251B0-B55D-4145-B794-90DFB5672850}"/>
    <cellStyle name="Comma 3 3 6" xfId="2721" xr:uid="{913786EE-C5C3-441E-946C-4506C84FDD56}"/>
    <cellStyle name="Comma 3 3 6 2" xfId="5503" xr:uid="{595757A1-EA9B-4259-85BF-CF3152688F22}"/>
    <cellStyle name="Comma 3 3 6 2 2" xfId="13833" xr:uid="{9F90EBBE-BBB2-472A-90E4-426FAADCE64C}"/>
    <cellStyle name="Comma 3 3 6 2 2 2" xfId="30490" xr:uid="{1F76220E-44F4-4ADB-8780-1169DF703776}"/>
    <cellStyle name="Comma 3 3 6 2 3" xfId="22162" xr:uid="{D9D752A8-302B-49FD-8215-877E63DD1592}"/>
    <cellStyle name="Comma 3 3 6 3" xfId="8279" xr:uid="{4AF6C479-661B-4CA7-8BAA-DBA0DF975C52}"/>
    <cellStyle name="Comma 3 3 6 3 2" xfId="16609" xr:uid="{BBA1C84E-29F9-4CD8-9811-B91409E3E49A}"/>
    <cellStyle name="Comma 3 3 6 3 2 2" xfId="33266" xr:uid="{40A2BBB7-B793-43DB-9508-5B61870460CC}"/>
    <cellStyle name="Comma 3 3 6 3 3" xfId="24938" xr:uid="{AD989EDD-AF82-49C5-B7B7-12F494D4EC08}"/>
    <cellStyle name="Comma 3 3 6 4" xfId="11057" xr:uid="{CC565C11-049B-4BA8-ADF9-C024652AA0B8}"/>
    <cellStyle name="Comma 3 3 6 4 2" xfId="27714" xr:uid="{EC545436-1EE0-4212-9787-B0CE0FB13A1C}"/>
    <cellStyle name="Comma 3 3 6 5" xfId="33668" xr:uid="{FF568276-2521-4098-9C47-4E1B4DCAFF45}"/>
    <cellStyle name="Comma 3 3 6 6" xfId="19386" xr:uid="{F3CDA3D1-D152-471D-93E6-66DA54939572}"/>
    <cellStyle name="Comma 3 3 7" xfId="1544" xr:uid="{B6354DC4-AF9D-4D15-AE96-25D40639C592}"/>
    <cellStyle name="Comma 3 3 7 2" xfId="4334" xr:uid="{395D801E-154D-4CF2-9344-A3C5218334F8}"/>
    <cellStyle name="Comma 3 3 7 2 2" xfId="12664" xr:uid="{2339BF36-8359-4BCD-A46A-ED6AE4F53CC1}"/>
    <cellStyle name="Comma 3 3 7 2 2 2" xfId="29321" xr:uid="{94C9377D-5640-4BE4-ACA2-399370CC7B61}"/>
    <cellStyle name="Comma 3 3 7 2 3" xfId="20993" xr:uid="{87AE2A23-CDF2-4F4C-915C-BE8D813988BF}"/>
    <cellStyle name="Comma 3 3 7 3" xfId="7110" xr:uid="{07C32B68-5E45-40DE-8EE8-8E486B3E78CC}"/>
    <cellStyle name="Comma 3 3 7 3 2" xfId="15440" xr:uid="{B554BC82-1560-4170-8EDB-FC833058FBC8}"/>
    <cellStyle name="Comma 3 3 7 3 2 2" xfId="32097" xr:uid="{6F93C098-658C-443E-B9CD-DB51BCE5A9FD}"/>
    <cellStyle name="Comma 3 3 7 3 3" xfId="23769" xr:uid="{2541C9B2-B4C2-444D-B2D9-004DB6366E68}"/>
    <cellStyle name="Comma 3 3 7 4" xfId="9888" xr:uid="{BA69D43F-7818-457E-B7FA-F37848BE6555}"/>
    <cellStyle name="Comma 3 3 7 4 2" xfId="26545" xr:uid="{82D5DBBC-0DB3-4B20-9153-E78399CAFA25}"/>
    <cellStyle name="Comma 3 3 7 5" xfId="33528" xr:uid="{875565A1-4004-4DE9-A339-5229D72FA676}"/>
    <cellStyle name="Comma 3 3 7 6" xfId="18217" xr:uid="{4A4F2E67-1122-46CA-9597-93D956FC0176}"/>
    <cellStyle name="Comma 3 3 8" xfId="3007" xr:uid="{CB1F7D13-5763-4EEE-958F-BF8BDE859A16}"/>
    <cellStyle name="Comma 3 3 8 2" xfId="11337" xr:uid="{0AE7A72A-7BAA-4911-AD80-EC901707E500}"/>
    <cellStyle name="Comma 3 3 8 2 2" xfId="27994" xr:uid="{071E128D-FC98-4AEE-A721-AA0F398338FE}"/>
    <cellStyle name="Comma 3 3 8 3" xfId="19666" xr:uid="{968B39AB-9FD6-4E5D-BD52-3B4E79C6D842}"/>
    <cellStyle name="Comma 3 3 9" xfId="5783" xr:uid="{A2A2FAF7-9EB8-43D1-9215-DBE06C592112}"/>
    <cellStyle name="Comma 3 3 9 2" xfId="14113" xr:uid="{B22A35AD-D2CE-47A3-9027-29440F9BF56A}"/>
    <cellStyle name="Comma 3 3 9 2 2" xfId="30770" xr:uid="{799D6750-BF28-4E20-839B-AF27CEC98A29}"/>
    <cellStyle name="Comma 3 3 9 3" xfId="22442" xr:uid="{3C570B6B-2E6C-4F8B-8222-41DDCACF0EAB}"/>
    <cellStyle name="Comma 3 4" xfId="182" xr:uid="{A0DFF10C-A6B3-475C-AA6E-2E2D03A1B8A5}"/>
    <cellStyle name="Comma 3 4 10" xfId="33389" xr:uid="{C3C43113-74A5-4D2B-A990-3E0DFA5EE5E3}"/>
    <cellStyle name="Comma 3 4 11" xfId="16864" xr:uid="{520AE800-EC97-4775-8581-F8F529283977}"/>
    <cellStyle name="Comma 3 4 2" xfId="425" xr:uid="{0A340746-3444-4E08-AC35-65F0BDB7D5DA}"/>
    <cellStyle name="Comma 3 4 2 2" xfId="902" xr:uid="{BBCB05ED-7843-484B-975C-30B806490202}"/>
    <cellStyle name="Comma 3 4 2 2 2" xfId="2789" xr:uid="{B2CC2200-8203-486C-A47A-1CCD9471497E}"/>
    <cellStyle name="Comma 3 4 2 2 2 2" xfId="5569" xr:uid="{9B7D9716-CD4F-442D-ACF1-5C89B273BD94}"/>
    <cellStyle name="Comma 3 4 2 2 2 2 2" xfId="13899" xr:uid="{EB06F431-FA2A-4EAB-AB53-732FEA520ED8}"/>
    <cellStyle name="Comma 3 4 2 2 2 2 2 2" xfId="30556" xr:uid="{475CA902-1558-4B74-9063-0E7D915BA69F}"/>
    <cellStyle name="Comma 3 4 2 2 2 2 3" xfId="22228" xr:uid="{0DAB84B3-DAB6-4676-984B-686A9718C07F}"/>
    <cellStyle name="Comma 3 4 2 2 2 3" xfId="8345" xr:uid="{54DF71B3-89F5-4FCF-8CEB-DF1C25590500}"/>
    <cellStyle name="Comma 3 4 2 2 2 3 2" xfId="16675" xr:uid="{23840AA3-06FD-4047-8902-1531D5427643}"/>
    <cellStyle name="Comma 3 4 2 2 2 3 2 2" xfId="33332" xr:uid="{212FDF31-F3C9-4E4A-BDDA-D09F3089772B}"/>
    <cellStyle name="Comma 3 4 2 2 2 3 3" xfId="25004" xr:uid="{367384ED-BF02-4886-87A4-767DBD37E7FF}"/>
    <cellStyle name="Comma 3 4 2 2 2 4" xfId="11123" xr:uid="{79C42DE8-AF73-467E-B872-D0ECC89B01F6}"/>
    <cellStyle name="Comma 3 4 2 2 2 4 2" xfId="27780" xr:uid="{A9EA0582-D6DE-4E6A-AB36-DA1A0E451FC9}"/>
    <cellStyle name="Comma 3 4 2 2 2 5" xfId="33736" xr:uid="{EFEF741E-BEF3-4005-9182-B834542796FC}"/>
    <cellStyle name="Comma 3 4 2 2 2 6" xfId="19452" xr:uid="{110349C7-7099-4F37-A749-26B716AFF99E}"/>
    <cellStyle name="Comma 3 4 2 2 3" xfId="2230" xr:uid="{0236C9E8-1EDF-4B90-9C48-6D8A29F7BCC0}"/>
    <cellStyle name="Comma 3 4 2 2 3 2" xfId="5020" xr:uid="{10362CE9-3CEB-4C64-8CE7-391DF05B90E8}"/>
    <cellStyle name="Comma 3 4 2 2 3 2 2" xfId="13350" xr:uid="{90F3AFBA-08F3-4692-9B2E-AAD0973DA87C}"/>
    <cellStyle name="Comma 3 4 2 2 3 2 2 2" xfId="30007" xr:uid="{853D5B39-2163-4F29-B395-99F2AC604CD6}"/>
    <cellStyle name="Comma 3 4 2 2 3 2 3" xfId="21679" xr:uid="{2AA7B72C-5AB6-444D-93AA-23843D8C06D5}"/>
    <cellStyle name="Comma 3 4 2 2 3 3" xfId="7796" xr:uid="{92860F5C-5FE6-43DE-9428-E2A40FB2C60D}"/>
    <cellStyle name="Comma 3 4 2 2 3 3 2" xfId="16126" xr:uid="{EA317BEB-575D-413A-BB92-DA65D9FCC7C6}"/>
    <cellStyle name="Comma 3 4 2 2 3 3 2 2" xfId="32783" xr:uid="{0A9B1869-7B26-46C0-A6EF-0856095216DF}"/>
    <cellStyle name="Comma 3 4 2 2 3 3 3" xfId="24455" xr:uid="{E5DB841D-BD47-4932-9226-ECDBAF301C86}"/>
    <cellStyle name="Comma 3 4 2 2 3 4" xfId="10574" xr:uid="{622D2530-B0D3-42EB-BC1A-270BC3A560CF}"/>
    <cellStyle name="Comma 3 4 2 2 3 4 2" xfId="27231" xr:uid="{C9933B85-AF78-4626-8637-A5556CB46ED1}"/>
    <cellStyle name="Comma 3 4 2 2 3 5" xfId="33594" xr:uid="{39264CCB-5C0A-4D17-8C9F-41D6D78D0393}"/>
    <cellStyle name="Comma 3 4 2 2 3 6" xfId="18903" xr:uid="{B5BF3FA5-AC50-435F-8E04-AF93385C725F}"/>
    <cellStyle name="Comma 3 4 2 2 4" xfId="3693" xr:uid="{E2271E82-E89A-43D4-82F6-08F8F716946D}"/>
    <cellStyle name="Comma 3 4 2 2 4 2" xfId="12023" xr:uid="{4D6829C5-924D-4BBB-9EA3-10E3F69DB242}"/>
    <cellStyle name="Comma 3 4 2 2 4 2 2" xfId="28680" xr:uid="{0A669C45-D1B9-4271-9C76-F11AD03530B6}"/>
    <cellStyle name="Comma 3 4 2 2 4 3" xfId="20352" xr:uid="{E2C0FA33-CE25-4A21-9F90-C29860D9F772}"/>
    <cellStyle name="Comma 3 4 2 2 5" xfId="6469" xr:uid="{7E29FFEA-42CE-4CCF-8AF3-3A9BE79420B5}"/>
    <cellStyle name="Comma 3 4 2 2 5 2" xfId="14799" xr:uid="{7B716C4B-2233-4836-A506-8E3BC7E11CE7}"/>
    <cellStyle name="Comma 3 4 2 2 5 2 2" xfId="31456" xr:uid="{46999A0B-676E-463B-A72C-941C9745B071}"/>
    <cellStyle name="Comma 3 4 2 2 5 3" xfId="23128" xr:uid="{6B32228A-7905-4244-B660-EBA87B7F59CA}"/>
    <cellStyle name="Comma 3 4 2 2 6" xfId="9247" xr:uid="{6213C1D5-99FB-412B-AC5D-A4E30E706E5C}"/>
    <cellStyle name="Comma 3 4 2 2 6 2" xfId="25904" xr:uid="{CC478F09-2F4E-470E-9022-76935CA2F516}"/>
    <cellStyle name="Comma 3 4 2 2 7" xfId="33461" xr:uid="{0699186D-58DD-42CF-B2EB-816FF19FB9BB}"/>
    <cellStyle name="Comma 3 4 2 2 8" xfId="17576" xr:uid="{0B1B8D75-332E-4604-BE9C-8D9BFE8A1C03}"/>
    <cellStyle name="Comma 3 4 2 3" xfId="2740" xr:uid="{EAC1F59A-90B4-49D1-854F-48BE1F0471A3}"/>
    <cellStyle name="Comma 3 4 2 3 2" xfId="5522" xr:uid="{214724FF-94EF-4EDA-9F97-13C5008A4C0C}"/>
    <cellStyle name="Comma 3 4 2 3 2 2" xfId="13852" xr:uid="{4AB49C5F-01BB-4310-8829-713B99A7EC4A}"/>
    <cellStyle name="Comma 3 4 2 3 2 2 2" xfId="30509" xr:uid="{1D77538A-C97E-433D-BCA6-61B89861E65E}"/>
    <cellStyle name="Comma 3 4 2 3 2 3" xfId="22181" xr:uid="{B4765983-AD88-4229-AB69-F17A1382458E}"/>
    <cellStyle name="Comma 3 4 2 3 3" xfId="8298" xr:uid="{D4757880-AF6C-48F5-800D-A1436BA89B53}"/>
    <cellStyle name="Comma 3 4 2 3 3 2" xfId="16628" xr:uid="{9E121B51-C46E-46E0-8751-A1C5FDC8C22C}"/>
    <cellStyle name="Comma 3 4 2 3 3 2 2" xfId="33285" xr:uid="{010E36FD-3E3C-4515-88FC-C7A69B18DA9B}"/>
    <cellStyle name="Comma 3 4 2 3 3 3" xfId="24957" xr:uid="{01A04FC9-EAF7-4058-AB1F-3CE7AB41A681}"/>
    <cellStyle name="Comma 3 4 2 3 4" xfId="11076" xr:uid="{E2ADD0CF-B292-4A20-A163-CBAF39A2DC80}"/>
    <cellStyle name="Comma 3 4 2 3 4 2" xfId="27733" xr:uid="{07390DEB-1923-49AE-990D-5651FF5974DF}"/>
    <cellStyle name="Comma 3 4 2 3 5" xfId="33687" xr:uid="{657C9E14-1F1B-43FA-B9CF-B3F806C47F06}"/>
    <cellStyle name="Comma 3 4 2 3 6" xfId="19405" xr:uid="{7CC66E79-828D-43E7-8856-F825730A1CA5}"/>
    <cellStyle name="Comma 3 4 2 4" xfId="1755" xr:uid="{D3AE19C6-05DD-4C01-8EE3-19725CB96774}"/>
    <cellStyle name="Comma 3 4 2 4 2" xfId="4545" xr:uid="{0E68D6D7-C75B-4B87-BD9A-34F8B02A57AC}"/>
    <cellStyle name="Comma 3 4 2 4 2 2" xfId="12875" xr:uid="{66481AFD-6DA2-404F-9C18-982D9EDBAEC9}"/>
    <cellStyle name="Comma 3 4 2 4 2 2 2" xfId="29532" xr:uid="{9CD51805-662F-437D-B880-50643BC4BA60}"/>
    <cellStyle name="Comma 3 4 2 4 2 3" xfId="21204" xr:uid="{88C3AE66-2982-4199-866D-67551C9B6DD2}"/>
    <cellStyle name="Comma 3 4 2 4 3" xfId="7321" xr:uid="{0117C059-591E-4AF3-9B48-96A168C8186B}"/>
    <cellStyle name="Comma 3 4 2 4 3 2" xfId="15651" xr:uid="{BCB319A5-7D69-41E3-9B01-32065635EA10}"/>
    <cellStyle name="Comma 3 4 2 4 3 2 2" xfId="32308" xr:uid="{53EA9F99-C19E-41DD-989E-6C8D7AEA215C}"/>
    <cellStyle name="Comma 3 4 2 4 3 3" xfId="23980" xr:uid="{167539C8-5461-47C9-830A-7ADC5F6ECBD2}"/>
    <cellStyle name="Comma 3 4 2 4 4" xfId="10099" xr:uid="{12537D0F-921D-4801-A1A4-EE374E0667B7}"/>
    <cellStyle name="Comma 3 4 2 4 4 2" xfId="26756" xr:uid="{1F220563-3A5E-4539-AA9C-55A92F16ECBC}"/>
    <cellStyle name="Comma 3 4 2 4 5" xfId="33547" xr:uid="{245360B6-2320-4BC0-BDD9-EBAE4E98FE95}"/>
    <cellStyle name="Comma 3 4 2 4 6" xfId="18428" xr:uid="{22EBEC4F-9CCA-43BC-8BBB-075F68BD65FD}"/>
    <cellStyle name="Comma 3 4 2 5" xfId="3218" xr:uid="{C1D7982C-05E4-44B1-AD20-EB21FC1E4089}"/>
    <cellStyle name="Comma 3 4 2 5 2" xfId="11548" xr:uid="{516197AC-92A5-4E7C-A105-16F5F969E130}"/>
    <cellStyle name="Comma 3 4 2 5 2 2" xfId="28205" xr:uid="{2C81AD52-D29E-4438-9B89-22F4A23A2C69}"/>
    <cellStyle name="Comma 3 4 2 5 3" xfId="19877" xr:uid="{B3F6CBBA-BE5D-4A63-AD40-3DE9FD42ECD0}"/>
    <cellStyle name="Comma 3 4 2 6" xfId="5994" xr:uid="{7C9242F5-8B9F-4010-B628-1BE28062BE97}"/>
    <cellStyle name="Comma 3 4 2 6 2" xfId="14324" xr:uid="{B235B9B7-2258-40FC-8C1C-3E84E7D9ADC7}"/>
    <cellStyle name="Comma 3 4 2 6 2 2" xfId="30981" xr:uid="{29FDA3A2-BA5A-41F9-B188-48ED004D9021}"/>
    <cellStyle name="Comma 3 4 2 6 3" xfId="22653" xr:uid="{EB08FE30-4FA1-44B5-823D-AD9EC6096158}"/>
    <cellStyle name="Comma 3 4 2 7" xfId="8772" xr:uid="{45880D60-FCF0-4A7E-BABB-5DC1B21111F4}"/>
    <cellStyle name="Comma 3 4 2 7 2" xfId="25429" xr:uid="{04D80E5C-8D9F-418B-9029-248652C10ED0}"/>
    <cellStyle name="Comma 3 4 2 8" xfId="33412" xr:uid="{4C1EB251-9D87-47B7-9108-6AB3E32FADB0}"/>
    <cellStyle name="Comma 3 4 2 9" xfId="17101" xr:uid="{1E79B697-86C0-4BB4-A4B8-95DE6B57053D}"/>
    <cellStyle name="Comma 3 4 3" xfId="661" xr:uid="{223D1DAB-7737-47D4-AA7C-CFA0609E7763}"/>
    <cellStyle name="Comma 3 4 3 2" xfId="2763" xr:uid="{A7081122-10BF-414A-8DD9-70BEC4CDE9BA}"/>
    <cellStyle name="Comma 3 4 3 2 2" xfId="5545" xr:uid="{D73E778D-8381-4F1C-8EEF-6B73C8BE10CA}"/>
    <cellStyle name="Comma 3 4 3 2 2 2" xfId="13875" xr:uid="{7583F40E-26F0-438C-940A-BE1900CD5D0D}"/>
    <cellStyle name="Comma 3 4 3 2 2 2 2" xfId="30532" xr:uid="{440DD327-D0AC-4AB0-95B8-922BEADDBA6B}"/>
    <cellStyle name="Comma 3 4 3 2 2 3" xfId="22204" xr:uid="{F13B2C7B-4906-4091-9DC1-BC2CB08B9045}"/>
    <cellStyle name="Comma 3 4 3 2 3" xfId="8321" xr:uid="{162FD01D-D35E-4A03-91F8-44EF6A22B479}"/>
    <cellStyle name="Comma 3 4 3 2 3 2" xfId="16651" xr:uid="{B22BBE54-6161-4780-B3C9-50AE3132E025}"/>
    <cellStyle name="Comma 3 4 3 2 3 2 2" xfId="33308" xr:uid="{48CF5031-37BA-4B42-9C03-21C1E561F63D}"/>
    <cellStyle name="Comma 3 4 3 2 3 3" xfId="24980" xr:uid="{B58B1EBA-4D0E-4D57-90DE-E4F2C564D7F5}"/>
    <cellStyle name="Comma 3 4 3 2 4" xfId="11099" xr:uid="{0D2A97E1-E568-4AD2-9E7F-984E2B390D9F}"/>
    <cellStyle name="Comma 3 4 3 2 4 2" xfId="27756" xr:uid="{85CBFCEE-DAC4-4CAE-97AC-58C06AD91401}"/>
    <cellStyle name="Comma 3 4 3 2 5" xfId="33710" xr:uid="{73C26D1B-D9E9-4F83-890F-2D086384B150}"/>
    <cellStyle name="Comma 3 4 3 2 6" xfId="19428" xr:uid="{D9A08D3C-1A7E-4D26-A8BC-552E0E972B02}"/>
    <cellStyle name="Comma 3 4 3 3" xfId="1991" xr:uid="{876C6F52-83BB-4A12-B2E0-E6EA63611180}"/>
    <cellStyle name="Comma 3 4 3 3 2" xfId="4781" xr:uid="{433C50C2-F28B-402C-A4DD-4082F8D650F4}"/>
    <cellStyle name="Comma 3 4 3 3 2 2" xfId="13111" xr:uid="{92CB5AAB-9ED2-45A3-81A4-B7DEE00CFCC2}"/>
    <cellStyle name="Comma 3 4 3 3 2 2 2" xfId="29768" xr:uid="{B555248C-53D3-4E33-AAB3-F13DD765CE6F}"/>
    <cellStyle name="Comma 3 4 3 3 2 3" xfId="21440" xr:uid="{A04B3F9A-843A-4A14-B889-FD58FDE954FB}"/>
    <cellStyle name="Comma 3 4 3 3 3" xfId="7557" xr:uid="{1E489061-57A1-4B93-A82A-3ACAB8D7CD06}"/>
    <cellStyle name="Comma 3 4 3 3 3 2" xfId="15887" xr:uid="{B69B1FD3-2225-46C6-97A4-9F8A0E4CEB10}"/>
    <cellStyle name="Comma 3 4 3 3 3 2 2" xfId="32544" xr:uid="{B93A7256-6300-4129-9149-60F977C24A56}"/>
    <cellStyle name="Comma 3 4 3 3 3 3" xfId="24216" xr:uid="{CA3310CA-1CA6-462E-B7DD-50BAF9DC4EF8}"/>
    <cellStyle name="Comma 3 4 3 3 4" xfId="10335" xr:uid="{9EE61F98-0679-442C-9539-88F13A1C68FE}"/>
    <cellStyle name="Comma 3 4 3 3 4 2" xfId="26992" xr:uid="{7C982DC4-D323-4C4D-B423-4D153DF18EA7}"/>
    <cellStyle name="Comma 3 4 3 3 5" xfId="33570" xr:uid="{F36FE2D1-E95D-47DB-A91D-6313FAA1DF01}"/>
    <cellStyle name="Comma 3 4 3 3 6" xfId="18664" xr:uid="{95E26296-7D26-4E7B-9CBE-F7952055DC22}"/>
    <cellStyle name="Comma 3 4 3 4" xfId="3454" xr:uid="{2AD6D72E-7C12-40D6-B500-F8BAAA21F107}"/>
    <cellStyle name="Comma 3 4 3 4 2" xfId="11784" xr:uid="{17297566-C546-4046-BC61-9E4D43524AC6}"/>
    <cellStyle name="Comma 3 4 3 4 2 2" xfId="28441" xr:uid="{1EBE1CD0-8590-44A2-8581-3E65DD1A90CF}"/>
    <cellStyle name="Comma 3 4 3 4 3" xfId="20113" xr:uid="{290D3492-7361-4FE1-9EEC-E708952F01C1}"/>
    <cellStyle name="Comma 3 4 3 5" xfId="6230" xr:uid="{03B97D2E-2809-4141-B7BB-49EE66D601F3}"/>
    <cellStyle name="Comma 3 4 3 5 2" xfId="14560" xr:uid="{767900A4-D77F-4822-9220-DF486AED82CF}"/>
    <cellStyle name="Comma 3 4 3 5 2 2" xfId="31217" xr:uid="{5E4FCAD2-C288-4B0E-9CC0-7E1006DD4873}"/>
    <cellStyle name="Comma 3 4 3 5 3" xfId="22889" xr:uid="{755133EB-EA9C-45CE-BAAA-B9AA87AA4D84}"/>
    <cellStyle name="Comma 3 4 3 6" xfId="9008" xr:uid="{15EA0A8C-07F1-4072-B851-CA3F35D28782}"/>
    <cellStyle name="Comma 3 4 3 6 2" xfId="25665" xr:uid="{D83D10A2-3160-4D9E-8C9D-4E857ED877F5}"/>
    <cellStyle name="Comma 3 4 3 7" xfId="33435" xr:uid="{BCEF0A49-D9FE-4FF0-9B38-A3D6E25B617C}"/>
    <cellStyle name="Comma 3 4 3 8" xfId="17337" xr:uid="{FAE3778A-580D-4523-9070-94DFC9C1BAFF}"/>
    <cellStyle name="Comma 3 4 4" xfId="1138" xr:uid="{699811D2-A94D-46ED-AD19-A1491C817941}"/>
    <cellStyle name="Comma 3 4 4 2" xfId="2812" xr:uid="{3D332892-5243-48F5-8C91-01FD2883809A}"/>
    <cellStyle name="Comma 3 4 4 2 2" xfId="5592" xr:uid="{F0005374-680E-4C25-A575-466F2846C5B1}"/>
    <cellStyle name="Comma 3 4 4 2 2 2" xfId="13922" xr:uid="{5591EC59-3FEF-4497-B2C3-0D363F40FCAC}"/>
    <cellStyle name="Comma 3 4 4 2 2 2 2" xfId="30579" xr:uid="{E0D92A28-CC69-4F20-BA75-482174BCAEE0}"/>
    <cellStyle name="Comma 3 4 4 2 2 3" xfId="22251" xr:uid="{10908013-6BCC-4564-B7F4-1A702D003BDE}"/>
    <cellStyle name="Comma 3 4 4 2 3" xfId="8368" xr:uid="{9A8F44C4-7504-4245-82C8-81D43B537D93}"/>
    <cellStyle name="Comma 3 4 4 2 3 2" xfId="16698" xr:uid="{9C373D4C-61B1-4E52-A1EA-D7C3E2117497}"/>
    <cellStyle name="Comma 3 4 4 2 3 2 2" xfId="33355" xr:uid="{A535A033-1ED7-4FF7-92E3-3C65DDE96CA5}"/>
    <cellStyle name="Comma 3 4 4 2 3 3" xfId="25027" xr:uid="{F83522B4-775C-4875-AC24-12EDE3D3E18C}"/>
    <cellStyle name="Comma 3 4 4 2 4" xfId="11146" xr:uid="{1A39D8C5-0C0B-407E-9C0B-EC9278E1A5AD}"/>
    <cellStyle name="Comma 3 4 4 2 4 2" xfId="27803" xr:uid="{B56B2D51-9D6F-43D5-9783-1E15975FCDFB}"/>
    <cellStyle name="Comma 3 4 4 2 5" xfId="33759" xr:uid="{A08525F7-917E-4459-BC7A-942C207E356A}"/>
    <cellStyle name="Comma 3 4 4 2 6" xfId="19475" xr:uid="{1158F444-C8EF-4EB0-BBFA-7CA8765C2926}"/>
    <cellStyle name="Comma 3 4 4 3" xfId="2466" xr:uid="{0000A709-EDBD-4D32-924D-B004F81A95CE}"/>
    <cellStyle name="Comma 3 4 4 3 2" xfId="5256" xr:uid="{2CC16EF1-CCBD-4EC0-8E54-8C9BF97EC40C}"/>
    <cellStyle name="Comma 3 4 4 3 2 2" xfId="13586" xr:uid="{2B5BAEB7-646B-4B56-909B-A50D77BE4823}"/>
    <cellStyle name="Comma 3 4 4 3 2 2 2" xfId="30243" xr:uid="{F6A3CD74-32EC-4773-9A5F-100BB25E2CC4}"/>
    <cellStyle name="Comma 3 4 4 3 2 3" xfId="21915" xr:uid="{62AD6D4A-1A49-4AB7-A9E0-7A0C91C31BC9}"/>
    <cellStyle name="Comma 3 4 4 3 3" xfId="8032" xr:uid="{F3AB0689-742C-4039-A58F-2E37AFCA8423}"/>
    <cellStyle name="Comma 3 4 4 3 3 2" xfId="16362" xr:uid="{A7A43809-ADE0-4F95-8EF8-D21FC88B67D4}"/>
    <cellStyle name="Comma 3 4 4 3 3 2 2" xfId="33019" xr:uid="{60020423-3052-4CA1-8F13-7B1C49215074}"/>
    <cellStyle name="Comma 3 4 4 3 3 3" xfId="24691" xr:uid="{BE69C1FC-19E3-4248-B1B6-E33DA50B80CE}"/>
    <cellStyle name="Comma 3 4 4 3 4" xfId="10810" xr:uid="{196090FF-B6BC-40E1-B00C-BFC0E9640A1D}"/>
    <cellStyle name="Comma 3 4 4 3 4 2" xfId="27467" xr:uid="{832AE5C8-BF88-48BE-ADFC-F644E992C6F6}"/>
    <cellStyle name="Comma 3 4 4 3 5" xfId="33617" xr:uid="{1792B4F6-4CC0-4C90-83EE-42289A916E40}"/>
    <cellStyle name="Comma 3 4 4 3 6" xfId="19139" xr:uid="{4FF25263-E017-45C7-96AA-0FA97C441945}"/>
    <cellStyle name="Comma 3 4 4 4" xfId="3929" xr:uid="{500CFEA6-3AC7-4D87-B1F5-CC74C2B9785D}"/>
    <cellStyle name="Comma 3 4 4 4 2" xfId="12259" xr:uid="{1912998E-4E82-4858-8206-72A9DF1E9020}"/>
    <cellStyle name="Comma 3 4 4 4 2 2" xfId="28916" xr:uid="{80503CCA-23DD-44C6-87C0-01F5C4316030}"/>
    <cellStyle name="Comma 3 4 4 4 3" xfId="20588" xr:uid="{EC858260-FA80-4C8B-B886-33D324884C5B}"/>
    <cellStyle name="Comma 3 4 4 5" xfId="6705" xr:uid="{AAE5387A-77A5-4D06-903D-FC5E5DA26DC3}"/>
    <cellStyle name="Comma 3 4 4 5 2" xfId="15035" xr:uid="{42C1C6C9-ABEA-4755-92EC-627A1BE7C236}"/>
    <cellStyle name="Comma 3 4 4 5 2 2" xfId="31692" xr:uid="{BA856BAD-AD1D-41C6-8564-8168E22F7981}"/>
    <cellStyle name="Comma 3 4 4 5 3" xfId="23364" xr:uid="{93D10303-76E2-47A3-8999-2CA781B39F24}"/>
    <cellStyle name="Comma 3 4 4 6" xfId="9483" xr:uid="{6E114B4F-1825-4466-AA7B-168C22E2105E}"/>
    <cellStyle name="Comma 3 4 4 6 2" xfId="26140" xr:uid="{778889CA-2248-4A1F-B046-BA80616B2321}"/>
    <cellStyle name="Comma 3 4 4 7" xfId="33484" xr:uid="{D35C5E79-ADA1-495A-8F64-86DE7C8B9D3E}"/>
    <cellStyle name="Comma 3 4 4 8" xfId="17812" xr:uid="{B32A67DE-1FE8-4698-BD81-A6D8540C5A33}"/>
    <cellStyle name="Comma 3 4 5" xfId="2717" xr:uid="{C9CB1081-E4A1-46AD-AD44-75AF7D20639D}"/>
    <cellStyle name="Comma 3 4 5 2" xfId="5499" xr:uid="{DE576BF0-ECD0-467D-9DE8-AD9BDFE69AFC}"/>
    <cellStyle name="Comma 3 4 5 2 2" xfId="13829" xr:uid="{842727B0-51DF-4957-87EF-2F3E967926D0}"/>
    <cellStyle name="Comma 3 4 5 2 2 2" xfId="30486" xr:uid="{76950B47-D004-465C-A1F4-7C1A615314FB}"/>
    <cellStyle name="Comma 3 4 5 2 3" xfId="22158" xr:uid="{7D96A8D1-E384-48AE-B25C-593DA613EF38}"/>
    <cellStyle name="Comma 3 4 5 3" xfId="8275" xr:uid="{3B943736-3E89-4DE6-B446-16FBEDF0DCB7}"/>
    <cellStyle name="Comma 3 4 5 3 2" xfId="16605" xr:uid="{5E36C047-BE8F-4614-803D-3591E639E992}"/>
    <cellStyle name="Comma 3 4 5 3 2 2" xfId="33262" xr:uid="{A532AF1F-FAF7-4F0A-8709-65E425CA2037}"/>
    <cellStyle name="Comma 3 4 5 3 3" xfId="24934" xr:uid="{E34CB4D6-EE43-4E04-84E1-7E1746ECDEE0}"/>
    <cellStyle name="Comma 3 4 5 4" xfId="11053" xr:uid="{488C263F-D13F-407D-9EA2-91E8C400CB22}"/>
    <cellStyle name="Comma 3 4 5 4 2" xfId="27710" xr:uid="{CD21C2B6-5D26-46C7-B60B-0391ABA2404F}"/>
    <cellStyle name="Comma 3 4 5 5" xfId="33664" xr:uid="{497423F7-C78F-4C9F-AD43-5C6366B262EA}"/>
    <cellStyle name="Comma 3 4 5 6" xfId="19382" xr:uid="{AA1E9070-F764-4091-8AB4-37CEB5671A23}"/>
    <cellStyle name="Comma 3 4 6" xfId="1518" xr:uid="{FAFB2274-4FBB-4DED-BC4F-4FB38C683804}"/>
    <cellStyle name="Comma 3 4 6 2" xfId="4308" xr:uid="{D208D071-32B3-4CC4-B910-EFCBA5556407}"/>
    <cellStyle name="Comma 3 4 6 2 2" xfId="12638" xr:uid="{ADF4E2C7-133A-43A9-BCD1-9A31E0815CF1}"/>
    <cellStyle name="Comma 3 4 6 2 2 2" xfId="29295" xr:uid="{700497AE-7F0A-420D-BC1A-DE02F5BAA302}"/>
    <cellStyle name="Comma 3 4 6 2 3" xfId="20967" xr:uid="{6E2EF611-6C43-4FA5-B29A-AB68FE929FA6}"/>
    <cellStyle name="Comma 3 4 6 3" xfId="7084" xr:uid="{6EF15D9B-48C4-4C88-897B-E9E7488079FB}"/>
    <cellStyle name="Comma 3 4 6 3 2" xfId="15414" xr:uid="{980EC6D2-AF2F-44EC-8780-352108F0F7E8}"/>
    <cellStyle name="Comma 3 4 6 3 2 2" xfId="32071" xr:uid="{68EAEEFC-716F-4583-A1A7-755831C785DF}"/>
    <cellStyle name="Comma 3 4 6 3 3" xfId="23743" xr:uid="{08671D09-4B33-4788-B02C-BEA59272C37A}"/>
    <cellStyle name="Comma 3 4 6 4" xfId="9862" xr:uid="{DAAEF483-A374-42A0-9101-8B73ED44D184}"/>
    <cellStyle name="Comma 3 4 6 4 2" xfId="26519" xr:uid="{6B6DEC12-138E-415B-88C9-96E21097B83E}"/>
    <cellStyle name="Comma 3 4 6 5" xfId="33524" xr:uid="{9BC42E55-B7CF-4F4C-81D1-0761725B1358}"/>
    <cellStyle name="Comma 3 4 6 6" xfId="18191" xr:uid="{4231AADF-8F6F-429D-BD94-D30C09D50B23}"/>
    <cellStyle name="Comma 3 4 7" xfId="2981" xr:uid="{3B7442B7-9400-437B-8FCD-2B89DEFE96C1}"/>
    <cellStyle name="Comma 3 4 7 2" xfId="11311" xr:uid="{7D112098-5243-436A-9FFA-791DA8760176}"/>
    <cellStyle name="Comma 3 4 7 2 2" xfId="27968" xr:uid="{027C9C09-F093-404B-B0BD-434BF47A94A3}"/>
    <cellStyle name="Comma 3 4 7 3" xfId="19640" xr:uid="{B1EE1341-D0D6-4A15-9EE9-B185338F046A}"/>
    <cellStyle name="Comma 3 4 8" xfId="5757" xr:uid="{69175E1E-EDE3-4895-A449-D864FA9339BD}"/>
    <cellStyle name="Comma 3 4 8 2" xfId="14087" xr:uid="{50C0E2CD-7F32-46AD-A6E3-8B47B008A513}"/>
    <cellStyle name="Comma 3 4 8 2 2" xfId="30744" xr:uid="{15D84B72-D52B-4106-B372-1983DCEC86F8}"/>
    <cellStyle name="Comma 3 4 8 3" xfId="22416" xr:uid="{FF319984-F139-48A3-B872-3643F4D95468}"/>
    <cellStyle name="Comma 3 4 9" xfId="8535" xr:uid="{082874E2-12B5-4991-8764-AB8D6CB1C82B}"/>
    <cellStyle name="Comma 3 4 9 2" xfId="25192" xr:uid="{4C3C962E-48A0-4113-9F63-5D2833699C23}"/>
    <cellStyle name="Comma 3 5" xfId="309" xr:uid="{BA8AA90C-806D-4644-AC2A-D47C36E74538}"/>
    <cellStyle name="Comma 3 5 2" xfId="789" xr:uid="{A314B2A2-8FDA-49EF-8E40-6526336CEF17}"/>
    <cellStyle name="Comma 3 5 2 2" xfId="2779" xr:uid="{35ED605E-0AC8-4436-A527-EC9DF2A1721C}"/>
    <cellStyle name="Comma 3 5 2 2 2" xfId="5559" xr:uid="{4430675C-8FAC-4138-837F-6ECB75F0B891}"/>
    <cellStyle name="Comma 3 5 2 2 2 2" xfId="13889" xr:uid="{2A68B811-7264-4B11-8B46-562273E7BAB8}"/>
    <cellStyle name="Comma 3 5 2 2 2 2 2" xfId="30546" xr:uid="{EC8B4A84-3292-4691-AFCF-F95CCFB23ACF}"/>
    <cellStyle name="Comma 3 5 2 2 2 3" xfId="22218" xr:uid="{68EF7E71-CD0F-4704-9438-4C8A15B2ED68}"/>
    <cellStyle name="Comma 3 5 2 2 3" xfId="8335" xr:uid="{A2FC799C-6128-4C7B-8D24-EC0A7F4B1314}"/>
    <cellStyle name="Comma 3 5 2 2 3 2" xfId="16665" xr:uid="{E3FD77DF-4599-410F-8C42-D6D2B94377B2}"/>
    <cellStyle name="Comma 3 5 2 2 3 2 2" xfId="33322" xr:uid="{BDA3B36D-131B-4488-B4DA-C4185585497E}"/>
    <cellStyle name="Comma 3 5 2 2 3 3" xfId="24994" xr:uid="{1942A933-1AB8-42DE-956C-874F2E527B2C}"/>
    <cellStyle name="Comma 3 5 2 2 4" xfId="11113" xr:uid="{01338453-0493-471F-8CC1-57DD4914BCE2}"/>
    <cellStyle name="Comma 3 5 2 2 4 2" xfId="27770" xr:uid="{6ACC2561-AA91-47D0-8B65-0E5BF79B16EB}"/>
    <cellStyle name="Comma 3 5 2 2 5" xfId="33726" xr:uid="{B3B6F38D-4CF8-48C1-BD64-00330C265CD2}"/>
    <cellStyle name="Comma 3 5 2 2 6" xfId="19442" xr:uid="{144C7169-E729-45B3-A9EE-35C9D6B7CAC5}"/>
    <cellStyle name="Comma 3 5 2 3" xfId="2117" xr:uid="{D638AAF5-AD39-4712-B317-C4EA4163D517}"/>
    <cellStyle name="Comma 3 5 2 3 2" xfId="4907" xr:uid="{705EE6B5-475C-449E-9F32-EC454C30AA41}"/>
    <cellStyle name="Comma 3 5 2 3 2 2" xfId="13237" xr:uid="{72BB3A06-E44E-41C5-9663-D3DE4A354E92}"/>
    <cellStyle name="Comma 3 5 2 3 2 2 2" xfId="29894" xr:uid="{638DB02C-63F5-48FC-AE66-6D8FBDA46A43}"/>
    <cellStyle name="Comma 3 5 2 3 2 3" xfId="21566" xr:uid="{B072BE10-6F6B-49D3-8A63-D774F40D0317}"/>
    <cellStyle name="Comma 3 5 2 3 3" xfId="7683" xr:uid="{1692740C-B3EE-4E21-A38C-CC1A0384A233}"/>
    <cellStyle name="Comma 3 5 2 3 3 2" xfId="16013" xr:uid="{06D9CA44-AF40-4C74-89C0-03BA6AB61F7D}"/>
    <cellStyle name="Comma 3 5 2 3 3 2 2" xfId="32670" xr:uid="{352705F6-09A5-468A-9CED-19117DF114B4}"/>
    <cellStyle name="Comma 3 5 2 3 3 3" xfId="24342" xr:uid="{0E617B70-2B1D-45EA-BE19-2FD49675BCB0}"/>
    <cellStyle name="Comma 3 5 2 3 4" xfId="10461" xr:uid="{B9F5BECA-801B-43EC-A00E-3844FBED8C2B}"/>
    <cellStyle name="Comma 3 5 2 3 4 2" xfId="27118" xr:uid="{71C72740-67DA-4F8B-9BEE-2C7AB88195E1}"/>
    <cellStyle name="Comma 3 5 2 3 5" xfId="33584" xr:uid="{B19D36DE-226D-488C-BB72-F21DB0AF428F}"/>
    <cellStyle name="Comma 3 5 2 3 6" xfId="18790" xr:uid="{15C4B888-EF71-4F90-A16C-660024E427CA}"/>
    <cellStyle name="Comma 3 5 2 4" xfId="3580" xr:uid="{D5324ECD-8382-4592-81AD-FD783157E5C9}"/>
    <cellStyle name="Comma 3 5 2 4 2" xfId="11910" xr:uid="{D515D5D8-FB05-464F-B479-BD4558F85BD3}"/>
    <cellStyle name="Comma 3 5 2 4 2 2" xfId="28567" xr:uid="{39F960B6-4D06-477A-9176-E52CEFF5255E}"/>
    <cellStyle name="Comma 3 5 2 4 3" xfId="20239" xr:uid="{CA1D4E0E-313E-4CBE-9736-6DE8CF268E36}"/>
    <cellStyle name="Comma 3 5 2 5" xfId="6356" xr:uid="{DE0514DC-5212-45EC-B866-507CA3D62E29}"/>
    <cellStyle name="Comma 3 5 2 5 2" xfId="14686" xr:uid="{6F3A008D-7453-4BFE-B9DD-5076F8056E3A}"/>
    <cellStyle name="Comma 3 5 2 5 2 2" xfId="31343" xr:uid="{AF5EFA4E-A0B2-4E57-A255-21C2C54D5CF6}"/>
    <cellStyle name="Comma 3 5 2 5 3" xfId="23015" xr:uid="{7451A66D-BAAC-43D5-9821-1E8A1045650C}"/>
    <cellStyle name="Comma 3 5 2 6" xfId="9134" xr:uid="{83C0A779-B633-47AE-90D6-CD492B0480EF}"/>
    <cellStyle name="Comma 3 5 2 6 2" xfId="25791" xr:uid="{250C9A01-FF71-457E-A488-E4C323CDD4DB}"/>
    <cellStyle name="Comma 3 5 2 7" xfId="33451" xr:uid="{1429D3FC-B383-448D-8DB7-F79CDF84378D}"/>
    <cellStyle name="Comma 3 5 2 8" xfId="17463" xr:uid="{C8901C44-AFB4-4D62-9DD4-9940DA6773D1}"/>
    <cellStyle name="Comma 3 5 3" xfId="2730" xr:uid="{54A50096-DF1F-46D0-A513-5962DBE5625F}"/>
    <cellStyle name="Comma 3 5 3 2" xfId="5512" xr:uid="{5088D283-BD93-4EC2-97BD-05847CDE4DCB}"/>
    <cellStyle name="Comma 3 5 3 2 2" xfId="13842" xr:uid="{1B926DC7-F8C0-4200-886D-F676ECF43A44}"/>
    <cellStyle name="Comma 3 5 3 2 2 2" xfId="30499" xr:uid="{947E5AC2-F5A0-4271-99F7-FC490AB96A03}"/>
    <cellStyle name="Comma 3 5 3 2 3" xfId="22171" xr:uid="{E75D7A8D-FBAF-49AC-A0D4-5DA50A292C80}"/>
    <cellStyle name="Comma 3 5 3 3" xfId="8288" xr:uid="{F8D903D5-41D5-478D-B9B5-DE510353FC9C}"/>
    <cellStyle name="Comma 3 5 3 3 2" xfId="16618" xr:uid="{250154C4-5C1D-4225-887E-54BC9EA00709}"/>
    <cellStyle name="Comma 3 5 3 3 2 2" xfId="33275" xr:uid="{0580CBDE-3763-4B5D-B0BA-3F888F783296}"/>
    <cellStyle name="Comma 3 5 3 3 3" xfId="24947" xr:uid="{ED4076C1-8262-43D4-AF04-9E4A4389B5FB}"/>
    <cellStyle name="Comma 3 5 3 4" xfId="11066" xr:uid="{4D0AA8CB-45CC-4096-BDF5-9BA1BC3B3F23}"/>
    <cellStyle name="Comma 3 5 3 4 2" xfId="27723" xr:uid="{628BEF4D-044A-4A87-A11E-B10A46039BE7}"/>
    <cellStyle name="Comma 3 5 3 5" xfId="33677" xr:uid="{6EAAC5C9-9EB8-448D-8C83-562F40E1AC2A}"/>
    <cellStyle name="Comma 3 5 3 6" xfId="19395" xr:uid="{1ADCD69F-DFE2-4510-A4ED-C8855CFAB811}"/>
    <cellStyle name="Comma 3 5 4" xfId="1639" xr:uid="{1C28B29A-F330-4157-A7A9-F1A67EDC9576}"/>
    <cellStyle name="Comma 3 5 4 2" xfId="4429" xr:uid="{6C8A8447-8797-4CD1-B4BF-787BA51FF9F6}"/>
    <cellStyle name="Comma 3 5 4 2 2" xfId="12759" xr:uid="{5CD9DA29-E5DC-4DE9-B790-287F67FAA980}"/>
    <cellStyle name="Comma 3 5 4 2 2 2" xfId="29416" xr:uid="{C91024FA-A54D-4015-B59E-677508632B03}"/>
    <cellStyle name="Comma 3 5 4 2 3" xfId="21088" xr:uid="{E477BED9-8AC3-406D-B512-EFF80942F515}"/>
    <cellStyle name="Comma 3 5 4 3" xfId="7205" xr:uid="{75D58E57-D35A-4F95-8AFD-AFB6317A506D}"/>
    <cellStyle name="Comma 3 5 4 3 2" xfId="15535" xr:uid="{6EF815FA-1E7C-4ED2-A170-F4CEA45A38B1}"/>
    <cellStyle name="Comma 3 5 4 3 2 2" xfId="32192" xr:uid="{9EE87D51-8FCE-4E23-8150-C67E6AA62D56}"/>
    <cellStyle name="Comma 3 5 4 3 3" xfId="23864" xr:uid="{27CED6C6-EEDA-436E-A05A-36DD05E9DAC4}"/>
    <cellStyle name="Comma 3 5 4 4" xfId="9983" xr:uid="{C227C697-6931-47A6-A2C9-547AD3CD66B7}"/>
    <cellStyle name="Comma 3 5 4 4 2" xfId="26640" xr:uid="{E1EB6D97-4964-467D-8409-D46A1709B6FE}"/>
    <cellStyle name="Comma 3 5 4 5" xfId="33537" xr:uid="{59F95069-DC48-4257-B149-69C1063051E7}"/>
    <cellStyle name="Comma 3 5 4 6" xfId="18312" xr:uid="{7E68DEC9-34F8-44CA-B700-D539A7EAC050}"/>
    <cellStyle name="Comma 3 5 5" xfId="3102" xr:uid="{3486DBA2-697A-4B46-AEE5-406A3D4B879D}"/>
    <cellStyle name="Comma 3 5 5 2" xfId="11432" xr:uid="{16D50E8B-C8E3-4C41-BAD8-FE826F997F89}"/>
    <cellStyle name="Comma 3 5 5 2 2" xfId="28089" xr:uid="{03CFF623-6EA0-4362-AFBE-7EF0045C34DE}"/>
    <cellStyle name="Comma 3 5 5 3" xfId="19761" xr:uid="{7033A928-15C3-41C3-9A4A-21739826167C}"/>
    <cellStyle name="Comma 3 5 6" xfId="5878" xr:uid="{016C496C-5757-4B56-9C8D-4ED12F816BE6}"/>
    <cellStyle name="Comma 3 5 6 2" xfId="14208" xr:uid="{A6A788A7-CD23-4F25-980E-2978A05988B5}"/>
    <cellStyle name="Comma 3 5 6 2 2" xfId="30865" xr:uid="{5C8F671F-898A-4B98-8D9A-7B3B88C68D93}"/>
    <cellStyle name="Comma 3 5 6 3" xfId="22537" xr:uid="{78E193E2-A2AF-45F6-9F7B-ACE4B5CF3383}"/>
    <cellStyle name="Comma 3 5 7" xfId="8656" xr:uid="{C1ABD26F-FD6C-4842-964A-B421B3FDAC89}"/>
    <cellStyle name="Comma 3 5 7 2" xfId="25313" xr:uid="{3A1EE5BB-0318-4D3A-B589-D1758E863378}"/>
    <cellStyle name="Comma 3 5 8" xfId="33402" xr:uid="{736597C3-EA1C-4343-90AB-E43E7A52ED8E}"/>
    <cellStyle name="Comma 3 5 9" xfId="16985" xr:uid="{9CB4E2A5-9763-498F-BBD6-82BE83EE4642}"/>
    <cellStyle name="Comma 3 6" xfId="755" xr:uid="{5D4E7DF7-57E9-4D0F-9846-D0B7589EB837}"/>
    <cellStyle name="Comma 3 6 2" xfId="2775" xr:uid="{61C326E4-C56A-4AB7-A750-62428AB0B20B}"/>
    <cellStyle name="Comma 3 6 2 2" xfId="5557" xr:uid="{BF69248E-3B08-4FD6-A8E5-1EFFD0BD0824}"/>
    <cellStyle name="Comma 3 6 2 2 2" xfId="13887" xr:uid="{4F5AB285-9F47-4F32-A9B7-9CDE048E70F5}"/>
    <cellStyle name="Comma 3 6 2 2 2 2" xfId="30544" xr:uid="{2B0538DC-5E57-4AA4-9BDB-D5308F4F4783}"/>
    <cellStyle name="Comma 3 6 2 2 3" xfId="22216" xr:uid="{B74C9014-6210-4E2C-B172-298BAE7C74FD}"/>
    <cellStyle name="Comma 3 6 2 3" xfId="8333" xr:uid="{CB791534-0C5B-438F-AC63-23140F50C1EE}"/>
    <cellStyle name="Comma 3 6 2 3 2" xfId="16663" xr:uid="{A06DC3B1-C30B-45F0-B30B-E3516DD7B74F}"/>
    <cellStyle name="Comma 3 6 2 3 2 2" xfId="33320" xr:uid="{8F2EFDDC-69E7-4F01-A645-4182C6C710F5}"/>
    <cellStyle name="Comma 3 6 2 3 3" xfId="24992" xr:uid="{29B26101-1504-4367-A9EB-57DCCA2B0919}"/>
    <cellStyle name="Comma 3 6 2 4" xfId="11111" xr:uid="{2870E56A-1BC9-4D59-9469-3E883702521A}"/>
    <cellStyle name="Comma 3 6 2 4 2" xfId="27768" xr:uid="{90A0618A-3677-4F0A-8E25-E367444CA7BB}"/>
    <cellStyle name="Comma 3 6 2 5" xfId="33722" xr:uid="{7C2B98FE-626A-45E2-9814-6390083D92A1}"/>
    <cellStyle name="Comma 3 6 2 6" xfId="19440" xr:uid="{A9541909-9A82-4A9E-8FAA-8666776E10E4}"/>
    <cellStyle name="Comma 3 6 3" xfId="2085" xr:uid="{B18CD586-7D5C-439A-94E7-56D6BED5BD21}"/>
    <cellStyle name="Comma 3 6 3 2" xfId="4875" xr:uid="{2CD91088-DD26-431B-9584-D2885A47F76F}"/>
    <cellStyle name="Comma 3 6 3 2 2" xfId="13205" xr:uid="{FCF991CA-9877-4380-A209-AFDFB95CEC99}"/>
    <cellStyle name="Comma 3 6 3 2 2 2" xfId="29862" xr:uid="{190A75AD-6CBA-4459-9D87-FB6C1DC824AE}"/>
    <cellStyle name="Comma 3 6 3 2 3" xfId="21534" xr:uid="{313E745B-C292-4021-9168-34D315CA5ECD}"/>
    <cellStyle name="Comma 3 6 3 3" xfId="7651" xr:uid="{965789D4-6BB2-458E-B00E-2BE10EB84AB3}"/>
    <cellStyle name="Comma 3 6 3 3 2" xfId="15981" xr:uid="{DE0A0841-2A80-48DD-916D-870AA2F198EE}"/>
    <cellStyle name="Comma 3 6 3 3 2 2" xfId="32638" xr:uid="{D2F06992-CA9C-400F-8544-39DAA8A95E8F}"/>
    <cellStyle name="Comma 3 6 3 3 3" xfId="24310" xr:uid="{7256BFA7-A9E0-4523-82D0-577EDE615EF4}"/>
    <cellStyle name="Comma 3 6 3 4" xfId="10429" xr:uid="{70C7D783-3DD1-4764-8969-E0F46880BFA3}"/>
    <cellStyle name="Comma 3 6 3 4 2" xfId="27086" xr:uid="{B7B1E6CB-5314-4221-8713-441F3DFF22C6}"/>
    <cellStyle name="Comma 3 6 3 5" xfId="33582" xr:uid="{E2BFB8C9-1416-412F-84E8-8986DF2FED61}"/>
    <cellStyle name="Comma 3 6 3 6" xfId="18758" xr:uid="{D9C1F56D-F765-45FC-A6BC-69401C0E083A}"/>
    <cellStyle name="Comma 3 6 4" xfId="3548" xr:uid="{0760BC8F-C838-4EA9-9228-FA383B568CAB}"/>
    <cellStyle name="Comma 3 6 4 2" xfId="11878" xr:uid="{C27E643A-512B-462D-AC21-375A1F4B60E2}"/>
    <cellStyle name="Comma 3 6 4 2 2" xfId="28535" xr:uid="{012B7A3E-20FD-4195-B67A-E05D75D943DD}"/>
    <cellStyle name="Comma 3 6 4 3" xfId="20207" xr:uid="{E3837FD8-898B-419A-8E3C-51D36B4EEFD2}"/>
    <cellStyle name="Comma 3 6 5" xfId="6324" xr:uid="{4E7FC9EC-E8B1-418C-A0FD-131D11695EE7}"/>
    <cellStyle name="Comma 3 6 5 2" xfId="14654" xr:uid="{B42F9718-2C27-40A9-9CCE-1596BC2F2970}"/>
    <cellStyle name="Comma 3 6 5 2 2" xfId="31311" xr:uid="{3327BF85-0B70-46F9-A4F6-3BEB21AF5AC1}"/>
    <cellStyle name="Comma 3 6 5 3" xfId="22983" xr:uid="{270FE6BE-C9E5-4185-A9F1-1DA2FBAB44E7}"/>
    <cellStyle name="Comma 3 6 6" xfId="9102" xr:uid="{4FFA3E2D-AC9A-40BB-BC61-8ECDF38767BE}"/>
    <cellStyle name="Comma 3 6 6 2" xfId="25759" xr:uid="{B13920D5-34A5-4AEC-A5FC-C3667B1ED1F7}"/>
    <cellStyle name="Comma 3 6 7" xfId="33447" xr:uid="{E97C43A5-6768-4A09-AF19-808BD7AC8929}"/>
    <cellStyle name="Comma 3 6 8" xfId="17431" xr:uid="{782D2650-E23F-4781-953D-DCEDB257B514}"/>
    <cellStyle name="Comma 3 7" xfId="545" xr:uid="{63893F09-0F99-4AB6-AB96-B20C7EAB0BFA}"/>
    <cellStyle name="Comma 3 7 2" xfId="2753" xr:uid="{B5A5478B-85BE-4854-9F4F-39AFEA2E9631}"/>
    <cellStyle name="Comma 3 7 2 2" xfId="5535" xr:uid="{AE5D472A-46B0-4D8D-B5BA-CD32E7C2D300}"/>
    <cellStyle name="Comma 3 7 2 2 2" xfId="13865" xr:uid="{9889EF98-F3F6-4A5D-98B8-DD7CBBC691FA}"/>
    <cellStyle name="Comma 3 7 2 2 2 2" xfId="30522" xr:uid="{220AAFD7-5ADC-4930-AD44-E453D010F1D8}"/>
    <cellStyle name="Comma 3 7 2 2 3" xfId="22194" xr:uid="{91D83B33-6FF3-401B-A2EA-9D26949FF96B}"/>
    <cellStyle name="Comma 3 7 2 3" xfId="8311" xr:uid="{67FB4835-8B17-4F1F-9247-7E669ECB1CB5}"/>
    <cellStyle name="Comma 3 7 2 3 2" xfId="16641" xr:uid="{4688F119-59E2-49A3-845F-5D4C3605672C}"/>
    <cellStyle name="Comma 3 7 2 3 2 2" xfId="33298" xr:uid="{310F341B-4CC1-41D0-887F-F77C75BE473F}"/>
    <cellStyle name="Comma 3 7 2 3 3" xfId="24970" xr:uid="{1552D008-BA36-4A08-B32E-D3CA4D9722E9}"/>
    <cellStyle name="Comma 3 7 2 4" xfId="11089" xr:uid="{A4963DFC-E36B-4202-BDB2-610637977ED5}"/>
    <cellStyle name="Comma 3 7 2 4 2" xfId="27746" xr:uid="{A5CC75D2-7653-4A99-B14B-7368ADCC035A}"/>
    <cellStyle name="Comma 3 7 2 5" xfId="33700" xr:uid="{D06D919A-BEBA-49F7-B4E1-7169691F7531}"/>
    <cellStyle name="Comma 3 7 2 6" xfId="19418" xr:uid="{E2AFF7A3-0AA7-4475-B1D0-006B09D2B537}"/>
    <cellStyle name="Comma 3 7 3" xfId="1875" xr:uid="{C8D6EE33-E493-41DD-8246-4FA68CE42752}"/>
    <cellStyle name="Comma 3 7 3 2" xfId="4665" xr:uid="{3CD93A11-2278-4A85-A4A5-27AB42A53CAB}"/>
    <cellStyle name="Comma 3 7 3 2 2" xfId="12995" xr:uid="{5ABDE748-5FB9-4D3E-B966-AA3B6BDED06D}"/>
    <cellStyle name="Comma 3 7 3 2 2 2" xfId="29652" xr:uid="{5C59351E-1378-4D41-8D9C-0969B97FD773}"/>
    <cellStyle name="Comma 3 7 3 2 3" xfId="21324" xr:uid="{F18AB2F6-9DB1-4239-91BE-7FACD91A44D7}"/>
    <cellStyle name="Comma 3 7 3 3" xfId="7441" xr:uid="{B3A1613D-4C52-4A39-8F61-962D835EC561}"/>
    <cellStyle name="Comma 3 7 3 3 2" xfId="15771" xr:uid="{396BC88F-BEA3-44C4-8F46-2DC8FDFE754D}"/>
    <cellStyle name="Comma 3 7 3 3 2 2" xfId="32428" xr:uid="{494E3F0E-334D-465E-9977-C1556617CB3F}"/>
    <cellStyle name="Comma 3 7 3 3 3" xfId="24100" xr:uid="{62B13E1B-FB19-46D1-A041-31950142CB22}"/>
    <cellStyle name="Comma 3 7 3 4" xfId="10219" xr:uid="{3CA205A3-0E8B-4FF2-8553-A124F7095176}"/>
    <cellStyle name="Comma 3 7 3 4 2" xfId="26876" xr:uid="{2A7E9EB9-F796-415A-A2E8-02055F62D8A9}"/>
    <cellStyle name="Comma 3 7 3 5" xfId="33560" xr:uid="{0F4BCA9B-3255-4B50-BA7E-7702B787D9F9}"/>
    <cellStyle name="Comma 3 7 3 6" xfId="18548" xr:uid="{A7543928-4CE0-4632-B19A-06849F4F405E}"/>
    <cellStyle name="Comma 3 7 4" xfId="3338" xr:uid="{D30C531B-9A49-415A-A4DE-38A4F4D490B7}"/>
    <cellStyle name="Comma 3 7 4 2" xfId="11668" xr:uid="{ED7DCD7C-ACFF-4276-82FE-7D13472DBC76}"/>
    <cellStyle name="Comma 3 7 4 2 2" xfId="28325" xr:uid="{A8D51098-0FBA-4082-A0A4-AA44445DB11A}"/>
    <cellStyle name="Comma 3 7 4 3" xfId="19997" xr:uid="{27330BC2-D937-4A48-BD65-8F837113DF57}"/>
    <cellStyle name="Comma 3 7 5" xfId="6114" xr:uid="{1FA03A61-73EF-4B10-B37C-54D73219DF6E}"/>
    <cellStyle name="Comma 3 7 5 2" xfId="14444" xr:uid="{48C9CB88-B3CC-4D5A-83F2-89BB4603F963}"/>
    <cellStyle name="Comma 3 7 5 2 2" xfId="31101" xr:uid="{3481E0B4-9078-4FED-B684-9A6681368C22}"/>
    <cellStyle name="Comma 3 7 5 3" xfId="22773" xr:uid="{43B66E0A-A3FC-4A26-8DD0-73D0915222E2}"/>
    <cellStyle name="Comma 3 7 6" xfId="8892" xr:uid="{F4F0F454-1400-4941-B4A9-36EFB9D0D4F7}"/>
    <cellStyle name="Comma 3 7 6 2" xfId="25549" xr:uid="{58ED4B7C-C920-4ACE-84D8-A03AB634100B}"/>
    <cellStyle name="Comma 3 7 7" xfId="33425" xr:uid="{6EAC9E77-6372-4220-83CA-E77FCB7D9068}"/>
    <cellStyle name="Comma 3 7 8" xfId="17221" xr:uid="{9606BEA3-8151-4C61-8DFC-38F6B78822BC}"/>
    <cellStyle name="Comma 3 8" xfId="1022" xr:uid="{671784DD-810B-46B7-AF7D-C37703E41BCA}"/>
    <cellStyle name="Comma 3 8 2" xfId="2802" xr:uid="{C83A6874-01F2-46B7-90F4-6440F56B5BB2}"/>
    <cellStyle name="Comma 3 8 2 2" xfId="5582" xr:uid="{C186E3FF-8C02-4DD8-BBC1-D7033D2D78C5}"/>
    <cellStyle name="Comma 3 8 2 2 2" xfId="13912" xr:uid="{3F3AB7CA-C66F-4AC3-B54B-79A7C3EAB5F7}"/>
    <cellStyle name="Comma 3 8 2 2 2 2" xfId="30569" xr:uid="{D629848F-506B-4052-8661-75072122DA82}"/>
    <cellStyle name="Comma 3 8 2 2 3" xfId="22241" xr:uid="{DD812593-16ED-4008-A342-9A8DB801618F}"/>
    <cellStyle name="Comma 3 8 2 3" xfId="8358" xr:uid="{ACBD2587-449F-4DA0-80ED-312F29768EF3}"/>
    <cellStyle name="Comma 3 8 2 3 2" xfId="16688" xr:uid="{CC16955A-524E-4C7F-9EB0-76E0A07AC8C2}"/>
    <cellStyle name="Comma 3 8 2 3 2 2" xfId="33345" xr:uid="{327D6F75-62A8-4375-B4C7-942CD4CDC313}"/>
    <cellStyle name="Comma 3 8 2 3 3" xfId="25017" xr:uid="{77A0257F-C631-477C-A8A9-75B3C244E872}"/>
    <cellStyle name="Comma 3 8 2 4" xfId="11136" xr:uid="{F655AEC5-4EA1-433A-9997-3F62BAA2F777}"/>
    <cellStyle name="Comma 3 8 2 4 2" xfId="27793" xr:uid="{862A0470-EB70-4891-A0B1-9ACD5ADF716D}"/>
    <cellStyle name="Comma 3 8 2 5" xfId="33749" xr:uid="{A26535F2-2600-444B-B9E7-900E41502E8D}"/>
    <cellStyle name="Comma 3 8 2 6" xfId="19465" xr:uid="{2FE71B7F-D99F-4C2E-BD1E-22C9E3EAFAF5}"/>
    <cellStyle name="Comma 3 8 3" xfId="2350" xr:uid="{AE9D2FB0-A493-4458-9FD8-92FA1B007915}"/>
    <cellStyle name="Comma 3 8 3 2" xfId="5140" xr:uid="{9D05501C-8F58-432D-8029-4CDAA79FAA9C}"/>
    <cellStyle name="Comma 3 8 3 2 2" xfId="13470" xr:uid="{0DD38A14-E796-425A-B75D-9927B5C09AC4}"/>
    <cellStyle name="Comma 3 8 3 2 2 2" xfId="30127" xr:uid="{11A10412-6891-44A2-B4C5-A705D367D210}"/>
    <cellStyle name="Comma 3 8 3 2 3" xfId="21799" xr:uid="{FD5822D7-F1E7-4417-8994-B8929DE8CB67}"/>
    <cellStyle name="Comma 3 8 3 3" xfId="7916" xr:uid="{0225B265-E6E4-4685-9C27-363FB136A10E}"/>
    <cellStyle name="Comma 3 8 3 3 2" xfId="16246" xr:uid="{2957E3DD-0FFE-4994-A887-8C177766AC21}"/>
    <cellStyle name="Comma 3 8 3 3 2 2" xfId="32903" xr:uid="{5E98DF73-E6C8-4C3B-9B9A-CF122EF499CB}"/>
    <cellStyle name="Comma 3 8 3 3 3" xfId="24575" xr:uid="{43197017-8170-4C85-BED9-D94839A3A39E}"/>
    <cellStyle name="Comma 3 8 3 4" xfId="10694" xr:uid="{CB2634CC-38AD-4E91-8452-506CE35E29D0}"/>
    <cellStyle name="Comma 3 8 3 4 2" xfId="27351" xr:uid="{B6F069BC-72ED-418C-9D4A-C01BEB342807}"/>
    <cellStyle name="Comma 3 8 3 5" xfId="33607" xr:uid="{239AE7AC-6DB3-4F19-B69D-0818A0679DCE}"/>
    <cellStyle name="Comma 3 8 3 6" xfId="19023" xr:uid="{01EFCAA9-C4B2-4937-862B-D96E3204818A}"/>
    <cellStyle name="Comma 3 8 4" xfId="3813" xr:uid="{E614708C-D220-4E60-A7F0-0C21F7DDDE56}"/>
    <cellStyle name="Comma 3 8 4 2" xfId="12143" xr:uid="{199199D9-00FA-40B2-9233-D8725DA8D602}"/>
    <cellStyle name="Comma 3 8 4 2 2" xfId="28800" xr:uid="{E6551EEF-E58A-43D4-A837-E2D57FDEADD4}"/>
    <cellStyle name="Comma 3 8 4 3" xfId="20472" xr:uid="{BEBD9CB5-099B-4C5A-937E-27ECA32356C0}"/>
    <cellStyle name="Comma 3 8 5" xfId="6589" xr:uid="{5DDFA929-176A-4E2C-8118-6FF22853898F}"/>
    <cellStyle name="Comma 3 8 5 2" xfId="14919" xr:uid="{5295DCB7-5B98-4967-AD4B-FE34EDAC69AE}"/>
    <cellStyle name="Comma 3 8 5 2 2" xfId="31576" xr:uid="{07403DCE-76DB-4977-8C36-B391585179BC}"/>
    <cellStyle name="Comma 3 8 5 3" xfId="23248" xr:uid="{741C1196-D7F6-4D2F-A2CD-E0771FB2BA21}"/>
    <cellStyle name="Comma 3 8 6" xfId="9367" xr:uid="{B0AC5BE3-1AE8-4736-A136-B1AF789B282E}"/>
    <cellStyle name="Comma 3 8 6 2" xfId="26024" xr:uid="{52A1ACF0-002A-4CCF-ABA1-ACC37C002C29}"/>
    <cellStyle name="Comma 3 8 7" xfId="33474" xr:uid="{2982E6A6-C2F1-4961-B4D9-976E0883FE7B}"/>
    <cellStyle name="Comma 3 8 8" xfId="17696" xr:uid="{25107520-52AE-4CD8-8D4D-CFC0527FA880}"/>
    <cellStyle name="Comma 3 9" xfId="1283" xr:uid="{F1D7D6DA-8E73-438C-898E-53B6B5F6A723}"/>
    <cellStyle name="Comma 3 9 2" xfId="2611" xr:uid="{6C5CE10F-5CB6-4D32-8823-C5F95EBD99B0}"/>
    <cellStyle name="Comma 3 9 2 2" xfId="5401" xr:uid="{7AFC9DCE-69A0-4439-B7B9-71C83F350D9D}"/>
    <cellStyle name="Comma 3 9 2 2 2" xfId="13731" xr:uid="{2ADA7641-F45F-47B5-8E86-0FA9D822E10F}"/>
    <cellStyle name="Comma 3 9 2 2 2 2" xfId="30388" xr:uid="{A3EC169D-76D0-44CD-8133-2675269F9252}"/>
    <cellStyle name="Comma 3 9 2 2 3" xfId="22060" xr:uid="{53D0D51A-416C-4D1B-AD24-C242BE3CDDAA}"/>
    <cellStyle name="Comma 3 9 2 3" xfId="8177" xr:uid="{CFBE6C81-55A0-4AFE-8CA2-6F55E9FD20AA}"/>
    <cellStyle name="Comma 3 9 2 3 2" xfId="16507" xr:uid="{A98F9F26-07CD-45C1-B295-ACABD4102222}"/>
    <cellStyle name="Comma 3 9 2 3 2 2" xfId="33164" xr:uid="{72BD2520-25BC-425D-B779-536C479282E5}"/>
    <cellStyle name="Comma 3 9 2 3 3" xfId="24836" xr:uid="{EB8C2417-1D58-496D-9446-5C490922137C}"/>
    <cellStyle name="Comma 3 9 2 4" xfId="10955" xr:uid="{A2DE5195-B3CD-4780-9537-5DEF9C93386D}"/>
    <cellStyle name="Comma 3 9 2 4 2" xfId="27612" xr:uid="{2BC3F92D-1B9A-4E12-9E44-7F3FCA928ED9}"/>
    <cellStyle name="Comma 3 9 2 5" xfId="33633" xr:uid="{98C44D8B-1680-4EBF-949C-BC82F413FCE6}"/>
    <cellStyle name="Comma 3 9 2 6" xfId="19284" xr:uid="{A5D3CCE4-FD07-478A-96C1-198F38B3C6D6}"/>
    <cellStyle name="Comma 3 9 3" xfId="4074" xr:uid="{8B5F1159-DAF8-490C-A076-BCB94AA810D9}"/>
    <cellStyle name="Comma 3 9 3 2" xfId="12404" xr:uid="{8CF60DAC-B9F1-480D-AC72-E0A84901293E}"/>
    <cellStyle name="Comma 3 9 3 2 2" xfId="29061" xr:uid="{D0B14620-AFB0-461B-94B7-5A3D0C0AEA3F}"/>
    <cellStyle name="Comma 3 9 3 3" xfId="20733" xr:uid="{2F3B65E2-5BB5-419A-B7E9-5D967E7927B9}"/>
    <cellStyle name="Comma 3 9 4" xfId="6850" xr:uid="{945823A4-8CCE-4772-BC47-9A8B2C1D420B}"/>
    <cellStyle name="Comma 3 9 4 2" xfId="15180" xr:uid="{80EB0FF6-A672-497A-AC1C-06EC0212AE98}"/>
    <cellStyle name="Comma 3 9 4 2 2" xfId="31837" xr:uid="{4CAA7AD2-F0AD-44D8-8830-A79C02412FFB}"/>
    <cellStyle name="Comma 3 9 4 3" xfId="23509" xr:uid="{AF04DE8F-3B6A-4820-9E21-CF17B07B7711}"/>
    <cellStyle name="Comma 3 9 5" xfId="9628" xr:uid="{B1375BA5-E334-4378-BF70-69C67B52C030}"/>
    <cellStyle name="Comma 3 9 5 2" xfId="26285" xr:uid="{2B93B57A-FF09-4BB8-BC30-0AEDF26BDE1E}"/>
    <cellStyle name="Comma 3 9 6" xfId="33500" xr:uid="{7904A91B-C0D1-495B-905D-0539116D8C6E}"/>
    <cellStyle name="Comma 3 9 7" xfId="17957" xr:uid="{F15D249E-BFDA-4B91-9EE9-6ACF6965C1A8}"/>
    <cellStyle name="Comma 4" xfId="85" xr:uid="{D9D3EE53-F98B-44BB-9178-9CF6504953D6}"/>
    <cellStyle name="Comma 4 10" xfId="1424" xr:uid="{00E8EEFA-088F-46FD-A5F2-D6865841A8DA}"/>
    <cellStyle name="Comma 4 10 2" xfId="4215" xr:uid="{36E4DC62-B9A3-4020-A35C-45BF51A80E8F}"/>
    <cellStyle name="Comma 4 10 2 2" xfId="12545" xr:uid="{D6D1C764-DB1A-495E-8B39-FD4CBD67B04A}"/>
    <cellStyle name="Comma 4 10 2 2 2" xfId="29202" xr:uid="{0ED2E088-11CB-49F5-A311-6935347928EA}"/>
    <cellStyle name="Comma 4 10 2 3" xfId="20874" xr:uid="{EA015DFD-549D-46E7-A454-FC69A34483FC}"/>
    <cellStyle name="Comma 4 10 3" xfId="6991" xr:uid="{49AB5A58-AF20-47D2-855F-B32C5BFCDD1A}"/>
    <cellStyle name="Comma 4 10 3 2" xfId="15321" xr:uid="{BDFD4D0A-8CF5-48F4-A98E-412F49656378}"/>
    <cellStyle name="Comma 4 10 3 2 2" xfId="31978" xr:uid="{FC7FA015-75B0-4A36-805A-112BEE120CBF}"/>
    <cellStyle name="Comma 4 10 3 3" xfId="23650" xr:uid="{BBE25DB9-C347-4839-923B-8C3BEB9E700C}"/>
    <cellStyle name="Comma 4 10 4" xfId="9769" xr:uid="{D6CA6828-2B94-451C-A9B4-FA210525746A}"/>
    <cellStyle name="Comma 4 10 4 2" xfId="26426" xr:uid="{E3E51479-0B54-43E8-BF7E-587C0E0542E8}"/>
    <cellStyle name="Comma 4 10 5" xfId="33515" xr:uid="{123C4317-416C-4D65-9C90-D326B2DC76AA}"/>
    <cellStyle name="Comma 4 10 6" xfId="18098" xr:uid="{993C8873-5918-4B35-A8FE-90894B08743E}"/>
    <cellStyle name="Comma 4 11" xfId="2887" xr:uid="{2783FFB6-1464-44BA-89C6-1BFAFE5153B6}"/>
    <cellStyle name="Comma 4 11 2" xfId="11218" xr:uid="{6143D4F3-830A-4D24-B305-2C1432515B2E}"/>
    <cellStyle name="Comma 4 11 2 2" xfId="27875" xr:uid="{4EFB57C5-0831-45E4-96A1-3E320CC3FBCC}"/>
    <cellStyle name="Comma 4 11 3" xfId="19547" xr:uid="{2E2964A6-18C3-4D0E-8436-0A04449805E5}"/>
    <cellStyle name="Comma 4 12" xfId="5664" xr:uid="{1C9AD98E-754C-4CA7-8845-3F8DE729FDF4}"/>
    <cellStyle name="Comma 4 12 2" xfId="13994" xr:uid="{F2115A99-ACA2-4273-A2B4-7588C88C61B8}"/>
    <cellStyle name="Comma 4 12 2 2" xfId="30651" xr:uid="{0F9B37A1-95B5-420C-86A0-F2BAFCF40D7E}"/>
    <cellStyle name="Comma 4 12 3" xfId="22323" xr:uid="{ABA47BE1-7F1F-4BFA-97D4-92EBEB238278}"/>
    <cellStyle name="Comma 4 13" xfId="8441" xr:uid="{09838B51-CDA2-49DF-A643-547027B86412}"/>
    <cellStyle name="Comma 4 13 2" xfId="25099" xr:uid="{CD56A26B-DFBF-4556-96EF-31D99C0C9D61}"/>
    <cellStyle name="Comma 4 14" xfId="33378" xr:uid="{9B3728D8-ABD7-450B-80F4-0287E06D3ED3}"/>
    <cellStyle name="Comma 4 15" xfId="16771" xr:uid="{D7657648-50AF-4922-9E45-8D2E704CC38A}"/>
    <cellStyle name="Comma 4 2" xfId="146" xr:uid="{A9182480-027F-4517-875A-DEFB9838866B}"/>
    <cellStyle name="Comma 4 2 10" xfId="5722" xr:uid="{1245F907-3654-4B76-B722-3C49BDA99D91}"/>
    <cellStyle name="Comma 4 2 10 2" xfId="14052" xr:uid="{D4D98B33-4783-4232-9596-BA1639AF21DD}"/>
    <cellStyle name="Comma 4 2 10 2 2" xfId="30709" xr:uid="{823E15CA-4010-46B7-8FF4-FCA5E9B54C93}"/>
    <cellStyle name="Comma 4 2 10 3" xfId="22381" xr:uid="{3245FDC3-CEEB-4C99-88E6-012D66C88917}"/>
    <cellStyle name="Comma 4 2 11" xfId="8500" xr:uid="{32DF3C62-71A6-4FFF-8906-9CCD3528B047}"/>
    <cellStyle name="Comma 4 2 11 2" xfId="25157" xr:uid="{2709ECBB-904A-4BA5-82AF-3D70D3DE7213}"/>
    <cellStyle name="Comma 4 2 12" xfId="33385" xr:uid="{CB91A5A4-B050-47B7-AA1B-8D8E03F7C06F}"/>
    <cellStyle name="Comma 4 2 13" xfId="16829" xr:uid="{E7AE2E66-7B14-4D0E-A9C0-E242DF8D8523}"/>
    <cellStyle name="Comma 4 2 2" xfId="267" xr:uid="{5BF88DB3-C83F-415D-A637-7AA49EA72CF6}"/>
    <cellStyle name="Comma 4 2 2 10" xfId="33400" xr:uid="{3D190103-5594-4D36-A0C7-36C38611CDE7}"/>
    <cellStyle name="Comma 4 2 2 11" xfId="16949" xr:uid="{BD3AF20D-F89D-4453-93AD-6F6854204318}"/>
    <cellStyle name="Comma 4 2 2 2" xfId="510" xr:uid="{57AD105A-987D-40CF-A1A4-E034243E04B9}"/>
    <cellStyle name="Comma 4 2 2 2 2" xfId="986" xr:uid="{2593B5E2-3456-4360-B816-C9CEECA8BB83}"/>
    <cellStyle name="Comma 4 2 2 2 2 2" xfId="2800" xr:uid="{CE246405-CCB4-4F02-9DD6-EDC1B9250CFB}"/>
    <cellStyle name="Comma 4 2 2 2 2 2 2" xfId="5580" xr:uid="{AC47C568-9BA3-44E1-BB96-876F2127AA42}"/>
    <cellStyle name="Comma 4 2 2 2 2 2 2 2" xfId="13910" xr:uid="{CB8119F2-ACE5-47E3-9F8E-5EC61263EB8B}"/>
    <cellStyle name="Comma 4 2 2 2 2 2 2 2 2" xfId="30567" xr:uid="{B9947F42-97E2-4DF8-B2CE-0D6F19D1DD54}"/>
    <cellStyle name="Comma 4 2 2 2 2 2 2 3" xfId="22239" xr:uid="{B9C92C92-D342-4F0F-B81F-DC65A4908250}"/>
    <cellStyle name="Comma 4 2 2 2 2 2 3" xfId="8356" xr:uid="{EB04E1DF-DE9A-4AC1-9525-3CB7D0A5DCC3}"/>
    <cellStyle name="Comma 4 2 2 2 2 2 3 2" xfId="16686" xr:uid="{BF0D060B-375C-42CB-BE95-3D87F6098371}"/>
    <cellStyle name="Comma 4 2 2 2 2 2 3 2 2" xfId="33343" xr:uid="{DDC91469-00E9-4704-8738-7D335DB5C422}"/>
    <cellStyle name="Comma 4 2 2 2 2 2 3 3" xfId="25015" xr:uid="{A86E07ED-10E9-47A0-94CB-6FBEE55A2C12}"/>
    <cellStyle name="Comma 4 2 2 2 2 2 4" xfId="11134" xr:uid="{05877E2B-62F8-4C24-A771-C4DECF6F0B98}"/>
    <cellStyle name="Comma 4 2 2 2 2 2 4 2" xfId="27791" xr:uid="{15DC08FF-527A-4F4F-9E14-BEE2E8FB0F33}"/>
    <cellStyle name="Comma 4 2 2 2 2 2 5" xfId="33747" xr:uid="{C36588AE-C16D-4A38-AD75-6CC2E7E287E0}"/>
    <cellStyle name="Comma 4 2 2 2 2 2 6" xfId="19463" xr:uid="{B2D592A7-6FA6-41A2-9506-32714160C217}"/>
    <cellStyle name="Comma 4 2 2 2 2 3" xfId="2314" xr:uid="{17607B32-2CBB-40B2-A9B1-D13F54735AD6}"/>
    <cellStyle name="Comma 4 2 2 2 2 3 2" xfId="5104" xr:uid="{4DB250E9-74BB-4716-97F9-C313DEF94963}"/>
    <cellStyle name="Comma 4 2 2 2 2 3 2 2" xfId="13434" xr:uid="{A0077135-71B1-4014-A09D-32E9316A8CF1}"/>
    <cellStyle name="Comma 4 2 2 2 2 3 2 2 2" xfId="30091" xr:uid="{4BA7FA72-063D-4A20-96E9-00109CDEA748}"/>
    <cellStyle name="Comma 4 2 2 2 2 3 2 3" xfId="21763" xr:uid="{B30C508E-8B83-49AF-AE56-C2B2A7A55F36}"/>
    <cellStyle name="Comma 4 2 2 2 2 3 3" xfId="7880" xr:uid="{A472FBF7-213D-483A-BA05-E00E529D2CC1}"/>
    <cellStyle name="Comma 4 2 2 2 2 3 3 2" xfId="16210" xr:uid="{1B3269D8-47B1-4FD5-B971-E3C11020EB44}"/>
    <cellStyle name="Comma 4 2 2 2 2 3 3 2 2" xfId="32867" xr:uid="{E02E4E0C-C73B-4B25-ABB1-F4745740F3FE}"/>
    <cellStyle name="Comma 4 2 2 2 2 3 3 3" xfId="24539" xr:uid="{FAE2A111-40C4-432C-8B6B-32E85CB65732}"/>
    <cellStyle name="Comma 4 2 2 2 2 3 4" xfId="10658" xr:uid="{C04F02A0-FABF-463C-8164-BA71A55BBAFB}"/>
    <cellStyle name="Comma 4 2 2 2 2 3 4 2" xfId="27315" xr:uid="{FE259978-761E-462B-A77D-580582E47DFF}"/>
    <cellStyle name="Comma 4 2 2 2 2 3 5" xfId="33605" xr:uid="{E375F66E-CF4B-421E-AFF3-CB076907BC3A}"/>
    <cellStyle name="Comma 4 2 2 2 2 3 6" xfId="18987" xr:uid="{883CAFBC-95AD-41C1-9535-8716D78821AB}"/>
    <cellStyle name="Comma 4 2 2 2 2 4" xfId="3777" xr:uid="{BF1A866C-5DC8-4C98-978A-4749E4F42141}"/>
    <cellStyle name="Comma 4 2 2 2 2 4 2" xfId="12107" xr:uid="{72F8CFF4-2BF2-4A22-B404-845A1DE88286}"/>
    <cellStyle name="Comma 4 2 2 2 2 4 2 2" xfId="28764" xr:uid="{B5193A7E-7179-4785-A9B3-FA99BBDFD46A}"/>
    <cellStyle name="Comma 4 2 2 2 2 4 3" xfId="20436" xr:uid="{B43ADCC3-ED45-4D93-B5B7-EBAA901BA913}"/>
    <cellStyle name="Comma 4 2 2 2 2 5" xfId="6553" xr:uid="{C547C83B-CBD3-4F71-92B7-E0AC89525BC5}"/>
    <cellStyle name="Comma 4 2 2 2 2 5 2" xfId="14883" xr:uid="{C08BD99A-057D-4C31-8CCB-7DC955A4293E}"/>
    <cellStyle name="Comma 4 2 2 2 2 5 2 2" xfId="31540" xr:uid="{8D8D4429-2BE2-4CD8-9B9D-4634E0C7295E}"/>
    <cellStyle name="Comma 4 2 2 2 2 5 3" xfId="23212" xr:uid="{90A083D9-21B4-4FD0-A8D1-4039EACAAEEC}"/>
    <cellStyle name="Comma 4 2 2 2 2 6" xfId="9331" xr:uid="{130C1F5D-3D5A-4A18-9DF4-B8C3C042F179}"/>
    <cellStyle name="Comma 4 2 2 2 2 6 2" xfId="25988" xr:uid="{92BA9A19-D364-469B-9989-C4C20C4D3A3F}"/>
    <cellStyle name="Comma 4 2 2 2 2 7" xfId="33472" xr:uid="{7F23650A-FD95-4D53-92A3-45F662E9C815}"/>
    <cellStyle name="Comma 4 2 2 2 2 8" xfId="17660" xr:uid="{5B6D911F-F3DE-478D-BA11-2700B779173C}"/>
    <cellStyle name="Comma 4 2 2 2 3" xfId="2751" xr:uid="{475EF4BA-0942-42FF-924E-46789BEA1F2C}"/>
    <cellStyle name="Comma 4 2 2 2 3 2" xfId="5533" xr:uid="{ECE75544-79B8-4EE2-9ACA-DB842C145F37}"/>
    <cellStyle name="Comma 4 2 2 2 3 2 2" xfId="13863" xr:uid="{9C610928-4B50-4D5C-A780-5501D945A9E8}"/>
    <cellStyle name="Comma 4 2 2 2 3 2 2 2" xfId="30520" xr:uid="{32C0A7EF-338C-4F7D-8666-1604C03F4153}"/>
    <cellStyle name="Comma 4 2 2 2 3 2 3" xfId="22192" xr:uid="{6737EBBF-98F3-4DE2-A0AF-CA8848838446}"/>
    <cellStyle name="Comma 4 2 2 2 3 3" xfId="8309" xr:uid="{F7431F7A-C06C-4C2D-9CBA-7C2B3CF970AC}"/>
    <cellStyle name="Comma 4 2 2 2 3 3 2" xfId="16639" xr:uid="{759791E9-C057-4216-8EB3-8E7175D2FB14}"/>
    <cellStyle name="Comma 4 2 2 2 3 3 2 2" xfId="33296" xr:uid="{E74A0FFF-23E9-4C2F-AEE8-3A5F74DD601A}"/>
    <cellStyle name="Comma 4 2 2 2 3 3 3" xfId="24968" xr:uid="{FC4D28B4-A8A6-4CFA-9938-6478F881C102}"/>
    <cellStyle name="Comma 4 2 2 2 3 4" xfId="11087" xr:uid="{13B8F172-FCA8-432D-B169-E59244966CE3}"/>
    <cellStyle name="Comma 4 2 2 2 3 4 2" xfId="27744" xr:uid="{4D3C84BB-D8A8-4F3B-83E7-A646163FAFBE}"/>
    <cellStyle name="Comma 4 2 2 2 3 5" xfId="33698" xr:uid="{5C6317A0-92C3-400D-8B35-371F9A7196F6}"/>
    <cellStyle name="Comma 4 2 2 2 3 6" xfId="19416" xr:uid="{C36C8956-246E-44BC-9758-04348D3A0537}"/>
    <cellStyle name="Comma 4 2 2 2 4" xfId="1840" xr:uid="{8AF44BC8-FB14-401F-83BD-E3D422681903}"/>
    <cellStyle name="Comma 4 2 2 2 4 2" xfId="4630" xr:uid="{2A1AB36D-5A85-4FD4-AF10-F03675D36227}"/>
    <cellStyle name="Comma 4 2 2 2 4 2 2" xfId="12960" xr:uid="{3FDFF7C9-F893-458C-AE2A-0523567A5B0E}"/>
    <cellStyle name="Comma 4 2 2 2 4 2 2 2" xfId="29617" xr:uid="{6587F3BF-713E-4312-9EED-8DD195AE6C7A}"/>
    <cellStyle name="Comma 4 2 2 2 4 2 3" xfId="21289" xr:uid="{71E816EC-8524-4E72-9686-178940D5A0F7}"/>
    <cellStyle name="Comma 4 2 2 2 4 3" xfId="7406" xr:uid="{B0920756-99B9-43E3-87B5-6BDCBF12CB57}"/>
    <cellStyle name="Comma 4 2 2 2 4 3 2" xfId="15736" xr:uid="{BF4FE79F-1757-4457-9083-2853F638A998}"/>
    <cellStyle name="Comma 4 2 2 2 4 3 2 2" xfId="32393" xr:uid="{10BCD822-F015-4095-929B-56521F1BF953}"/>
    <cellStyle name="Comma 4 2 2 2 4 3 3" xfId="24065" xr:uid="{F768E53D-CA50-4FFD-AE53-E7B23E099BFA}"/>
    <cellStyle name="Comma 4 2 2 2 4 4" xfId="10184" xr:uid="{2A060358-6686-4EC7-853E-B08F3357E039}"/>
    <cellStyle name="Comma 4 2 2 2 4 4 2" xfId="26841" xr:uid="{EC8D0117-813B-4D2F-A13F-72CD088C13CB}"/>
    <cellStyle name="Comma 4 2 2 2 4 5" xfId="33558" xr:uid="{18B8C927-47A4-432E-8760-8BCF9B6DAC26}"/>
    <cellStyle name="Comma 4 2 2 2 4 6" xfId="18513" xr:uid="{9A0BA95A-A84A-4DA5-B15D-2F99D33F3CD8}"/>
    <cellStyle name="Comma 4 2 2 2 5" xfId="3303" xr:uid="{E7418429-2082-4F46-9CD9-8F102CB48053}"/>
    <cellStyle name="Comma 4 2 2 2 5 2" xfId="11633" xr:uid="{ED83622C-D06B-47BC-8EBB-7E241C5FC090}"/>
    <cellStyle name="Comma 4 2 2 2 5 2 2" xfId="28290" xr:uid="{D40A51A0-DB9D-4BAE-9FDC-48CC3F4A5B5D}"/>
    <cellStyle name="Comma 4 2 2 2 5 3" xfId="19962" xr:uid="{F81E1ECC-A17D-4A14-86CF-D122BAB582F7}"/>
    <cellStyle name="Comma 4 2 2 2 6" xfId="6079" xr:uid="{DD6649F1-9C27-4450-99E9-11BA0247F869}"/>
    <cellStyle name="Comma 4 2 2 2 6 2" xfId="14409" xr:uid="{3477D196-AC50-415B-A72B-2743A6CC5376}"/>
    <cellStyle name="Comma 4 2 2 2 6 2 2" xfId="31066" xr:uid="{CD550800-8E21-4B71-B196-61F8399E5204}"/>
    <cellStyle name="Comma 4 2 2 2 6 3" xfId="22738" xr:uid="{D7B41765-62BD-48B4-B434-7F3C76E2A86F}"/>
    <cellStyle name="Comma 4 2 2 2 7" xfId="8857" xr:uid="{EFA90F04-A8A7-4F0B-AA47-1E934169A266}"/>
    <cellStyle name="Comma 4 2 2 2 7 2" xfId="25514" xr:uid="{3DCA9FF5-6472-4E60-9346-8D3D6701A0BB}"/>
    <cellStyle name="Comma 4 2 2 2 8" xfId="33423" xr:uid="{E5035A64-0D61-41C7-9357-A1F2F7CFA311}"/>
    <cellStyle name="Comma 4 2 2 2 9" xfId="17186" xr:uid="{33411E32-8D06-4542-9D53-B725A0C97127}"/>
    <cellStyle name="Comma 4 2 2 3" xfId="746" xr:uid="{02F0EA49-D91E-4DE9-8FDA-40A84B53A4E7}"/>
    <cellStyle name="Comma 4 2 2 3 2" xfId="2774" xr:uid="{2217C76D-7842-4DA5-9B86-350668942A3A}"/>
    <cellStyle name="Comma 4 2 2 3 2 2" xfId="5556" xr:uid="{325C077D-1EB7-4217-A74C-2ADA5398FF6D}"/>
    <cellStyle name="Comma 4 2 2 3 2 2 2" xfId="13886" xr:uid="{D8E0F46D-CB55-411A-92F8-5E4E2632D56E}"/>
    <cellStyle name="Comma 4 2 2 3 2 2 2 2" xfId="30543" xr:uid="{E2CBBFB9-8744-4AC5-832F-BFDDFCF198E9}"/>
    <cellStyle name="Comma 4 2 2 3 2 2 3" xfId="22215" xr:uid="{F1C55FEA-C6BA-465A-9EB3-590362828CCA}"/>
    <cellStyle name="Comma 4 2 2 3 2 3" xfId="8332" xr:uid="{3175304C-9058-432F-81F8-24F9FEB266A1}"/>
    <cellStyle name="Comma 4 2 2 3 2 3 2" xfId="16662" xr:uid="{9BE8E1EC-3A02-4149-BD43-DC1D9EB5D728}"/>
    <cellStyle name="Comma 4 2 2 3 2 3 2 2" xfId="33319" xr:uid="{9113959E-559E-430E-A3D1-1EE5EA7998C0}"/>
    <cellStyle name="Comma 4 2 2 3 2 3 3" xfId="24991" xr:uid="{8C443D5E-F149-4A66-9709-0BE36276DB29}"/>
    <cellStyle name="Comma 4 2 2 3 2 4" xfId="11110" xr:uid="{448B889B-88BF-4CD9-80BA-4B62B62DC9FC}"/>
    <cellStyle name="Comma 4 2 2 3 2 4 2" xfId="27767" xr:uid="{AA71FB1E-6DE8-4999-B296-180E93D9739B}"/>
    <cellStyle name="Comma 4 2 2 3 2 5" xfId="33721" xr:uid="{213F88E3-F41C-430C-AD6F-0E5373CACDF2}"/>
    <cellStyle name="Comma 4 2 2 3 2 6" xfId="19439" xr:uid="{22C080AD-2645-4FA8-BDD7-35CAEA4B5C9A}"/>
    <cellStyle name="Comma 4 2 2 3 3" xfId="2076" xr:uid="{0DB9240E-2AFF-479D-9B28-6D4CEE6F15CC}"/>
    <cellStyle name="Comma 4 2 2 3 3 2" xfId="4866" xr:uid="{22E62A06-88FE-439E-80C7-F58E72CDBA07}"/>
    <cellStyle name="Comma 4 2 2 3 3 2 2" xfId="13196" xr:uid="{CB7F2364-0C68-4750-B65B-5E250D86372D}"/>
    <cellStyle name="Comma 4 2 2 3 3 2 2 2" xfId="29853" xr:uid="{CFC6FCA6-610B-48CD-B8EC-0B55690454CA}"/>
    <cellStyle name="Comma 4 2 2 3 3 2 3" xfId="21525" xr:uid="{5524CEC8-B569-4652-80AA-55CE670119C4}"/>
    <cellStyle name="Comma 4 2 2 3 3 3" xfId="7642" xr:uid="{B98932E0-2A30-4611-946E-C03369C88860}"/>
    <cellStyle name="Comma 4 2 2 3 3 3 2" xfId="15972" xr:uid="{28AE54C7-0475-4C65-83AB-1A1EA74549D4}"/>
    <cellStyle name="Comma 4 2 2 3 3 3 2 2" xfId="32629" xr:uid="{B2D672E2-D186-4F6C-A011-DB592A9BD886}"/>
    <cellStyle name="Comma 4 2 2 3 3 3 3" xfId="24301" xr:uid="{D1A5476A-7F4E-4DC5-98B1-68EFA99C33BB}"/>
    <cellStyle name="Comma 4 2 2 3 3 4" xfId="10420" xr:uid="{47F9AAEC-DC17-462C-9DF7-17B00C58C1D8}"/>
    <cellStyle name="Comma 4 2 2 3 3 4 2" xfId="27077" xr:uid="{6101D237-72E2-45EB-B47A-A79D9E29779E}"/>
    <cellStyle name="Comma 4 2 2 3 3 5" xfId="33581" xr:uid="{5B7D82D0-A5B1-47AB-8861-0F1A96B9BC8D}"/>
    <cellStyle name="Comma 4 2 2 3 3 6" xfId="18749" xr:uid="{4F376F26-D758-45C0-B8EF-44BA9ECB9B53}"/>
    <cellStyle name="Comma 4 2 2 3 4" xfId="3539" xr:uid="{B535A362-CEF0-4D5A-B136-FCC96AE87A35}"/>
    <cellStyle name="Comma 4 2 2 3 4 2" xfId="11869" xr:uid="{79F363DC-C56B-453C-BEF1-BCDC6A77C1AB}"/>
    <cellStyle name="Comma 4 2 2 3 4 2 2" xfId="28526" xr:uid="{82B5027B-EF42-4882-AEAB-EF3C299F0020}"/>
    <cellStyle name="Comma 4 2 2 3 4 3" xfId="20198" xr:uid="{69081E33-7BDA-4D49-B4A2-4FAD75E99C1F}"/>
    <cellStyle name="Comma 4 2 2 3 5" xfId="6315" xr:uid="{401BB9BF-F603-4C84-A6C4-B3E84C81FECA}"/>
    <cellStyle name="Comma 4 2 2 3 5 2" xfId="14645" xr:uid="{B4E3A46A-3559-4F96-B694-DDD9B3AB5253}"/>
    <cellStyle name="Comma 4 2 2 3 5 2 2" xfId="31302" xr:uid="{ECA9E16F-4CE3-4AF0-8067-27FEBD518B5C}"/>
    <cellStyle name="Comma 4 2 2 3 5 3" xfId="22974" xr:uid="{1DC2A5DA-2F3F-4156-A30D-557477AE2006}"/>
    <cellStyle name="Comma 4 2 2 3 6" xfId="9093" xr:uid="{4FDDEBB5-9289-46CC-B200-F8D71F9F3F8F}"/>
    <cellStyle name="Comma 4 2 2 3 6 2" xfId="25750" xr:uid="{61FD6331-9533-4D8F-88C4-FB315A64A97A}"/>
    <cellStyle name="Comma 4 2 2 3 7" xfId="33446" xr:uid="{7249E531-9C15-4AD3-AA67-A7DFA9E27BB9}"/>
    <cellStyle name="Comma 4 2 2 3 8" xfId="17422" xr:uid="{6C67AD15-9ED6-49C3-AE4D-F67CF0ACBBA5}"/>
    <cellStyle name="Comma 4 2 2 4" xfId="1223" xr:uid="{6F5B6F53-8A0E-4ADA-9767-EB7353D7E6FA}"/>
    <cellStyle name="Comma 4 2 2 4 2" xfId="2823" xr:uid="{5440DC4A-9037-4BC6-B610-72F3E2B7304E}"/>
    <cellStyle name="Comma 4 2 2 4 2 2" xfId="5603" xr:uid="{F29F9078-07D3-4B47-8C1B-003A156F15DD}"/>
    <cellStyle name="Comma 4 2 2 4 2 2 2" xfId="13933" xr:uid="{DDFE02DD-8527-47A1-AB2D-AA7698CD6AD8}"/>
    <cellStyle name="Comma 4 2 2 4 2 2 2 2" xfId="30590" xr:uid="{00740B78-72B1-4C0D-940C-D8854E1864B2}"/>
    <cellStyle name="Comma 4 2 2 4 2 2 3" xfId="22262" xr:uid="{4776F5E1-8A57-415E-A835-BD261BAC6A7A}"/>
    <cellStyle name="Comma 4 2 2 4 2 3" xfId="8379" xr:uid="{C50C0586-38AE-4F0F-A9EB-B18097EF9F2B}"/>
    <cellStyle name="Comma 4 2 2 4 2 3 2" xfId="16709" xr:uid="{152B01FC-697F-4836-8249-0CE4110B818A}"/>
    <cellStyle name="Comma 4 2 2 4 2 3 2 2" xfId="33366" xr:uid="{4BD02836-4615-4AAD-B4C5-70E49A83A272}"/>
    <cellStyle name="Comma 4 2 2 4 2 3 3" xfId="25038" xr:uid="{EF7F51E5-20B9-4EE5-9E89-9EBDCEDD25FC}"/>
    <cellStyle name="Comma 4 2 2 4 2 4" xfId="11157" xr:uid="{C875C389-6195-4865-9406-145441144425}"/>
    <cellStyle name="Comma 4 2 2 4 2 4 2" xfId="27814" xr:uid="{DC6367CB-0E11-436F-B085-CD789A874344}"/>
    <cellStyle name="Comma 4 2 2 4 2 5" xfId="33770" xr:uid="{8C37AC82-823B-4584-8F69-511695BD4949}"/>
    <cellStyle name="Comma 4 2 2 4 2 6" xfId="19486" xr:uid="{B4ACB793-504A-4F5A-B5A9-8E1504CB923F}"/>
    <cellStyle name="Comma 4 2 2 4 3" xfId="2551" xr:uid="{6FB2D4DE-DBC9-4BA6-8336-6BC5F128623F}"/>
    <cellStyle name="Comma 4 2 2 4 3 2" xfId="5341" xr:uid="{F53711EE-3512-4C27-A8B7-BC2EC00EA7AC}"/>
    <cellStyle name="Comma 4 2 2 4 3 2 2" xfId="13671" xr:uid="{A6CE7E37-C68A-4D92-9ABF-E57806F00787}"/>
    <cellStyle name="Comma 4 2 2 4 3 2 2 2" xfId="30328" xr:uid="{3540BABD-2FEC-4A31-BA36-D54A61D56F96}"/>
    <cellStyle name="Comma 4 2 2 4 3 2 3" xfId="22000" xr:uid="{B99755EF-7485-4F50-8666-F8037B811D54}"/>
    <cellStyle name="Comma 4 2 2 4 3 3" xfId="8117" xr:uid="{61E4AED7-3C43-4C3B-9C79-8B414397E3DB}"/>
    <cellStyle name="Comma 4 2 2 4 3 3 2" xfId="16447" xr:uid="{77333483-CFBA-423E-A33E-20F943D485C1}"/>
    <cellStyle name="Comma 4 2 2 4 3 3 2 2" xfId="33104" xr:uid="{0E7DE0F8-87E5-4C65-84B5-4F05A5E357A7}"/>
    <cellStyle name="Comma 4 2 2 4 3 3 3" xfId="24776" xr:uid="{C88193EC-BF85-461D-8C86-685BF4F923F9}"/>
    <cellStyle name="Comma 4 2 2 4 3 4" xfId="10895" xr:uid="{795B8E2F-C3DC-415A-8360-D215D19021DB}"/>
    <cellStyle name="Comma 4 2 2 4 3 4 2" xfId="27552" xr:uid="{CA4D730E-C8E3-4892-BFEB-7BFCDC4EE3EF}"/>
    <cellStyle name="Comma 4 2 2 4 3 5" xfId="33628" xr:uid="{2D86B6BA-ECAC-4B74-BB9F-1C04BD92D6E0}"/>
    <cellStyle name="Comma 4 2 2 4 3 6" xfId="19224" xr:uid="{12405A10-36F5-484A-95CD-2D6198BE4F97}"/>
    <cellStyle name="Comma 4 2 2 4 4" xfId="4014" xr:uid="{8377F2A2-4ADB-4E86-8AF4-BB09004B8C9F}"/>
    <cellStyle name="Comma 4 2 2 4 4 2" xfId="12344" xr:uid="{3522F8DD-0CDE-4B1F-AE68-028BEB39AE98}"/>
    <cellStyle name="Comma 4 2 2 4 4 2 2" xfId="29001" xr:uid="{5BAE245D-106A-49AA-A28D-AAD437D2BC52}"/>
    <cellStyle name="Comma 4 2 2 4 4 3" xfId="20673" xr:uid="{42214B1F-958D-4094-9E99-E11921C0CBFD}"/>
    <cellStyle name="Comma 4 2 2 4 5" xfId="6790" xr:uid="{B67D8469-F9BC-442A-921A-1CF17035AA00}"/>
    <cellStyle name="Comma 4 2 2 4 5 2" xfId="15120" xr:uid="{BA104FF9-FE7B-44C5-B5B3-5B599AB22163}"/>
    <cellStyle name="Comma 4 2 2 4 5 2 2" xfId="31777" xr:uid="{FFBB4F44-79BD-4EB1-96BE-E7CE50582F77}"/>
    <cellStyle name="Comma 4 2 2 4 5 3" xfId="23449" xr:uid="{46DF3E53-D947-4159-B5C6-5C8A13935289}"/>
    <cellStyle name="Comma 4 2 2 4 6" xfId="9568" xr:uid="{8E1BED27-125E-48EA-B70F-0C6C89222E19}"/>
    <cellStyle name="Comma 4 2 2 4 6 2" xfId="26225" xr:uid="{95E02E64-311E-4D29-96E1-BB93895F6A25}"/>
    <cellStyle name="Comma 4 2 2 4 7" xfId="33495" xr:uid="{AD166EFD-7AC2-4384-8C15-BFF99283AC4D}"/>
    <cellStyle name="Comma 4 2 2 4 8" xfId="17897" xr:uid="{FF124077-4C64-43CB-90AB-A0983B28FE6C}"/>
    <cellStyle name="Comma 4 2 2 5" xfId="2728" xr:uid="{90BE2625-11F8-42F6-9AF9-B2EB15928BFA}"/>
    <cellStyle name="Comma 4 2 2 5 2" xfId="5510" xr:uid="{528CA493-6958-4FBB-9FFE-1D28FFDCE60D}"/>
    <cellStyle name="Comma 4 2 2 5 2 2" xfId="13840" xr:uid="{08BF3C89-0A15-4D5E-BAD0-295F6182370B}"/>
    <cellStyle name="Comma 4 2 2 5 2 2 2" xfId="30497" xr:uid="{FD507E19-F5F7-43C8-82F0-9F82B741FBC3}"/>
    <cellStyle name="Comma 4 2 2 5 2 3" xfId="22169" xr:uid="{7093F624-B5CC-4BE3-8C64-8E7A383F4829}"/>
    <cellStyle name="Comma 4 2 2 5 3" xfId="8286" xr:uid="{DD235589-37E0-445D-8889-1A73D148EC3B}"/>
    <cellStyle name="Comma 4 2 2 5 3 2" xfId="16616" xr:uid="{5F914671-10C0-47F8-B72A-E51F6A4AC5C8}"/>
    <cellStyle name="Comma 4 2 2 5 3 2 2" xfId="33273" xr:uid="{B492FAFE-7118-4D89-9DD6-6763B2C3EEF1}"/>
    <cellStyle name="Comma 4 2 2 5 3 3" xfId="24945" xr:uid="{47B5DB6C-FDFE-4777-873B-7ED0716D8BFF}"/>
    <cellStyle name="Comma 4 2 2 5 4" xfId="11064" xr:uid="{9D8AC3C2-422B-43FE-9E2E-4AB81B240AD2}"/>
    <cellStyle name="Comma 4 2 2 5 4 2" xfId="27721" xr:uid="{63654570-2878-4F1D-9A2D-A5604D1D874A}"/>
    <cellStyle name="Comma 4 2 2 5 5" xfId="33675" xr:uid="{675CC2C4-78BC-4060-A77B-EDBBBB630333}"/>
    <cellStyle name="Comma 4 2 2 5 6" xfId="19393" xr:uid="{CA4FBB63-233C-4DD3-A61E-06882F61F1E1}"/>
    <cellStyle name="Comma 4 2 2 6" xfId="1603" xr:uid="{8ACF16A7-B056-4332-A9E6-D6E4ACF0AA8B}"/>
    <cellStyle name="Comma 4 2 2 6 2" xfId="4393" xr:uid="{406854FF-9154-4AB1-B61F-38053F022F83}"/>
    <cellStyle name="Comma 4 2 2 6 2 2" xfId="12723" xr:uid="{EF493804-BECE-4FB4-9559-862F93FC0D3E}"/>
    <cellStyle name="Comma 4 2 2 6 2 2 2" xfId="29380" xr:uid="{CB623239-9A63-4B63-9E21-9F677C8CF799}"/>
    <cellStyle name="Comma 4 2 2 6 2 3" xfId="21052" xr:uid="{CA2B804B-1B00-4693-AD87-9BCB9DD66939}"/>
    <cellStyle name="Comma 4 2 2 6 3" xfId="7169" xr:uid="{24F104F5-7D8D-4EF3-9080-DFE4CFF9F7CC}"/>
    <cellStyle name="Comma 4 2 2 6 3 2" xfId="15499" xr:uid="{48D456E9-01DE-40C5-9DCE-89CFE6DAA901}"/>
    <cellStyle name="Comma 4 2 2 6 3 2 2" xfId="32156" xr:uid="{7275D270-F758-416F-8FA0-BA16C910394C}"/>
    <cellStyle name="Comma 4 2 2 6 3 3" xfId="23828" xr:uid="{BB78C63E-8057-4462-BF84-337C2BBBFE77}"/>
    <cellStyle name="Comma 4 2 2 6 4" xfId="9947" xr:uid="{943D33E0-8283-4F06-AB1B-200A7326E2BA}"/>
    <cellStyle name="Comma 4 2 2 6 4 2" xfId="26604" xr:uid="{F99E255C-2AAF-4C67-B1F8-A37499F52F71}"/>
    <cellStyle name="Comma 4 2 2 6 5" xfId="33535" xr:uid="{6800345A-4D31-4C65-83FE-C03D899573D7}"/>
    <cellStyle name="Comma 4 2 2 6 6" xfId="18276" xr:uid="{5453172C-88FC-47A8-969F-A7C8E029EF8D}"/>
    <cellStyle name="Comma 4 2 2 7" xfId="3066" xr:uid="{DEBF589E-6A6A-48CD-B6B0-9D9F50B5468B}"/>
    <cellStyle name="Comma 4 2 2 7 2" xfId="11396" xr:uid="{CDDCE628-8646-484B-8046-08A9ECE14302}"/>
    <cellStyle name="Comma 4 2 2 7 2 2" xfId="28053" xr:uid="{D89920FB-34E1-4E17-B447-B949C144E22D}"/>
    <cellStyle name="Comma 4 2 2 7 3" xfId="19725" xr:uid="{B9748EBB-236E-4FE1-BC0A-F67929452168}"/>
    <cellStyle name="Comma 4 2 2 8" xfId="5842" xr:uid="{CA25D475-74C5-44CA-8F44-03FE4F81F935}"/>
    <cellStyle name="Comma 4 2 2 8 2" xfId="14172" xr:uid="{8837F3A0-3376-479C-A12D-88CF50019A71}"/>
    <cellStyle name="Comma 4 2 2 8 2 2" xfId="30829" xr:uid="{D21EFED6-1DE1-425F-B493-5D508D5EFA50}"/>
    <cellStyle name="Comma 4 2 2 8 3" xfId="22501" xr:uid="{61AE9515-5FA8-429D-8E24-A013965ED473}"/>
    <cellStyle name="Comma 4 2 2 9" xfId="8620" xr:uid="{25FB8108-DF25-449B-AF2D-AC2FCDA3F3AA}"/>
    <cellStyle name="Comma 4 2 2 9 2" xfId="25277" xr:uid="{06C32BFE-BDFE-48DF-B3A1-ED2B8C510AA1}"/>
    <cellStyle name="Comma 4 2 3" xfId="390" xr:uid="{67CEAEE3-DF5B-468F-82E5-9614188ACC41}"/>
    <cellStyle name="Comma 4 2 3 2" xfId="868" xr:uid="{2F02BF77-767F-4A8F-A047-E60903037E92}"/>
    <cellStyle name="Comma 4 2 3 2 2" xfId="2786" xr:uid="{7824A0FB-175A-48CD-B3E4-AFC1C3CD228D}"/>
    <cellStyle name="Comma 4 2 3 2 2 2" xfId="5566" xr:uid="{1AB536A5-A751-41A8-80D0-A8742496EB26}"/>
    <cellStyle name="Comma 4 2 3 2 2 2 2" xfId="13896" xr:uid="{DC4E157C-9A3B-4C8A-B81B-F4D44FDD7B7C}"/>
    <cellStyle name="Comma 4 2 3 2 2 2 2 2" xfId="30553" xr:uid="{EF2E46C1-A082-42CF-A55A-6CE7A4949E86}"/>
    <cellStyle name="Comma 4 2 3 2 2 2 3" xfId="22225" xr:uid="{071D6C31-C44A-41D4-A408-9E0EA133507C}"/>
    <cellStyle name="Comma 4 2 3 2 2 3" xfId="8342" xr:uid="{6C4D40ED-AAE8-4EC4-A041-F660C6A96966}"/>
    <cellStyle name="Comma 4 2 3 2 2 3 2" xfId="16672" xr:uid="{4B26FAA6-EA40-468E-8075-2683464C586D}"/>
    <cellStyle name="Comma 4 2 3 2 2 3 2 2" xfId="33329" xr:uid="{B402B483-4070-4C77-A0E3-79B9FDE0406B}"/>
    <cellStyle name="Comma 4 2 3 2 2 3 3" xfId="25001" xr:uid="{4B2BF57B-036E-4180-A6A4-83DA0C1B3E31}"/>
    <cellStyle name="Comma 4 2 3 2 2 4" xfId="11120" xr:uid="{9574D1CD-6BC1-4E00-A92D-5A9116C49292}"/>
    <cellStyle name="Comma 4 2 3 2 2 4 2" xfId="27777" xr:uid="{3483048B-EAAC-4753-A958-158FACA9BFBC}"/>
    <cellStyle name="Comma 4 2 3 2 2 5" xfId="33733" xr:uid="{8FCF6DE1-DAE9-466B-8C52-318AAE6F1B09}"/>
    <cellStyle name="Comma 4 2 3 2 2 6" xfId="19449" xr:uid="{98E7B55C-6EDB-48AA-A5B4-6E90FB43BB81}"/>
    <cellStyle name="Comma 4 2 3 2 3" xfId="2196" xr:uid="{2E4D1FB8-988E-4B58-B82F-A7F78E4035C6}"/>
    <cellStyle name="Comma 4 2 3 2 3 2" xfId="4986" xr:uid="{20A5D344-7DCD-4114-A2C1-BEBACF50DC30}"/>
    <cellStyle name="Comma 4 2 3 2 3 2 2" xfId="13316" xr:uid="{88EB711F-C684-41BA-B28D-A2EC93BA6351}"/>
    <cellStyle name="Comma 4 2 3 2 3 2 2 2" xfId="29973" xr:uid="{76FAC41C-B4D1-451C-87EE-EC5859CFF9C0}"/>
    <cellStyle name="Comma 4 2 3 2 3 2 3" xfId="21645" xr:uid="{31A368BC-6D69-4B63-833F-3474094C8AE6}"/>
    <cellStyle name="Comma 4 2 3 2 3 3" xfId="7762" xr:uid="{A3A3FD46-6293-4202-BA8F-BFBA98E3941D}"/>
    <cellStyle name="Comma 4 2 3 2 3 3 2" xfId="16092" xr:uid="{C6053BE5-9673-462F-8A45-575C072615C1}"/>
    <cellStyle name="Comma 4 2 3 2 3 3 2 2" xfId="32749" xr:uid="{93CA4EC4-019F-405F-B814-71E0B013D9ED}"/>
    <cellStyle name="Comma 4 2 3 2 3 3 3" xfId="24421" xr:uid="{8BD40183-B04F-4929-B4FC-3724D2786150}"/>
    <cellStyle name="Comma 4 2 3 2 3 4" xfId="10540" xr:uid="{8BCBDF7E-AA49-4C0B-A9AA-7F9D5AC3395B}"/>
    <cellStyle name="Comma 4 2 3 2 3 4 2" xfId="27197" xr:uid="{87C53BA5-40D0-486B-8588-5130B74D897F}"/>
    <cellStyle name="Comma 4 2 3 2 3 5" xfId="33591" xr:uid="{A5759E00-F437-42E2-BE3C-C883FC9B5DA3}"/>
    <cellStyle name="Comma 4 2 3 2 3 6" xfId="18869" xr:uid="{CE583AE0-23A1-43C8-A6FD-59782673311C}"/>
    <cellStyle name="Comma 4 2 3 2 4" xfId="3659" xr:uid="{A9B343BB-922B-4314-9E35-A30AA6AC81F7}"/>
    <cellStyle name="Comma 4 2 3 2 4 2" xfId="11989" xr:uid="{37A8FF3C-591C-4FC3-81BA-6A0BEFE78FB1}"/>
    <cellStyle name="Comma 4 2 3 2 4 2 2" xfId="28646" xr:uid="{84C9FCF2-2B6D-4EB9-BC1D-05BB44F9C2AB}"/>
    <cellStyle name="Comma 4 2 3 2 4 3" xfId="20318" xr:uid="{B0B78C32-6C56-41D5-8B6E-0BB10D27B94E}"/>
    <cellStyle name="Comma 4 2 3 2 5" xfId="6435" xr:uid="{127D899E-8D62-4B80-85AA-0225A78A0B0E}"/>
    <cellStyle name="Comma 4 2 3 2 5 2" xfId="14765" xr:uid="{F955B52E-DE9A-4A28-AAA3-6A5A807C4A30}"/>
    <cellStyle name="Comma 4 2 3 2 5 2 2" xfId="31422" xr:uid="{B7AC700E-D799-474A-80D0-298A6F1F8966}"/>
    <cellStyle name="Comma 4 2 3 2 5 3" xfId="23094" xr:uid="{6A96A0C0-9F5D-48CC-993F-4F280F341DE1}"/>
    <cellStyle name="Comma 4 2 3 2 6" xfId="9213" xr:uid="{D1A185D4-4B40-4628-B785-30C80D9E6A76}"/>
    <cellStyle name="Comma 4 2 3 2 6 2" xfId="25870" xr:uid="{A3B92CB6-9F5D-4E6A-BD17-732C152E2BE6}"/>
    <cellStyle name="Comma 4 2 3 2 7" xfId="33458" xr:uid="{F9242B55-19DB-4015-95AF-5B57E8859C1A}"/>
    <cellStyle name="Comma 4 2 3 2 8" xfId="17542" xr:uid="{A90616E2-39E5-476E-8DAB-F6F437B095C1}"/>
    <cellStyle name="Comma 4 2 3 3" xfId="2737" xr:uid="{3D786819-A22B-489A-8E97-D129CC73B093}"/>
    <cellStyle name="Comma 4 2 3 3 2" xfId="5519" xr:uid="{831790CC-C827-46B8-9F20-09B2881FB39E}"/>
    <cellStyle name="Comma 4 2 3 3 2 2" xfId="13849" xr:uid="{A08B47DD-8CDD-4B21-8D23-5A888C5C3423}"/>
    <cellStyle name="Comma 4 2 3 3 2 2 2" xfId="30506" xr:uid="{EE037E65-FB81-4195-80D6-51C873C86813}"/>
    <cellStyle name="Comma 4 2 3 3 2 3" xfId="22178" xr:uid="{F13D5F37-84EC-429C-BE09-2720E50A3DFF}"/>
    <cellStyle name="Comma 4 2 3 3 3" xfId="8295" xr:uid="{D28D5A25-2A28-4EEB-9791-083FC43BF291}"/>
    <cellStyle name="Comma 4 2 3 3 3 2" xfId="16625" xr:uid="{0A8BF756-3934-47FC-8FF3-40DEA052B576}"/>
    <cellStyle name="Comma 4 2 3 3 3 2 2" xfId="33282" xr:uid="{48AC0437-4A02-4C63-A3B2-C7A6F29753FD}"/>
    <cellStyle name="Comma 4 2 3 3 3 3" xfId="24954" xr:uid="{C7999614-3951-4D1C-8DFC-0BE740C2D137}"/>
    <cellStyle name="Comma 4 2 3 3 4" xfId="11073" xr:uid="{6AE1119D-EF01-4536-9E8F-95ECF4AD6A29}"/>
    <cellStyle name="Comma 4 2 3 3 4 2" xfId="27730" xr:uid="{2CFCC6B4-48C8-4A56-9C76-5EE86E228B08}"/>
    <cellStyle name="Comma 4 2 3 3 5" xfId="33684" xr:uid="{11BAAB7C-C2CD-408C-A38D-0130537D6F07}"/>
    <cellStyle name="Comma 4 2 3 3 6" xfId="19402" xr:uid="{DF1536B6-39CF-4AC5-AA8B-DAD19D74D0D7}"/>
    <cellStyle name="Comma 4 2 3 4" xfId="1720" xr:uid="{9CB570A5-80FA-4184-A26D-7C09BB67BFF7}"/>
    <cellStyle name="Comma 4 2 3 4 2" xfId="4510" xr:uid="{389E6E6E-77AE-4944-92F7-C4EEB2D1FC49}"/>
    <cellStyle name="Comma 4 2 3 4 2 2" xfId="12840" xr:uid="{EA81E0EC-9E54-457C-8086-E531CA040F84}"/>
    <cellStyle name="Comma 4 2 3 4 2 2 2" xfId="29497" xr:uid="{01A6E9ED-E3BF-4E67-AB86-F320AB790915}"/>
    <cellStyle name="Comma 4 2 3 4 2 3" xfId="21169" xr:uid="{14D8950F-D962-46F7-AB43-F58699995122}"/>
    <cellStyle name="Comma 4 2 3 4 3" xfId="7286" xr:uid="{1A2EA6B5-C971-4478-A1CE-A6793AF2CCF5}"/>
    <cellStyle name="Comma 4 2 3 4 3 2" xfId="15616" xr:uid="{920E550D-CB79-4244-BEA3-13CA641159C9}"/>
    <cellStyle name="Comma 4 2 3 4 3 2 2" xfId="32273" xr:uid="{346C8BFF-601F-4BE8-89F5-AA934606F271}"/>
    <cellStyle name="Comma 4 2 3 4 3 3" xfId="23945" xr:uid="{764DEF22-B181-4E29-8F1E-62897E769189}"/>
    <cellStyle name="Comma 4 2 3 4 4" xfId="10064" xr:uid="{695A30E4-AE15-4EEC-A779-D545F0F92F32}"/>
    <cellStyle name="Comma 4 2 3 4 4 2" xfId="26721" xr:uid="{77E7394C-4F74-4FC6-BE2F-DA8B0F132F6B}"/>
    <cellStyle name="Comma 4 2 3 4 5" xfId="33544" xr:uid="{1C8B324F-235C-457F-8370-18C8802E7B17}"/>
    <cellStyle name="Comma 4 2 3 4 6" xfId="18393" xr:uid="{F16422D6-6C84-4F0A-A67E-05D7C5EEB0ED}"/>
    <cellStyle name="Comma 4 2 3 5" xfId="3183" xr:uid="{DB20AE12-D024-49AE-8436-B9B35B98AE5C}"/>
    <cellStyle name="Comma 4 2 3 5 2" xfId="11513" xr:uid="{362B1BD4-DBEF-4CB2-A62C-8F76AB9222A5}"/>
    <cellStyle name="Comma 4 2 3 5 2 2" xfId="28170" xr:uid="{B0D5861D-5404-42FF-986F-A316A5DAA5BB}"/>
    <cellStyle name="Comma 4 2 3 5 3" xfId="19842" xr:uid="{257EC2A9-F570-47CA-A553-B93B32D84A32}"/>
    <cellStyle name="Comma 4 2 3 6" xfId="5959" xr:uid="{CBDE6942-7081-45BD-89DA-D0D680831E13}"/>
    <cellStyle name="Comma 4 2 3 6 2" xfId="14289" xr:uid="{B4D61557-C230-4FCB-AD3F-8EF3D1F0F0CA}"/>
    <cellStyle name="Comma 4 2 3 6 2 2" xfId="30946" xr:uid="{A786F17E-C554-49D8-BB54-CCCE42BDED8C}"/>
    <cellStyle name="Comma 4 2 3 6 3" xfId="22618" xr:uid="{99950935-C7CB-40EB-96F1-A9FA5A249F82}"/>
    <cellStyle name="Comma 4 2 3 7" xfId="8737" xr:uid="{344EED7D-16B0-4FD5-AF40-D850A50F2212}"/>
    <cellStyle name="Comma 4 2 3 7 2" xfId="25394" xr:uid="{73D8D004-6A94-4D48-A93B-993B077D50CE}"/>
    <cellStyle name="Comma 4 2 3 8" xfId="33409" xr:uid="{67E5DEB3-8E4F-46A5-9043-811D0F4DD8ED}"/>
    <cellStyle name="Comma 4 2 3 9" xfId="17066" xr:uid="{CB5A367E-DF77-428D-A404-3272D62A8D84}"/>
    <cellStyle name="Comma 4 2 4" xfId="626" xr:uid="{C3B451B2-30B2-4EA3-9446-EE9738CD0E69}"/>
    <cellStyle name="Comma 4 2 4 2" xfId="2760" xr:uid="{9B9F9461-D56C-4651-AA16-4AD03C34CF44}"/>
    <cellStyle name="Comma 4 2 4 2 2" xfId="5542" xr:uid="{C3DE6F17-757F-4F16-A65F-CBF6CFBC1ABE}"/>
    <cellStyle name="Comma 4 2 4 2 2 2" xfId="13872" xr:uid="{4F678EB9-F3A4-4D58-97FE-A8D6CAB59FA5}"/>
    <cellStyle name="Comma 4 2 4 2 2 2 2" xfId="30529" xr:uid="{1F41F423-92D6-4850-BDCD-DA0A0A397DB6}"/>
    <cellStyle name="Comma 4 2 4 2 2 3" xfId="22201" xr:uid="{CCB1AD0F-E948-4891-95D8-8982445CA083}"/>
    <cellStyle name="Comma 4 2 4 2 3" xfId="8318" xr:uid="{09172597-4C7C-4CDB-90AF-A59625CFC650}"/>
    <cellStyle name="Comma 4 2 4 2 3 2" xfId="16648" xr:uid="{77B24CC4-C281-4283-AD47-4DA5C4206A65}"/>
    <cellStyle name="Comma 4 2 4 2 3 2 2" xfId="33305" xr:uid="{0C151E9C-A64E-49B6-AE8A-C5885D6F1C0B}"/>
    <cellStyle name="Comma 4 2 4 2 3 3" xfId="24977" xr:uid="{97C09060-8289-4DC0-B6C1-2A6C7B9A7921}"/>
    <cellStyle name="Comma 4 2 4 2 4" xfId="11096" xr:uid="{8D57406C-2A09-4082-ABBD-E2305E233A59}"/>
    <cellStyle name="Comma 4 2 4 2 4 2" xfId="27753" xr:uid="{ABBB4007-657E-4AE2-97C2-0E4D8DF5D54A}"/>
    <cellStyle name="Comma 4 2 4 2 5" xfId="33707" xr:uid="{19C85662-F90E-4949-9324-A47C8F0DD654}"/>
    <cellStyle name="Comma 4 2 4 2 6" xfId="19425" xr:uid="{E3036348-5B14-48F3-95D2-1503C8064B20}"/>
    <cellStyle name="Comma 4 2 4 3" xfId="1956" xr:uid="{F3BDC914-35E1-4221-A2DA-0EAED22C3478}"/>
    <cellStyle name="Comma 4 2 4 3 2" xfId="4746" xr:uid="{5B5F64E6-4452-497C-BFDF-D5944D9A17EF}"/>
    <cellStyle name="Comma 4 2 4 3 2 2" xfId="13076" xr:uid="{9E7DE12F-D211-4191-91AC-8F1312C739A1}"/>
    <cellStyle name="Comma 4 2 4 3 2 2 2" xfId="29733" xr:uid="{45119BFD-11A4-46F6-9BF2-16B602E9B0F3}"/>
    <cellStyle name="Comma 4 2 4 3 2 3" xfId="21405" xr:uid="{0797EC25-811A-4D8F-A5A0-DDC6B025210D}"/>
    <cellStyle name="Comma 4 2 4 3 3" xfId="7522" xr:uid="{B3D27117-BF24-4394-AA95-551B17640F6A}"/>
    <cellStyle name="Comma 4 2 4 3 3 2" xfId="15852" xr:uid="{D7931D41-14DE-43E8-8631-8FB5D7D41E96}"/>
    <cellStyle name="Comma 4 2 4 3 3 2 2" xfId="32509" xr:uid="{14AE43AD-91BD-4022-B18C-6BD689D3119D}"/>
    <cellStyle name="Comma 4 2 4 3 3 3" xfId="24181" xr:uid="{976A1000-E04F-4CC5-B2D7-B1B388F1481C}"/>
    <cellStyle name="Comma 4 2 4 3 4" xfId="10300" xr:uid="{250D41D5-4C08-4304-B58C-55B95B034277}"/>
    <cellStyle name="Comma 4 2 4 3 4 2" xfId="26957" xr:uid="{D9C3251C-9C05-4350-B56F-D7AE49630F20}"/>
    <cellStyle name="Comma 4 2 4 3 5" xfId="33567" xr:uid="{A4755538-D9F5-4DFC-8A33-FB03CB81DD90}"/>
    <cellStyle name="Comma 4 2 4 3 6" xfId="18629" xr:uid="{30E6E737-D2F7-43C1-9EAD-9E09EFFAA26E}"/>
    <cellStyle name="Comma 4 2 4 4" xfId="3419" xr:uid="{7CE2AB2B-CC28-4BD3-9CB8-A18F1F7379F8}"/>
    <cellStyle name="Comma 4 2 4 4 2" xfId="11749" xr:uid="{5AB7DB7A-F24A-48E1-B8F1-B53CA9726C52}"/>
    <cellStyle name="Comma 4 2 4 4 2 2" xfId="28406" xr:uid="{A25305B4-9C30-45C6-952A-A750C749241F}"/>
    <cellStyle name="Comma 4 2 4 4 3" xfId="20078" xr:uid="{D05B22C1-7A2B-4033-AA96-1E1B91C5DB21}"/>
    <cellStyle name="Comma 4 2 4 5" xfId="6195" xr:uid="{08B6C363-15C8-44FD-A4C1-1FBD8E85FB4E}"/>
    <cellStyle name="Comma 4 2 4 5 2" xfId="14525" xr:uid="{6207F8C4-0A1A-4987-AB68-FC822A71EFC2}"/>
    <cellStyle name="Comma 4 2 4 5 2 2" xfId="31182" xr:uid="{FA2F7F3D-B756-49A2-95B6-1C23945D60D1}"/>
    <cellStyle name="Comma 4 2 4 5 3" xfId="22854" xr:uid="{D4829166-C8DC-4B1A-B0ED-D09354B3C427}"/>
    <cellStyle name="Comma 4 2 4 6" xfId="8973" xr:uid="{0A5329BA-AC4F-46F9-92D6-5D7AF905A848}"/>
    <cellStyle name="Comma 4 2 4 6 2" xfId="25630" xr:uid="{452BC0B7-A078-4A13-B480-577B8D24A079}"/>
    <cellStyle name="Comma 4 2 4 7" xfId="33432" xr:uid="{9DBF6DB9-6533-47A8-8AB3-A4343974C8C4}"/>
    <cellStyle name="Comma 4 2 4 8" xfId="17302" xr:uid="{D99C9F3D-EE31-4B99-94F3-21786025C810}"/>
    <cellStyle name="Comma 4 2 5" xfId="1103" xr:uid="{42253E5A-E578-43DA-AC15-B79B235C52E1}"/>
    <cellStyle name="Comma 4 2 5 2" xfId="2809" xr:uid="{862CF8DF-4A27-460B-8969-4F0391FDE8BA}"/>
    <cellStyle name="Comma 4 2 5 2 2" xfId="5589" xr:uid="{9D44192F-94D5-4BDF-8E51-9B9D9A597D79}"/>
    <cellStyle name="Comma 4 2 5 2 2 2" xfId="13919" xr:uid="{BE7E653B-4341-43AE-B0F1-1DC054489209}"/>
    <cellStyle name="Comma 4 2 5 2 2 2 2" xfId="30576" xr:uid="{D3215C7B-8F46-47E6-B17D-9D679A059DDC}"/>
    <cellStyle name="Comma 4 2 5 2 2 3" xfId="22248" xr:uid="{067E6E4A-09B8-4EC9-969A-766D7F45985D}"/>
    <cellStyle name="Comma 4 2 5 2 3" xfId="8365" xr:uid="{95E5481E-11FD-4B68-9C9D-ED4BE11E3BAE}"/>
    <cellStyle name="Comma 4 2 5 2 3 2" xfId="16695" xr:uid="{E96E115D-8A22-4CD3-B617-1F7445EC736E}"/>
    <cellStyle name="Comma 4 2 5 2 3 2 2" xfId="33352" xr:uid="{1C6DC513-C732-4E0B-8AFC-13FE0FF9B8E7}"/>
    <cellStyle name="Comma 4 2 5 2 3 3" xfId="25024" xr:uid="{09F44142-7234-48C7-BEBE-AE339B9C1ABC}"/>
    <cellStyle name="Comma 4 2 5 2 4" xfId="11143" xr:uid="{87B12D0F-BBC3-4A0F-821E-7170C36381B4}"/>
    <cellStyle name="Comma 4 2 5 2 4 2" xfId="27800" xr:uid="{791C581B-963B-44C6-A3CC-86A28EC068CE}"/>
    <cellStyle name="Comma 4 2 5 2 5" xfId="33756" xr:uid="{9D8F3DC0-0C1A-4A97-B8B8-6E491D37FF95}"/>
    <cellStyle name="Comma 4 2 5 2 6" xfId="19472" xr:uid="{2A7F7799-319B-4149-BCF7-4E6942377776}"/>
    <cellStyle name="Comma 4 2 5 3" xfId="2431" xr:uid="{1E4A867F-A390-4C51-9B5A-4C00AA3E8C75}"/>
    <cellStyle name="Comma 4 2 5 3 2" xfId="5221" xr:uid="{CCA894E7-AB9C-4448-9F1A-046E9EC0DD80}"/>
    <cellStyle name="Comma 4 2 5 3 2 2" xfId="13551" xr:uid="{E75CA5E7-0934-4BBA-A254-B38B7494E41F}"/>
    <cellStyle name="Comma 4 2 5 3 2 2 2" xfId="30208" xr:uid="{EC0E9E2B-F3D8-4264-8DE0-F2D367AEFA15}"/>
    <cellStyle name="Comma 4 2 5 3 2 3" xfId="21880" xr:uid="{D949BB32-CB74-49FA-8E72-F49C9438F292}"/>
    <cellStyle name="Comma 4 2 5 3 3" xfId="7997" xr:uid="{F8597AE2-9653-4B14-9B6B-5926C5DB4EA4}"/>
    <cellStyle name="Comma 4 2 5 3 3 2" xfId="16327" xr:uid="{9F62FA9D-24DD-47DC-BC62-B6687637B50A}"/>
    <cellStyle name="Comma 4 2 5 3 3 2 2" xfId="32984" xr:uid="{6E8660E1-6BB9-4D46-96FA-6A3D39B79B72}"/>
    <cellStyle name="Comma 4 2 5 3 3 3" xfId="24656" xr:uid="{96DF524B-CBA9-436E-BE56-93FBD6A7B647}"/>
    <cellStyle name="Comma 4 2 5 3 4" xfId="10775" xr:uid="{F14AF55F-EF1B-423E-B204-5FB4651961D6}"/>
    <cellStyle name="Comma 4 2 5 3 4 2" xfId="27432" xr:uid="{2494227A-9262-4C4D-8209-A385891BC99F}"/>
    <cellStyle name="Comma 4 2 5 3 5" xfId="33614" xr:uid="{AAD41D85-3A9B-42A9-B062-66D63356B892}"/>
    <cellStyle name="Comma 4 2 5 3 6" xfId="19104" xr:uid="{C0D498CE-155F-495F-A934-C5D625E75EA1}"/>
    <cellStyle name="Comma 4 2 5 4" xfId="3894" xr:uid="{365BC91D-2A02-492C-9C6A-4F162540AA9C}"/>
    <cellStyle name="Comma 4 2 5 4 2" xfId="12224" xr:uid="{B85EAEC3-2529-47E6-AE6A-21CEEBAD1138}"/>
    <cellStyle name="Comma 4 2 5 4 2 2" xfId="28881" xr:uid="{3DAA5060-8937-4CDD-91E2-A50E1F0C6D1B}"/>
    <cellStyle name="Comma 4 2 5 4 3" xfId="20553" xr:uid="{B8D9889C-E2D4-4EAD-A588-6AD56E280E0A}"/>
    <cellStyle name="Comma 4 2 5 5" xfId="6670" xr:uid="{CFEA8FD3-9484-420D-B3DC-CB2EAC0D9BE0}"/>
    <cellStyle name="Comma 4 2 5 5 2" xfId="15000" xr:uid="{5ABC2537-46B3-46FF-BB74-9891D42ADDC7}"/>
    <cellStyle name="Comma 4 2 5 5 2 2" xfId="31657" xr:uid="{0C980AF9-0CC8-454C-BE22-FE3C7CF43A02}"/>
    <cellStyle name="Comma 4 2 5 5 3" xfId="23329" xr:uid="{EA1780AA-E62D-4C6F-8FB5-53A2749F34A8}"/>
    <cellStyle name="Comma 4 2 5 6" xfId="9448" xr:uid="{2FECB9BF-A967-4CD5-8274-B533C359DAFC}"/>
    <cellStyle name="Comma 4 2 5 6 2" xfId="26105" xr:uid="{3521EF7D-8669-4E29-BBD8-0F14E57EF0DD}"/>
    <cellStyle name="Comma 4 2 5 7" xfId="33481" xr:uid="{C1294106-0C19-499D-AFB9-8E6EE3879870}"/>
    <cellStyle name="Comma 4 2 5 8" xfId="17777" xr:uid="{A9AE936F-5E4F-40CB-9687-E1B245B1DD4B}"/>
    <cellStyle name="Comma 4 2 6" xfId="1368" xr:uid="{064DB921-8744-4421-9D6E-2AD11A48E1D5}"/>
    <cellStyle name="Comma 4 2 6 2" xfId="2696" xr:uid="{74E76662-CA4E-4C05-BA11-51A710AE644F}"/>
    <cellStyle name="Comma 4 2 6 2 2" xfId="5486" xr:uid="{570C020E-28C2-4104-A50D-B87AD3513C25}"/>
    <cellStyle name="Comma 4 2 6 2 2 2" xfId="13816" xr:uid="{CD4143EA-3E17-43FC-A084-B737FBE2A0C5}"/>
    <cellStyle name="Comma 4 2 6 2 2 2 2" xfId="30473" xr:uid="{7A441FE3-1A78-4D0D-8304-E0D5436ABC82}"/>
    <cellStyle name="Comma 4 2 6 2 2 3" xfId="22145" xr:uid="{9B14FE52-CE00-4BE6-ABC0-C761984E92A8}"/>
    <cellStyle name="Comma 4 2 6 2 3" xfId="8262" xr:uid="{A14C7A57-AE4F-464C-9BFC-13C0D09C23C3}"/>
    <cellStyle name="Comma 4 2 6 2 3 2" xfId="16592" xr:uid="{851ACF51-18E4-45CC-84F2-D900F238E0DD}"/>
    <cellStyle name="Comma 4 2 6 2 3 2 2" xfId="33249" xr:uid="{A676ED6D-0844-424F-85E1-DE229616A045}"/>
    <cellStyle name="Comma 4 2 6 2 3 3" xfId="24921" xr:uid="{EACA1A77-BD42-48E6-9F5C-FA115E62CBEF}"/>
    <cellStyle name="Comma 4 2 6 2 4" xfId="11040" xr:uid="{89E067CE-1D54-41E0-8B49-01F41C9C0488}"/>
    <cellStyle name="Comma 4 2 6 2 4 2" xfId="27697" xr:uid="{E10327C2-26E9-4DEF-866F-2AFFB183D493}"/>
    <cellStyle name="Comma 4 2 6 2 5" xfId="33644" xr:uid="{E95BAAD6-DD5B-43BF-A82C-1346CB906F03}"/>
    <cellStyle name="Comma 4 2 6 2 6" xfId="19369" xr:uid="{B3CE3B01-FA58-4455-BF6F-BF52C6DE3EFE}"/>
    <cellStyle name="Comma 4 2 6 3" xfId="4159" xr:uid="{44394B8A-BE61-485B-A791-F00B350252F7}"/>
    <cellStyle name="Comma 4 2 6 3 2" xfId="12489" xr:uid="{9D1AF3E6-FD84-46AE-9837-08ECC490B02A}"/>
    <cellStyle name="Comma 4 2 6 3 2 2" xfId="29146" xr:uid="{C3F4BD13-923A-4832-A09E-89F9FA0BC934}"/>
    <cellStyle name="Comma 4 2 6 3 3" xfId="20818" xr:uid="{C1DC76EC-E00F-4EDE-9634-555BB9708972}"/>
    <cellStyle name="Comma 4 2 6 4" xfId="6935" xr:uid="{9A8E6133-1566-42BE-B956-99415CB323B3}"/>
    <cellStyle name="Comma 4 2 6 4 2" xfId="15265" xr:uid="{F9B284D8-CE6C-4614-BA82-8D82A43F4A29}"/>
    <cellStyle name="Comma 4 2 6 4 2 2" xfId="31922" xr:uid="{D104C075-4899-49A9-8B31-10131D79E2BA}"/>
    <cellStyle name="Comma 4 2 6 4 3" xfId="23594" xr:uid="{E0A2B367-A254-42D2-9242-0EDA5E2A1433}"/>
    <cellStyle name="Comma 4 2 6 5" xfId="9713" xr:uid="{29FFCA31-EBA5-4982-91D4-698D15693E81}"/>
    <cellStyle name="Comma 4 2 6 5 2" xfId="26370" xr:uid="{390CE8F1-15B4-4167-98B2-42F15B4BE6B8}"/>
    <cellStyle name="Comma 4 2 6 6" xfId="33511" xr:uid="{839F854E-5D65-499E-8B8A-9D77F68C1B73}"/>
    <cellStyle name="Comma 4 2 6 7" xfId="18042" xr:uid="{96A69095-81EF-4745-AF92-D0E7BE9EECB9}"/>
    <cellStyle name="Comma 4 2 7" xfId="2713" xr:uid="{D85E8359-25F8-421B-8E2E-60378985C26E}"/>
    <cellStyle name="Comma 4 2 7 2" xfId="5496" xr:uid="{BDB8A2B2-3FFF-48F9-9E46-53ED170C18D3}"/>
    <cellStyle name="Comma 4 2 7 2 2" xfId="13826" xr:uid="{7FA77043-BE97-4BBA-AB3B-06A47C3B8956}"/>
    <cellStyle name="Comma 4 2 7 2 2 2" xfId="30483" xr:uid="{A8871726-5AD0-48AE-AE83-F6EEF700B31E}"/>
    <cellStyle name="Comma 4 2 7 2 3" xfId="22155" xr:uid="{3E05B163-C154-49C7-B27C-67F0F384AEC5}"/>
    <cellStyle name="Comma 4 2 7 3" xfId="8272" xr:uid="{F6389F16-3B4B-48AB-AA25-F0CF78F3FC19}"/>
    <cellStyle name="Comma 4 2 7 3 2" xfId="16602" xr:uid="{A3CF4F7F-769F-419C-A6B2-34F189B2CD53}"/>
    <cellStyle name="Comma 4 2 7 3 2 2" xfId="33259" xr:uid="{51438255-9080-46DD-AEA0-CE27CB6402EC}"/>
    <cellStyle name="Comma 4 2 7 3 3" xfId="24931" xr:uid="{5A5296E5-46A0-43E3-A008-7B847D644209}"/>
    <cellStyle name="Comma 4 2 7 4" xfId="11050" xr:uid="{4DA769FA-18BB-442D-96C1-8440BB9DC704}"/>
    <cellStyle name="Comma 4 2 7 4 2" xfId="27707" xr:uid="{74709C81-44E1-4CFC-A932-F6F6173B1391}"/>
    <cellStyle name="Comma 4 2 7 5" xfId="33660" xr:uid="{1BDFBA4D-7BB2-42E3-941A-F60E4944565E}"/>
    <cellStyle name="Comma 4 2 7 6" xfId="19379" xr:uid="{C6E0B1D0-3E3F-4FCA-ABAC-F1C7DDEAD63F}"/>
    <cellStyle name="Comma 4 2 8" xfId="1483" xr:uid="{D70C0EF0-C1DE-4DE8-8998-C91ABBDCA0C3}"/>
    <cellStyle name="Comma 4 2 8 2" xfId="4273" xr:uid="{2D1A4A28-D295-4811-8AE0-15BC33EB8F0E}"/>
    <cellStyle name="Comma 4 2 8 2 2" xfId="12603" xr:uid="{AA2255E6-C599-481D-9A3D-E78B849E7264}"/>
    <cellStyle name="Comma 4 2 8 2 2 2" xfId="29260" xr:uid="{9D456709-4E07-4810-A56E-DF6114CF6E4E}"/>
    <cellStyle name="Comma 4 2 8 2 3" xfId="20932" xr:uid="{71F7005F-195C-4472-B527-C53C0932998F}"/>
    <cellStyle name="Comma 4 2 8 3" xfId="7049" xr:uid="{AF29D249-E1C5-462D-B656-161F5DDE7738}"/>
    <cellStyle name="Comma 4 2 8 3 2" xfId="15379" xr:uid="{08840B61-578B-4EB2-9330-13DF66D38B60}"/>
    <cellStyle name="Comma 4 2 8 3 2 2" xfId="32036" xr:uid="{1C4B36A4-97A4-432A-81C0-61E241FC6471}"/>
    <cellStyle name="Comma 4 2 8 3 3" xfId="23708" xr:uid="{DAD4CF0C-EC5A-4701-ABA9-803C133F2C85}"/>
    <cellStyle name="Comma 4 2 8 4" xfId="9827" xr:uid="{5CD23378-845E-48F6-AE8E-F95093D47195}"/>
    <cellStyle name="Comma 4 2 8 4 2" xfId="26484" xr:uid="{F642207C-4C4C-46C4-A013-5D060EB1471D}"/>
    <cellStyle name="Comma 4 2 8 5" xfId="33521" xr:uid="{B0B9D483-6578-4ABF-A492-4983B42D3488}"/>
    <cellStyle name="Comma 4 2 8 6" xfId="18156" xr:uid="{AE535E79-F580-448E-9927-6B023A7DCFF4}"/>
    <cellStyle name="Comma 4 2 9" xfId="2946" xr:uid="{D4C44656-F62B-40FA-975C-97798EE1A299}"/>
    <cellStyle name="Comma 4 2 9 2" xfId="11276" xr:uid="{1440841D-AE38-46DD-BFD2-86D7AEB26AED}"/>
    <cellStyle name="Comma 4 2 9 2 2" xfId="27933" xr:uid="{70DB6728-7DA9-4187-81D8-5CB648652DFB}"/>
    <cellStyle name="Comma 4 2 9 3" xfId="19605" xr:uid="{1B9B3493-CD70-466A-A87E-D90670EE68F5}"/>
    <cellStyle name="Comma 4 3" xfId="210" xr:uid="{CF6DA38D-E147-460A-9638-A9BC3D4B4972}"/>
    <cellStyle name="Comma 4 3 10" xfId="8563" xr:uid="{EDF82B0E-9031-40F9-97FE-6E963E7D03E3}"/>
    <cellStyle name="Comma 4 3 10 2" xfId="25220" xr:uid="{49B4FC4E-636E-40B3-96BD-A91E230534F9}"/>
    <cellStyle name="Comma 4 3 11" xfId="33395" xr:uid="{FF94338C-05C8-42A3-B57A-78149D87A378}"/>
    <cellStyle name="Comma 4 3 12" xfId="16892" xr:uid="{C3619157-A059-47AC-9923-7F7834643F22}"/>
    <cellStyle name="Comma 4 3 2" xfId="453" xr:uid="{9DF18A49-5391-4BE9-B952-F5EC1B07BE71}"/>
    <cellStyle name="Comma 4 3 2 2" xfId="930" xr:uid="{9F9594D9-10C2-42F5-9E42-3B808584FD0B}"/>
    <cellStyle name="Comma 4 3 2 2 2" xfId="2795" xr:uid="{518D4F78-744C-4083-AEE0-B52B259ED581}"/>
    <cellStyle name="Comma 4 3 2 2 2 2" xfId="5575" xr:uid="{1785A594-3A10-45ED-8F8D-A849B040ACEB}"/>
    <cellStyle name="Comma 4 3 2 2 2 2 2" xfId="13905" xr:uid="{630FA891-9D40-4F82-A8D7-559045F83B2B}"/>
    <cellStyle name="Comma 4 3 2 2 2 2 2 2" xfId="30562" xr:uid="{0891DD0C-A55F-4A1D-B06E-6661C3E119DE}"/>
    <cellStyle name="Comma 4 3 2 2 2 2 3" xfId="22234" xr:uid="{CE2E4A27-80A6-476A-866C-345822AF763C}"/>
    <cellStyle name="Comma 4 3 2 2 2 3" xfId="8351" xr:uid="{0EE99E4E-CBDA-46AF-826B-1E615FAD63AF}"/>
    <cellStyle name="Comma 4 3 2 2 2 3 2" xfId="16681" xr:uid="{09FF3FFA-AF40-40F9-92DB-EE87FA387A34}"/>
    <cellStyle name="Comma 4 3 2 2 2 3 2 2" xfId="33338" xr:uid="{3FE00EE1-86DD-490A-AF95-40E96B49B6E4}"/>
    <cellStyle name="Comma 4 3 2 2 2 3 3" xfId="25010" xr:uid="{E2F7925C-E90E-4558-8B27-40612A694636}"/>
    <cellStyle name="Comma 4 3 2 2 2 4" xfId="11129" xr:uid="{0AD98D85-3568-4A87-AE44-FFBB89D3E1CD}"/>
    <cellStyle name="Comma 4 3 2 2 2 4 2" xfId="27786" xr:uid="{83DD90AE-6E83-4EA3-914E-6E559A69B264}"/>
    <cellStyle name="Comma 4 3 2 2 2 5" xfId="33742" xr:uid="{6526AADF-D991-490E-9239-E2D729816BF4}"/>
    <cellStyle name="Comma 4 3 2 2 2 6" xfId="19458" xr:uid="{E0B83257-55EB-435E-8085-272FCA774FDA}"/>
    <cellStyle name="Comma 4 3 2 2 3" xfId="2258" xr:uid="{4888C215-7753-4A45-A7FB-C923BED9B7B5}"/>
    <cellStyle name="Comma 4 3 2 2 3 2" xfId="5048" xr:uid="{51454D23-5141-46B7-833D-EC383E554D49}"/>
    <cellStyle name="Comma 4 3 2 2 3 2 2" xfId="13378" xr:uid="{FD76BF61-2C0B-47F6-81B5-0F3885348411}"/>
    <cellStyle name="Comma 4 3 2 2 3 2 2 2" xfId="30035" xr:uid="{DB8CD152-0153-4F4E-B42D-C4B2526325FB}"/>
    <cellStyle name="Comma 4 3 2 2 3 2 3" xfId="21707" xr:uid="{30C4D660-DB31-4361-A6B9-D42A65D6E3F8}"/>
    <cellStyle name="Comma 4 3 2 2 3 3" xfId="7824" xr:uid="{3819F1A1-A1C2-4FC6-BEAC-3CE3204953D8}"/>
    <cellStyle name="Comma 4 3 2 2 3 3 2" xfId="16154" xr:uid="{26C4C387-402C-484C-9471-23522FEBB1DB}"/>
    <cellStyle name="Comma 4 3 2 2 3 3 2 2" xfId="32811" xr:uid="{37141BC8-4EE9-47EB-8216-5F190E76321F}"/>
    <cellStyle name="Comma 4 3 2 2 3 3 3" xfId="24483" xr:uid="{5AFB3EC1-7295-483A-9362-1DE34CC32C10}"/>
    <cellStyle name="Comma 4 3 2 2 3 4" xfId="10602" xr:uid="{28E45AAF-9245-4EC3-B3A8-4D4266FE7ACE}"/>
    <cellStyle name="Comma 4 3 2 2 3 4 2" xfId="27259" xr:uid="{0E6D81E7-F76C-486B-B773-05A43C76D96E}"/>
    <cellStyle name="Comma 4 3 2 2 3 5" xfId="33600" xr:uid="{6226406C-50FB-4558-A2A6-E2310338B15A}"/>
    <cellStyle name="Comma 4 3 2 2 3 6" xfId="18931" xr:uid="{3C413580-282F-4C54-9B8E-5F58B67A4ED3}"/>
    <cellStyle name="Comma 4 3 2 2 4" xfId="3721" xr:uid="{3E451148-ADB8-434B-B628-602DA4679C50}"/>
    <cellStyle name="Comma 4 3 2 2 4 2" xfId="12051" xr:uid="{B82D20E0-5778-49B2-A4C7-085CD4A5079C}"/>
    <cellStyle name="Comma 4 3 2 2 4 2 2" xfId="28708" xr:uid="{7924CD70-7A53-415F-921A-CF6B9BFF27CE}"/>
    <cellStyle name="Comma 4 3 2 2 4 3" xfId="20380" xr:uid="{9BEEFE4E-D3F8-4B69-B54A-31F18311DCC7}"/>
    <cellStyle name="Comma 4 3 2 2 5" xfId="6497" xr:uid="{B185DFA9-173D-4347-B107-F96D0FFB8462}"/>
    <cellStyle name="Comma 4 3 2 2 5 2" xfId="14827" xr:uid="{28E31B7E-6E1B-48E1-A59D-45C60688A118}"/>
    <cellStyle name="Comma 4 3 2 2 5 2 2" xfId="31484" xr:uid="{19C05278-17DA-4A3A-830E-519C54411262}"/>
    <cellStyle name="Comma 4 3 2 2 5 3" xfId="23156" xr:uid="{B7DB1B21-E843-4EB6-BDF0-91B5AA37C125}"/>
    <cellStyle name="Comma 4 3 2 2 6" xfId="9275" xr:uid="{00758A4B-C80A-4138-9F57-5B226BEF0435}"/>
    <cellStyle name="Comma 4 3 2 2 6 2" xfId="25932" xr:uid="{DCE348D5-504F-46F0-8548-CEE87F3728C2}"/>
    <cellStyle name="Comma 4 3 2 2 7" xfId="33467" xr:uid="{86186306-E294-4DCE-B9CC-7AA1D0AF241C}"/>
    <cellStyle name="Comma 4 3 2 2 8" xfId="17604" xr:uid="{767E94C9-3CBD-4195-B266-C9E49018B978}"/>
    <cellStyle name="Comma 4 3 2 3" xfId="2746" xr:uid="{EB21130E-6DA6-4315-95A0-EAAAAC380488}"/>
    <cellStyle name="Comma 4 3 2 3 2" xfId="5528" xr:uid="{03B8881C-6C95-45CD-B27E-B85BD6E4EF48}"/>
    <cellStyle name="Comma 4 3 2 3 2 2" xfId="13858" xr:uid="{860B7D02-0F57-4F87-A854-2B146CAB67BF}"/>
    <cellStyle name="Comma 4 3 2 3 2 2 2" xfId="30515" xr:uid="{CFBEB659-60CA-48DE-A17E-7AE00B5CB3B2}"/>
    <cellStyle name="Comma 4 3 2 3 2 3" xfId="22187" xr:uid="{C805DA97-E97C-455C-BAC6-0A844B839112}"/>
    <cellStyle name="Comma 4 3 2 3 3" xfId="8304" xr:uid="{09ED40B4-1DFD-422D-BDAB-6E9F79DF81EC}"/>
    <cellStyle name="Comma 4 3 2 3 3 2" xfId="16634" xr:uid="{7CFD54C6-89C7-4654-B826-D0A92A94A94D}"/>
    <cellStyle name="Comma 4 3 2 3 3 2 2" xfId="33291" xr:uid="{4DB42CA8-3FC3-463A-AD27-CACA28BE5F21}"/>
    <cellStyle name="Comma 4 3 2 3 3 3" xfId="24963" xr:uid="{10C3FFF5-D690-4BA8-92DA-2C84A974A6C1}"/>
    <cellStyle name="Comma 4 3 2 3 4" xfId="11082" xr:uid="{579F483A-B123-4E6A-8243-698E6AC049CC}"/>
    <cellStyle name="Comma 4 3 2 3 4 2" xfId="27739" xr:uid="{E1CF5887-B867-48C2-8BF4-E8E01BBEC7D3}"/>
    <cellStyle name="Comma 4 3 2 3 5" xfId="33693" xr:uid="{D9EFD796-E752-400E-ADFB-4DB04000A169}"/>
    <cellStyle name="Comma 4 3 2 3 6" xfId="19411" xr:uid="{2F0EC634-BF30-438A-A3BD-9AA5F99442FB}"/>
    <cellStyle name="Comma 4 3 2 4" xfId="1783" xr:uid="{5D92DD31-1EEB-4F31-8914-5AD655F1D37E}"/>
    <cellStyle name="Comma 4 3 2 4 2" xfId="4573" xr:uid="{F8389CAD-E0C6-4D6C-AE53-1BDF4764F0A0}"/>
    <cellStyle name="Comma 4 3 2 4 2 2" xfId="12903" xr:uid="{79E85C20-CE97-45BF-8260-0A6BD222C0B7}"/>
    <cellStyle name="Comma 4 3 2 4 2 2 2" xfId="29560" xr:uid="{1D7C27C6-1499-4FF5-9498-6F7AA2EA90D2}"/>
    <cellStyle name="Comma 4 3 2 4 2 3" xfId="21232" xr:uid="{6C1507C3-5237-40E3-AA1C-53D0F338B859}"/>
    <cellStyle name="Comma 4 3 2 4 3" xfId="7349" xr:uid="{423483B2-DEBE-4F41-AA4E-832240D522BE}"/>
    <cellStyle name="Comma 4 3 2 4 3 2" xfId="15679" xr:uid="{1E12AA2F-A171-4CB7-87B2-8ED0900C3DB4}"/>
    <cellStyle name="Comma 4 3 2 4 3 2 2" xfId="32336" xr:uid="{75ED3F2D-AA4E-466F-AEE3-6156DE89EB0C}"/>
    <cellStyle name="Comma 4 3 2 4 3 3" xfId="24008" xr:uid="{5F5A6220-E2DF-40FE-9939-FDFAF8DE8C4C}"/>
    <cellStyle name="Comma 4 3 2 4 4" xfId="10127" xr:uid="{FA5D3B59-5D68-4BBC-9E4A-96F8FA8FD84F}"/>
    <cellStyle name="Comma 4 3 2 4 4 2" xfId="26784" xr:uid="{46EB0250-51B3-4D0A-B64B-C1434B9C17E1}"/>
    <cellStyle name="Comma 4 3 2 4 5" xfId="33553" xr:uid="{FEA1410C-1CEA-47EE-A898-79C18BCCA98A}"/>
    <cellStyle name="Comma 4 3 2 4 6" xfId="18456" xr:uid="{76151145-C193-4138-B641-B5F1197CDEE2}"/>
    <cellStyle name="Comma 4 3 2 5" xfId="3246" xr:uid="{09201524-4E19-432D-89B0-AD3191212172}"/>
    <cellStyle name="Comma 4 3 2 5 2" xfId="11576" xr:uid="{B20F4127-F0EB-47EA-92AF-2164A3F06086}"/>
    <cellStyle name="Comma 4 3 2 5 2 2" xfId="28233" xr:uid="{0EC5F685-0667-4D5D-ABDF-434833909F06}"/>
    <cellStyle name="Comma 4 3 2 5 3" xfId="19905" xr:uid="{152FAFD8-D495-4966-BF8B-919F09108B9B}"/>
    <cellStyle name="Comma 4 3 2 6" xfId="6022" xr:uid="{49C150E2-5698-4A92-945F-09E0E2916838}"/>
    <cellStyle name="Comma 4 3 2 6 2" xfId="14352" xr:uid="{6A5D9360-239E-49A1-9407-74BED86ECA3B}"/>
    <cellStyle name="Comma 4 3 2 6 2 2" xfId="31009" xr:uid="{1AE6A6DA-4EA6-42AF-A0E9-86CF73ACC325}"/>
    <cellStyle name="Comma 4 3 2 6 3" xfId="22681" xr:uid="{DCB57A4D-9961-4DC5-BDBA-DC878D7D6E7E}"/>
    <cellStyle name="Comma 4 3 2 7" xfId="8800" xr:uid="{6CC9C733-BAE1-462B-9A85-14E9EDDAAF8D}"/>
    <cellStyle name="Comma 4 3 2 7 2" xfId="25457" xr:uid="{EF3803FE-D62B-4968-A37F-C8DCA64E7F3E}"/>
    <cellStyle name="Comma 4 3 2 8" xfId="33418" xr:uid="{B6A0E93B-1CDD-4425-B156-E5E9466BDD91}"/>
    <cellStyle name="Comma 4 3 2 9" xfId="17129" xr:uid="{CB922659-7199-4424-BCF2-B2CF12800AF9}"/>
    <cellStyle name="Comma 4 3 3" xfId="689" xr:uid="{DA5828D8-7AA2-47F3-806D-1B98A465AD75}"/>
    <cellStyle name="Comma 4 3 3 2" xfId="2769" xr:uid="{D1A12D51-B811-4FFD-92E7-329F471EEEB3}"/>
    <cellStyle name="Comma 4 3 3 2 2" xfId="5551" xr:uid="{B47C3616-4B22-4AAB-8227-1F0ABD4892B9}"/>
    <cellStyle name="Comma 4 3 3 2 2 2" xfId="13881" xr:uid="{6FA8C4F0-372A-4C1B-8691-813FE32D53CF}"/>
    <cellStyle name="Comma 4 3 3 2 2 2 2" xfId="30538" xr:uid="{CE30A064-5E8A-4B5C-9484-EF833D806F67}"/>
    <cellStyle name="Comma 4 3 3 2 2 3" xfId="22210" xr:uid="{0804FF53-82DC-4E19-BEBD-F724427003B7}"/>
    <cellStyle name="Comma 4 3 3 2 3" xfId="8327" xr:uid="{AB15DDDE-6CD2-446E-9441-05CCBA39EBDE}"/>
    <cellStyle name="Comma 4 3 3 2 3 2" xfId="16657" xr:uid="{07B41A90-EB88-44AD-9E31-BB9AE5CD1DE2}"/>
    <cellStyle name="Comma 4 3 3 2 3 2 2" xfId="33314" xr:uid="{FFE3EA3B-1A2C-464F-BA69-67F7AA0439E1}"/>
    <cellStyle name="Comma 4 3 3 2 3 3" xfId="24986" xr:uid="{2DE8E7ED-3F80-41B1-89AE-B1B3481E22CB}"/>
    <cellStyle name="Comma 4 3 3 2 4" xfId="11105" xr:uid="{9937FD6D-EC97-4F72-B5F9-A126014A8CD0}"/>
    <cellStyle name="Comma 4 3 3 2 4 2" xfId="27762" xr:uid="{617D535A-DE6B-40EA-ABE4-C6668643FF65}"/>
    <cellStyle name="Comma 4 3 3 2 5" xfId="33716" xr:uid="{5A559F4A-1A70-49EE-B6B2-42DC60C99893}"/>
    <cellStyle name="Comma 4 3 3 2 6" xfId="19434" xr:uid="{67FBC7AA-9A51-4692-A8F4-E53E56097FBE}"/>
    <cellStyle name="Comma 4 3 3 3" xfId="2019" xr:uid="{B3016F91-8692-4F04-9AEB-3FA9525E8CB8}"/>
    <cellStyle name="Comma 4 3 3 3 2" xfId="4809" xr:uid="{44528D5A-B96A-4196-8F57-F5B8183AFD0C}"/>
    <cellStyle name="Comma 4 3 3 3 2 2" xfId="13139" xr:uid="{FF7E9907-CAA7-469F-A919-B48BE05D2AFE}"/>
    <cellStyle name="Comma 4 3 3 3 2 2 2" xfId="29796" xr:uid="{F3CCCE6B-B338-427F-95C6-71547F882D78}"/>
    <cellStyle name="Comma 4 3 3 3 2 3" xfId="21468" xr:uid="{9C51FE87-EAB5-455D-8598-FA1780098317}"/>
    <cellStyle name="Comma 4 3 3 3 3" xfId="7585" xr:uid="{B8585126-01CA-4DE4-87F0-70037D1E21A5}"/>
    <cellStyle name="Comma 4 3 3 3 3 2" xfId="15915" xr:uid="{73F53BF3-BFB6-4138-909F-B81788D1D1A4}"/>
    <cellStyle name="Comma 4 3 3 3 3 2 2" xfId="32572" xr:uid="{10E59BE4-BFF3-403C-A6E7-A636E20CD117}"/>
    <cellStyle name="Comma 4 3 3 3 3 3" xfId="24244" xr:uid="{605CE559-45EF-461F-9600-99D72C8FB82E}"/>
    <cellStyle name="Comma 4 3 3 3 4" xfId="10363" xr:uid="{B6525FA3-3DF4-43D5-99B2-E608D5C3D3D4}"/>
    <cellStyle name="Comma 4 3 3 3 4 2" xfId="27020" xr:uid="{74F9B8E9-6D41-48A9-84F9-A8339D1BE6A6}"/>
    <cellStyle name="Comma 4 3 3 3 5" xfId="33576" xr:uid="{6B42485A-4990-45EB-87FF-D23052905E31}"/>
    <cellStyle name="Comma 4 3 3 3 6" xfId="18692" xr:uid="{3B4276E0-C2FD-47AB-94EB-81BE9FC5F9F6}"/>
    <cellStyle name="Comma 4 3 3 4" xfId="3482" xr:uid="{8C425C5F-1126-42BE-8353-F64F067D7C1D}"/>
    <cellStyle name="Comma 4 3 3 4 2" xfId="11812" xr:uid="{1FA0DDFE-B440-452E-B1D2-A3C40355FAA8}"/>
    <cellStyle name="Comma 4 3 3 4 2 2" xfId="28469" xr:uid="{BEEF83D5-62D5-4D88-9121-7C3E6815B632}"/>
    <cellStyle name="Comma 4 3 3 4 3" xfId="20141" xr:uid="{39F0A0E2-B7E8-4930-AB19-239B1BBE6B6C}"/>
    <cellStyle name="Comma 4 3 3 5" xfId="6258" xr:uid="{003A7CC3-8477-4CB4-BA4B-BE3ABD01A45E}"/>
    <cellStyle name="Comma 4 3 3 5 2" xfId="14588" xr:uid="{370413B2-81F5-4749-AE19-933811F2A4CB}"/>
    <cellStyle name="Comma 4 3 3 5 2 2" xfId="31245" xr:uid="{832315D4-ED72-45DA-92F3-3E1F3BD6ACAF}"/>
    <cellStyle name="Comma 4 3 3 5 3" xfId="22917" xr:uid="{B512ABAF-237A-4CDE-9B53-8465CB2666EE}"/>
    <cellStyle name="Comma 4 3 3 6" xfId="9036" xr:uid="{B290A8F4-A64E-4D2B-9055-A6C775086127}"/>
    <cellStyle name="Comma 4 3 3 6 2" xfId="25693" xr:uid="{CBCBFD5E-F873-4064-BB1F-603112FB16A3}"/>
    <cellStyle name="Comma 4 3 3 7" xfId="33441" xr:uid="{EE427B35-8443-46A4-904F-465398E1FDB9}"/>
    <cellStyle name="Comma 4 3 3 8" xfId="17365" xr:uid="{41C08FAC-8E92-48B8-B0A9-354E3A9FC7A3}"/>
    <cellStyle name="Comma 4 3 4" xfId="1166" xr:uid="{34EBE892-08A2-4EF3-B67A-3502EADCACA0}"/>
    <cellStyle name="Comma 4 3 4 2" xfId="2818" xr:uid="{A2E781FF-A84A-4279-BF9E-6B871F20BCA6}"/>
    <cellStyle name="Comma 4 3 4 2 2" xfId="5598" xr:uid="{5C754280-4348-4D2A-A9E6-09F10DF395C5}"/>
    <cellStyle name="Comma 4 3 4 2 2 2" xfId="13928" xr:uid="{F1663F7E-BEDC-4609-997E-144CF30E0D71}"/>
    <cellStyle name="Comma 4 3 4 2 2 2 2" xfId="30585" xr:uid="{314123CC-C285-43B4-B956-18762041F027}"/>
    <cellStyle name="Comma 4 3 4 2 2 3" xfId="22257" xr:uid="{9DC7274B-1AF8-4B20-8583-DAC3D762B0FE}"/>
    <cellStyle name="Comma 4 3 4 2 3" xfId="8374" xr:uid="{1C9914D6-2960-4F32-80B1-E0EB5C5838E9}"/>
    <cellStyle name="Comma 4 3 4 2 3 2" xfId="16704" xr:uid="{B9B95CEB-26D8-460D-96E8-10862D4EA027}"/>
    <cellStyle name="Comma 4 3 4 2 3 2 2" xfId="33361" xr:uid="{9FBDCF19-1E66-4C4D-8A5F-73ED64E7DE1B}"/>
    <cellStyle name="Comma 4 3 4 2 3 3" xfId="25033" xr:uid="{8A8B057D-74C1-43D6-9EA0-50F9C3946B01}"/>
    <cellStyle name="Comma 4 3 4 2 4" xfId="11152" xr:uid="{3F7CBB97-CBF3-4A28-9FCA-D7DC44ABC8B0}"/>
    <cellStyle name="Comma 4 3 4 2 4 2" xfId="27809" xr:uid="{6B7C7237-DE4A-4466-9473-0DE2E3DE778F}"/>
    <cellStyle name="Comma 4 3 4 2 5" xfId="33765" xr:uid="{3E0ACC7B-DF42-470D-A58C-E9AC9A2B6302}"/>
    <cellStyle name="Comma 4 3 4 2 6" xfId="19481" xr:uid="{8A5D4842-3921-450A-804A-011DA039907D}"/>
    <cellStyle name="Comma 4 3 4 3" xfId="2494" xr:uid="{B97D4989-348A-4504-BC48-B1F3FE06A713}"/>
    <cellStyle name="Comma 4 3 4 3 2" xfId="5284" xr:uid="{AD24D7DC-ED43-4B78-A80D-3B345F2A6EBE}"/>
    <cellStyle name="Comma 4 3 4 3 2 2" xfId="13614" xr:uid="{76CB9EAB-94DA-4CCC-9883-3709F014AE3B}"/>
    <cellStyle name="Comma 4 3 4 3 2 2 2" xfId="30271" xr:uid="{A4D9DFB7-4FC5-4FB4-B6D2-32782769F6D0}"/>
    <cellStyle name="Comma 4 3 4 3 2 3" xfId="21943" xr:uid="{CFE6C10B-2EF9-4829-9E3E-B0A988D71897}"/>
    <cellStyle name="Comma 4 3 4 3 3" xfId="8060" xr:uid="{839B94C7-EA84-4CCE-A7EE-43B65C9951A4}"/>
    <cellStyle name="Comma 4 3 4 3 3 2" xfId="16390" xr:uid="{E35544B3-4749-4497-A302-2875FB1ECE85}"/>
    <cellStyle name="Comma 4 3 4 3 3 2 2" xfId="33047" xr:uid="{26749F65-0B2B-4C72-8ECD-4C5C4E946F35}"/>
    <cellStyle name="Comma 4 3 4 3 3 3" xfId="24719" xr:uid="{55045D38-BE3E-4127-88CD-E85C75127EC5}"/>
    <cellStyle name="Comma 4 3 4 3 4" xfId="10838" xr:uid="{1FFC5ED0-5E35-4A2A-B60D-56303ED17F6B}"/>
    <cellStyle name="Comma 4 3 4 3 4 2" xfId="27495" xr:uid="{10EAB9FC-2224-41CF-9B77-BD0AC65AD5B2}"/>
    <cellStyle name="Comma 4 3 4 3 5" xfId="33623" xr:uid="{053EB27D-E527-4FF3-B91C-99B439BD24D3}"/>
    <cellStyle name="Comma 4 3 4 3 6" xfId="19167" xr:uid="{B6E99215-73AC-4B25-B59F-485691171AE2}"/>
    <cellStyle name="Comma 4 3 4 4" xfId="3957" xr:uid="{F5C4352A-52BD-4014-92E2-7E6F1D5BF152}"/>
    <cellStyle name="Comma 4 3 4 4 2" xfId="12287" xr:uid="{91436EE2-3525-405C-BA41-CC0CC2736E80}"/>
    <cellStyle name="Comma 4 3 4 4 2 2" xfId="28944" xr:uid="{FD1A9391-713E-4BC0-A915-D3EEF85AEBB5}"/>
    <cellStyle name="Comma 4 3 4 4 3" xfId="20616" xr:uid="{8D4678B7-87CF-4CAC-8150-105EF77B28F8}"/>
    <cellStyle name="Comma 4 3 4 5" xfId="6733" xr:uid="{E09199DA-FB24-4E87-89D7-4E688539E6B4}"/>
    <cellStyle name="Comma 4 3 4 5 2" xfId="15063" xr:uid="{9F0F7732-3E6F-44C1-A880-389E1F67E575}"/>
    <cellStyle name="Comma 4 3 4 5 2 2" xfId="31720" xr:uid="{8643A40F-CDC7-41E2-9D62-B0AC435A94EF}"/>
    <cellStyle name="Comma 4 3 4 5 3" xfId="23392" xr:uid="{B5B52568-DB78-44BE-80AD-AA95D40A25AB}"/>
    <cellStyle name="Comma 4 3 4 6" xfId="9511" xr:uid="{80A6FFCF-B94B-4FEB-B638-E4733DB6DD35}"/>
    <cellStyle name="Comma 4 3 4 6 2" xfId="26168" xr:uid="{7B3FCCEC-580C-42C0-BF5C-EC10B2E54EAB}"/>
    <cellStyle name="Comma 4 3 4 7" xfId="33490" xr:uid="{E6C9B41A-2B94-408E-8389-F6CCAA51AC59}"/>
    <cellStyle name="Comma 4 3 4 8" xfId="17840" xr:uid="{FD858F59-FFF7-4C11-9BF4-402490DBB485}"/>
    <cellStyle name="Comma 4 3 5" xfId="1311" xr:uid="{564029CB-0A66-4BAB-9BD7-67CA66DDD330}"/>
    <cellStyle name="Comma 4 3 5 2" xfId="2639" xr:uid="{C279DC96-E5F7-48A1-BE2C-45E793E19538}"/>
    <cellStyle name="Comma 4 3 5 2 2" xfId="5429" xr:uid="{B6E58B48-1EE9-409B-8CAA-1577C4DB88C7}"/>
    <cellStyle name="Comma 4 3 5 2 2 2" xfId="13759" xr:uid="{94C4BD9C-9FE6-422F-BD99-81C87F18FFF2}"/>
    <cellStyle name="Comma 4 3 5 2 2 2 2" xfId="30416" xr:uid="{496DD550-DC15-4863-9E65-0E158B65CCAA}"/>
    <cellStyle name="Comma 4 3 5 2 2 3" xfId="22088" xr:uid="{D15099DE-303A-49CB-8440-9961249294DF}"/>
    <cellStyle name="Comma 4 3 5 2 3" xfId="8205" xr:uid="{EB572ADC-0543-413C-9D2C-708B8CE121A7}"/>
    <cellStyle name="Comma 4 3 5 2 3 2" xfId="16535" xr:uid="{263C0503-3F29-443E-9845-226000218C99}"/>
    <cellStyle name="Comma 4 3 5 2 3 2 2" xfId="33192" xr:uid="{AA2164E6-9503-4CAE-9E74-4D09F8B6C40C}"/>
    <cellStyle name="Comma 4 3 5 2 3 3" xfId="24864" xr:uid="{ADA2746F-30E8-49AF-A901-6751B2733FF6}"/>
    <cellStyle name="Comma 4 3 5 2 4" xfId="10983" xr:uid="{CAD084A4-0750-4810-A85F-E97C559A82D9}"/>
    <cellStyle name="Comma 4 3 5 2 4 2" xfId="27640" xr:uid="{EA86F862-3241-4646-ADC8-787C84D80FB3}"/>
    <cellStyle name="Comma 4 3 5 2 5" xfId="33639" xr:uid="{45F9C8FB-5DFB-46F5-9F5F-0212D6352626}"/>
    <cellStyle name="Comma 4 3 5 2 6" xfId="19312" xr:uid="{7D2D8713-94C3-4957-A0CD-9017A26A1037}"/>
    <cellStyle name="Comma 4 3 5 3" xfId="4102" xr:uid="{9FBB1D86-9623-49EB-8ECA-C7D482CD4412}"/>
    <cellStyle name="Comma 4 3 5 3 2" xfId="12432" xr:uid="{00C8CAA9-BCBE-4BF8-9FAA-DF97D439D1F4}"/>
    <cellStyle name="Comma 4 3 5 3 2 2" xfId="29089" xr:uid="{E8200861-4583-4CE2-83CE-2F59DA8D67D3}"/>
    <cellStyle name="Comma 4 3 5 3 3" xfId="20761" xr:uid="{79675C62-B2B5-4109-A8D9-D112E01A0F8D}"/>
    <cellStyle name="Comma 4 3 5 4" xfId="6878" xr:uid="{E411241D-2396-432D-830B-90E75E774D8A}"/>
    <cellStyle name="Comma 4 3 5 4 2" xfId="15208" xr:uid="{DD0C4649-86ED-4C61-8DA1-5B70BD7A9ABF}"/>
    <cellStyle name="Comma 4 3 5 4 2 2" xfId="31865" xr:uid="{A02CEA70-2DA5-4696-B044-AE7682C8F516}"/>
    <cellStyle name="Comma 4 3 5 4 3" xfId="23537" xr:uid="{7B7EAE54-F016-4246-A3BC-E370FCB54ADC}"/>
    <cellStyle name="Comma 4 3 5 5" xfId="9656" xr:uid="{EA9A771E-777A-4125-983B-BCD07D4769B8}"/>
    <cellStyle name="Comma 4 3 5 5 2" xfId="26313" xr:uid="{AB9EE95D-9195-4283-97E8-A7BED18F160F}"/>
    <cellStyle name="Comma 4 3 5 6" xfId="33506" xr:uid="{0EE19364-FAD1-40C5-838D-D911B90CC83B}"/>
    <cellStyle name="Comma 4 3 5 7" xfId="17985" xr:uid="{7AFD4B57-BB86-4842-ADA6-B1EF70D288F3}"/>
    <cellStyle name="Comma 4 3 6" xfId="2723" xr:uid="{CA5E2912-C25D-41C9-864F-7A6ED75FCE0D}"/>
    <cellStyle name="Comma 4 3 6 2" xfId="5505" xr:uid="{DF82EA50-8001-49D3-8FCA-BF938E7EFCA1}"/>
    <cellStyle name="Comma 4 3 6 2 2" xfId="13835" xr:uid="{E49D9482-C1C2-467D-B7B8-1DFB6244F38E}"/>
    <cellStyle name="Comma 4 3 6 2 2 2" xfId="30492" xr:uid="{6335F03A-429C-49AC-8D1C-6B561B657EAB}"/>
    <cellStyle name="Comma 4 3 6 2 3" xfId="22164" xr:uid="{ED44F585-E9CF-446B-A4B1-68BD16EE05AC}"/>
    <cellStyle name="Comma 4 3 6 3" xfId="8281" xr:uid="{6682F1B0-EEE6-4A34-A20E-F044D9B7908F}"/>
    <cellStyle name="Comma 4 3 6 3 2" xfId="16611" xr:uid="{70444582-4F6F-4A51-9BA3-445BA4AF41D8}"/>
    <cellStyle name="Comma 4 3 6 3 2 2" xfId="33268" xr:uid="{1AC96AA3-418F-4999-96F5-48A18135B3CE}"/>
    <cellStyle name="Comma 4 3 6 3 3" xfId="24940" xr:uid="{05D2F06B-D6D9-47B8-A945-6838145579CF}"/>
    <cellStyle name="Comma 4 3 6 4" xfId="11059" xr:uid="{2A199262-947A-4F22-B22C-CBD789541FD7}"/>
    <cellStyle name="Comma 4 3 6 4 2" xfId="27716" xr:uid="{691044A3-7602-4DD3-9B97-A224B958E276}"/>
    <cellStyle name="Comma 4 3 6 5" xfId="33670" xr:uid="{BDADD33C-2024-4B52-BDF7-0099D5032F6D}"/>
    <cellStyle name="Comma 4 3 6 6" xfId="19388" xr:uid="{19E72389-E931-4572-9735-1A61C78B0109}"/>
    <cellStyle name="Comma 4 3 7" xfId="1546" xr:uid="{A024EDC1-5BE0-488B-87A4-1DBC6AD2DD78}"/>
    <cellStyle name="Comma 4 3 7 2" xfId="4336" xr:uid="{4AC90DF9-A942-4B80-8E59-1A480B7B3ECD}"/>
    <cellStyle name="Comma 4 3 7 2 2" xfId="12666" xr:uid="{02DAEB28-4D34-4EC8-AFDD-3DD4CB835084}"/>
    <cellStyle name="Comma 4 3 7 2 2 2" xfId="29323" xr:uid="{505F74F4-3833-4FFD-B674-EACCE3EE11E5}"/>
    <cellStyle name="Comma 4 3 7 2 3" xfId="20995" xr:uid="{AD4F005C-6D51-4FA0-88B6-E80E39233E43}"/>
    <cellStyle name="Comma 4 3 7 3" xfId="7112" xr:uid="{BA9B49B2-9343-4E2F-A31E-F8A4C15FE262}"/>
    <cellStyle name="Comma 4 3 7 3 2" xfId="15442" xr:uid="{333F2AA3-ADE2-4433-B730-5FDEF4C4CFD0}"/>
    <cellStyle name="Comma 4 3 7 3 2 2" xfId="32099" xr:uid="{B0C74FD8-B9D8-4FA7-AB27-8E0DD47EB995}"/>
    <cellStyle name="Comma 4 3 7 3 3" xfId="23771" xr:uid="{DB635A4D-4B30-46FF-A84F-445AB775132F}"/>
    <cellStyle name="Comma 4 3 7 4" xfId="9890" xr:uid="{DF779E3A-A7D0-4391-87C0-EBC08FFCF3B7}"/>
    <cellStyle name="Comma 4 3 7 4 2" xfId="26547" xr:uid="{B7222798-3F37-4C24-BA15-3F5BBC4C9699}"/>
    <cellStyle name="Comma 4 3 7 5" xfId="33530" xr:uid="{9A3688F0-93B3-42BD-9E7B-D14E35B656BF}"/>
    <cellStyle name="Comma 4 3 7 6" xfId="18219" xr:uid="{2AABBAE9-A2D2-44D7-B5FC-5B7F6B18BE0C}"/>
    <cellStyle name="Comma 4 3 8" xfId="3009" xr:uid="{D43F4C20-0621-4CC5-BD1D-4794BDD665B8}"/>
    <cellStyle name="Comma 4 3 8 2" xfId="11339" xr:uid="{F61AACA5-15B3-45AD-91B9-1F841D80661C}"/>
    <cellStyle name="Comma 4 3 8 2 2" xfId="27996" xr:uid="{C74B4DD9-FD23-4717-B015-669A5260FE6A}"/>
    <cellStyle name="Comma 4 3 8 3" xfId="19668" xr:uid="{DBBCEA20-9C30-4E61-8BDF-87FFD380A8FA}"/>
    <cellStyle name="Comma 4 3 9" xfId="5785" xr:uid="{BA8F46FD-8CF6-4C23-BA2E-F1F8659C64AD}"/>
    <cellStyle name="Comma 4 3 9 2" xfId="14115" xr:uid="{5EC50126-460B-41D6-914B-8A4328FB6AD6}"/>
    <cellStyle name="Comma 4 3 9 2 2" xfId="30772" xr:uid="{ACC96668-B2CB-45A0-A006-65AE4E949E1C}"/>
    <cellStyle name="Comma 4 3 9 3" xfId="22444" xr:uid="{86FDD04E-8115-4489-91AC-235FE2EDA1AD}"/>
    <cellStyle name="Comma 4 4" xfId="205" xr:uid="{9DA0AA8A-F538-46EB-A18D-3B191B032724}"/>
    <cellStyle name="Comma 4 4 10" xfId="33391" xr:uid="{220AA72A-51DC-40E1-8EE2-710834473DD2}"/>
    <cellStyle name="Comma 4 4 11" xfId="16887" xr:uid="{8406BF0C-C757-42E4-8EF2-E6E29AC09037}"/>
    <cellStyle name="Comma 4 4 2" xfId="448" xr:uid="{CC8200D8-BB89-4307-A442-BC45993C8903}"/>
    <cellStyle name="Comma 4 4 2 2" xfId="925" xr:uid="{35ED1589-C812-40DC-9AE3-35FEA3A43C57}"/>
    <cellStyle name="Comma 4 4 2 2 2" xfId="2791" xr:uid="{505AFB7F-2E72-42B0-B15E-468718FD7D4F}"/>
    <cellStyle name="Comma 4 4 2 2 2 2" xfId="5571" xr:uid="{F58F957E-E8D0-4D43-9B9F-E579285B793E}"/>
    <cellStyle name="Comma 4 4 2 2 2 2 2" xfId="13901" xr:uid="{B875B377-1124-406B-BC0C-D31EEFF87B16}"/>
    <cellStyle name="Comma 4 4 2 2 2 2 2 2" xfId="30558" xr:uid="{2B9E0AA2-DEF4-41FA-96C2-2FC2BEF81C52}"/>
    <cellStyle name="Comma 4 4 2 2 2 2 3" xfId="22230" xr:uid="{3BDBC053-4907-46C6-BA70-4DEEC1FA3522}"/>
    <cellStyle name="Comma 4 4 2 2 2 3" xfId="8347" xr:uid="{B03FA78B-D1A7-4994-ABCA-EEB0C2967758}"/>
    <cellStyle name="Comma 4 4 2 2 2 3 2" xfId="16677" xr:uid="{C6CD3F14-9C2C-474A-BDC1-0A556C16DD16}"/>
    <cellStyle name="Comma 4 4 2 2 2 3 2 2" xfId="33334" xr:uid="{460FEE7C-FE2D-407D-905F-AF66D5B1A73F}"/>
    <cellStyle name="Comma 4 4 2 2 2 3 3" xfId="25006" xr:uid="{4653ECB4-19FC-4917-9B5C-4510FC51013E}"/>
    <cellStyle name="Comma 4 4 2 2 2 4" xfId="11125" xr:uid="{68C24C06-45E3-4C0E-86CE-6F2A8AB1B6AF}"/>
    <cellStyle name="Comma 4 4 2 2 2 4 2" xfId="27782" xr:uid="{5D606D3E-9711-4D64-A61E-376DBDC04277}"/>
    <cellStyle name="Comma 4 4 2 2 2 5" xfId="33738" xr:uid="{26E6D889-E458-4E4A-8BC1-1A9BE613B26B}"/>
    <cellStyle name="Comma 4 4 2 2 2 6" xfId="19454" xr:uid="{AEF6A664-4FB0-4A72-B0F6-120EE2C4649C}"/>
    <cellStyle name="Comma 4 4 2 2 3" xfId="2253" xr:uid="{5506E95F-F588-4F7D-BCD0-C1CBE55CD987}"/>
    <cellStyle name="Comma 4 4 2 2 3 2" xfId="5043" xr:uid="{27F69815-47A9-457A-B2E5-7F28E470C451}"/>
    <cellStyle name="Comma 4 4 2 2 3 2 2" xfId="13373" xr:uid="{496B82E0-B15C-4F19-BA53-53B170F617E4}"/>
    <cellStyle name="Comma 4 4 2 2 3 2 2 2" xfId="30030" xr:uid="{68D41015-205F-4FC2-983E-1AF9E46F0B47}"/>
    <cellStyle name="Comma 4 4 2 2 3 2 3" xfId="21702" xr:uid="{DDEB14A4-F792-4F6F-B282-94F60DA30C9F}"/>
    <cellStyle name="Comma 4 4 2 2 3 3" xfId="7819" xr:uid="{92CE9A62-AFDD-495C-85A4-0AAE671B7A24}"/>
    <cellStyle name="Comma 4 4 2 2 3 3 2" xfId="16149" xr:uid="{E2D58896-52B8-44D7-A92C-68E057384134}"/>
    <cellStyle name="Comma 4 4 2 2 3 3 2 2" xfId="32806" xr:uid="{4C41A20C-B931-4C35-A19B-448DC20786A8}"/>
    <cellStyle name="Comma 4 4 2 2 3 3 3" xfId="24478" xr:uid="{6F704C6C-77A2-4442-B9D7-03B157611665}"/>
    <cellStyle name="Comma 4 4 2 2 3 4" xfId="10597" xr:uid="{235C0F05-A35A-4D0A-9848-D9C8DC915207}"/>
    <cellStyle name="Comma 4 4 2 2 3 4 2" xfId="27254" xr:uid="{201CA45E-059A-4770-B9CC-0C6092FBCD11}"/>
    <cellStyle name="Comma 4 4 2 2 3 5" xfId="33596" xr:uid="{267081D4-44AE-4075-9EE7-AB653F6DE226}"/>
    <cellStyle name="Comma 4 4 2 2 3 6" xfId="18926" xr:uid="{2B40010A-B3A3-42A2-85BB-09BB96B9630A}"/>
    <cellStyle name="Comma 4 4 2 2 4" xfId="3716" xr:uid="{B90ECFDA-46C3-4528-893A-28147F8FB1E1}"/>
    <cellStyle name="Comma 4 4 2 2 4 2" xfId="12046" xr:uid="{2AD0B630-DD7C-4C5E-A202-03B60B546DBB}"/>
    <cellStyle name="Comma 4 4 2 2 4 2 2" xfId="28703" xr:uid="{6D5E3260-98C1-4837-BC4F-B0128F7914A9}"/>
    <cellStyle name="Comma 4 4 2 2 4 3" xfId="20375" xr:uid="{4BFCF5EE-EB86-40DB-B313-016439B54E6E}"/>
    <cellStyle name="Comma 4 4 2 2 5" xfId="6492" xr:uid="{655F7607-C66B-4D7A-9D2F-5EBA8915D5A8}"/>
    <cellStyle name="Comma 4 4 2 2 5 2" xfId="14822" xr:uid="{393E731F-2FBF-42F8-A84F-D059DD5386BF}"/>
    <cellStyle name="Comma 4 4 2 2 5 2 2" xfId="31479" xr:uid="{470241E6-19CE-4AF8-9AA0-EE8CA3E03BCE}"/>
    <cellStyle name="Comma 4 4 2 2 5 3" xfId="23151" xr:uid="{55DD049C-5868-4EB2-92D1-579CF42CD940}"/>
    <cellStyle name="Comma 4 4 2 2 6" xfId="9270" xr:uid="{A80802E3-A4EA-4CF5-BA7B-87B4956B1AC0}"/>
    <cellStyle name="Comma 4 4 2 2 6 2" xfId="25927" xr:uid="{A98BCDAA-9391-46B9-8929-7DC05B13A06A}"/>
    <cellStyle name="Comma 4 4 2 2 7" xfId="33463" xr:uid="{F20C75CE-E1F0-4E13-B0CF-C22FEA290AC4}"/>
    <cellStyle name="Comma 4 4 2 2 8" xfId="17599" xr:uid="{9357A1AF-73D7-49E4-B1E3-ADC1626C17CB}"/>
    <cellStyle name="Comma 4 4 2 3" xfId="2742" xr:uid="{100B57C2-BD6A-4676-BB10-2DDC3CA6305F}"/>
    <cellStyle name="Comma 4 4 2 3 2" xfId="5524" xr:uid="{4AEC53B7-82D6-4FD1-929E-107BE9F2EDA1}"/>
    <cellStyle name="Comma 4 4 2 3 2 2" xfId="13854" xr:uid="{747636ED-51A5-4CF9-A878-A8B524DDF65F}"/>
    <cellStyle name="Comma 4 4 2 3 2 2 2" xfId="30511" xr:uid="{22A3A38D-7C55-4ADE-89B4-1AEB965C6F46}"/>
    <cellStyle name="Comma 4 4 2 3 2 3" xfId="22183" xr:uid="{150250A3-44B9-4FE2-AB3C-599BC13D166E}"/>
    <cellStyle name="Comma 4 4 2 3 3" xfId="8300" xr:uid="{D9907004-E3E1-4171-9E41-5B3FCA49AC4E}"/>
    <cellStyle name="Comma 4 4 2 3 3 2" xfId="16630" xr:uid="{C7E5F313-7B23-4823-9780-FBD1940900F7}"/>
    <cellStyle name="Comma 4 4 2 3 3 2 2" xfId="33287" xr:uid="{320DDCF7-8FC4-4BF1-95B8-9AC2C6D79962}"/>
    <cellStyle name="Comma 4 4 2 3 3 3" xfId="24959" xr:uid="{5A490FE3-8A67-4A0E-8D50-78C716587F64}"/>
    <cellStyle name="Comma 4 4 2 3 4" xfId="11078" xr:uid="{55D87B49-6B54-4554-BA4D-56F2CD6020A5}"/>
    <cellStyle name="Comma 4 4 2 3 4 2" xfId="27735" xr:uid="{D391C1C2-2A93-41FA-B984-2AEE6B8A8862}"/>
    <cellStyle name="Comma 4 4 2 3 5" xfId="33689" xr:uid="{92FA29A6-110B-4800-A2DE-5ECDA6647872}"/>
    <cellStyle name="Comma 4 4 2 3 6" xfId="19407" xr:uid="{112B5290-0249-4032-A951-313FF663615F}"/>
    <cellStyle name="Comma 4 4 2 4" xfId="1778" xr:uid="{35AAAD27-D0D9-485E-BA8B-A7056F4BA7E3}"/>
    <cellStyle name="Comma 4 4 2 4 2" xfId="4568" xr:uid="{484991F0-C2DF-4B1E-A5E2-3C10BB1221D7}"/>
    <cellStyle name="Comma 4 4 2 4 2 2" xfId="12898" xr:uid="{E308C381-0E98-4E23-9D60-3A87228AD112}"/>
    <cellStyle name="Comma 4 4 2 4 2 2 2" xfId="29555" xr:uid="{CA680B17-5EE1-4F2F-99BA-001AE1C22993}"/>
    <cellStyle name="Comma 4 4 2 4 2 3" xfId="21227" xr:uid="{2DDD2D15-23D5-40E4-BE45-41C36B4C484E}"/>
    <cellStyle name="Comma 4 4 2 4 3" xfId="7344" xr:uid="{4748B420-4155-4D4F-9746-09235421F7E5}"/>
    <cellStyle name="Comma 4 4 2 4 3 2" xfId="15674" xr:uid="{70417A81-19D9-4B45-A3C4-CA25C1CF4842}"/>
    <cellStyle name="Comma 4 4 2 4 3 2 2" xfId="32331" xr:uid="{A0F1B7E2-115A-4183-B383-574564351EBA}"/>
    <cellStyle name="Comma 4 4 2 4 3 3" xfId="24003" xr:uid="{D81C1A05-FB78-4007-803D-A8CAD2EAD50C}"/>
    <cellStyle name="Comma 4 4 2 4 4" xfId="10122" xr:uid="{5ED59F29-5CD8-4324-90BF-E961E46E2D5E}"/>
    <cellStyle name="Comma 4 4 2 4 4 2" xfId="26779" xr:uid="{27B827CF-D7B5-4BB5-BDCE-7F75FBAC4A3E}"/>
    <cellStyle name="Comma 4 4 2 4 5" xfId="33549" xr:uid="{72D1C5AC-7372-4E91-BD3B-AA955EF064D3}"/>
    <cellStyle name="Comma 4 4 2 4 6" xfId="18451" xr:uid="{45FE56ED-434D-46A0-899E-710BF63C36DD}"/>
    <cellStyle name="Comma 4 4 2 5" xfId="3241" xr:uid="{E117441A-C870-4C8E-A2BE-7EBCCF0618B1}"/>
    <cellStyle name="Comma 4 4 2 5 2" xfId="11571" xr:uid="{3B12AA9B-4B34-4975-B91F-67539DD8AA93}"/>
    <cellStyle name="Comma 4 4 2 5 2 2" xfId="28228" xr:uid="{605B6521-73EF-4A9B-AE6B-9C4A1D0ED2C0}"/>
    <cellStyle name="Comma 4 4 2 5 3" xfId="19900" xr:uid="{E5F1E747-84FB-4270-88A9-7A26E62EFF92}"/>
    <cellStyle name="Comma 4 4 2 6" xfId="6017" xr:uid="{A26B369C-9A22-433B-AB78-AA7AC9155615}"/>
    <cellStyle name="Comma 4 4 2 6 2" xfId="14347" xr:uid="{2C5036FE-B2B7-4E91-A8CD-61AA8DF9E19D}"/>
    <cellStyle name="Comma 4 4 2 6 2 2" xfId="31004" xr:uid="{6276E914-5E22-4651-88BA-B40FE7D764EC}"/>
    <cellStyle name="Comma 4 4 2 6 3" xfId="22676" xr:uid="{77B4BE77-97A3-490C-83A9-C3DB51ECBD83}"/>
    <cellStyle name="Comma 4 4 2 7" xfId="8795" xr:uid="{BDF14582-A2A8-4008-BAE7-C84F52855D44}"/>
    <cellStyle name="Comma 4 4 2 7 2" xfId="25452" xr:uid="{46E0EAF7-0333-4F10-B8FE-5F6DC1BBF55F}"/>
    <cellStyle name="Comma 4 4 2 8" xfId="33414" xr:uid="{466264BA-4262-4E08-A2FC-0A0C92168F0B}"/>
    <cellStyle name="Comma 4 4 2 9" xfId="17124" xr:uid="{3122AE72-61A8-4C3B-B79E-F748A22397E3}"/>
    <cellStyle name="Comma 4 4 3" xfId="684" xr:uid="{1C5CFDF9-57E7-4C63-ADF5-AF0D3733185F}"/>
    <cellStyle name="Comma 4 4 3 2" xfId="2765" xr:uid="{ED09E7E1-2D51-468C-B118-BF58532877B1}"/>
    <cellStyle name="Comma 4 4 3 2 2" xfId="5547" xr:uid="{1D883926-A492-458C-AF0E-71A1B0E0FE1B}"/>
    <cellStyle name="Comma 4 4 3 2 2 2" xfId="13877" xr:uid="{02D8E0D2-646E-4713-A47C-7515ABE01727}"/>
    <cellStyle name="Comma 4 4 3 2 2 2 2" xfId="30534" xr:uid="{BE380B63-D6AC-4AEC-A7E5-7EB4ACC12520}"/>
    <cellStyle name="Comma 4 4 3 2 2 3" xfId="22206" xr:uid="{0DA059D4-D7DA-458A-9F08-90A8B18731CA}"/>
    <cellStyle name="Comma 4 4 3 2 3" xfId="8323" xr:uid="{6B71FB3E-8137-42D3-8E7F-644C919D304C}"/>
    <cellStyle name="Comma 4 4 3 2 3 2" xfId="16653" xr:uid="{79FEE579-CD23-414A-8D6F-DD65D57AA88A}"/>
    <cellStyle name="Comma 4 4 3 2 3 2 2" xfId="33310" xr:uid="{A6AB28C4-F3FF-43A1-B7A4-3563965D6671}"/>
    <cellStyle name="Comma 4 4 3 2 3 3" xfId="24982" xr:uid="{75413742-BA60-4B36-84CD-7F7B49BFCCC1}"/>
    <cellStyle name="Comma 4 4 3 2 4" xfId="11101" xr:uid="{1E38B06D-C276-4D5F-B183-E31751AF826B}"/>
    <cellStyle name="Comma 4 4 3 2 4 2" xfId="27758" xr:uid="{BD8DA5BF-E10A-4D7D-A08E-5F0CC133970F}"/>
    <cellStyle name="Comma 4 4 3 2 5" xfId="33712" xr:uid="{B35F7F08-CBEF-4109-9B08-43B68DFD5A89}"/>
    <cellStyle name="Comma 4 4 3 2 6" xfId="19430" xr:uid="{DA9728C0-97EC-40EF-BA5F-DD05F3AC8A20}"/>
    <cellStyle name="Comma 4 4 3 3" xfId="2014" xr:uid="{98588CCA-2C2D-4CEB-A145-611A92DC2354}"/>
    <cellStyle name="Comma 4 4 3 3 2" xfId="4804" xr:uid="{2CC743F4-7E64-4283-91CE-60435F7B8718}"/>
    <cellStyle name="Comma 4 4 3 3 2 2" xfId="13134" xr:uid="{864D9248-78D2-48FB-9025-4FF3A5944161}"/>
    <cellStyle name="Comma 4 4 3 3 2 2 2" xfId="29791" xr:uid="{14753DAC-9B68-433B-B901-12D42EFFF551}"/>
    <cellStyle name="Comma 4 4 3 3 2 3" xfId="21463" xr:uid="{B3FAC3B0-CBDF-4E76-A2E0-F0440276FD56}"/>
    <cellStyle name="Comma 4 4 3 3 3" xfId="7580" xr:uid="{EE514976-2A22-4BAA-878E-DA125CC66749}"/>
    <cellStyle name="Comma 4 4 3 3 3 2" xfId="15910" xr:uid="{DFD283A4-5F31-49AD-B1BC-8A4B8EDC7B28}"/>
    <cellStyle name="Comma 4 4 3 3 3 2 2" xfId="32567" xr:uid="{A75BBF12-8BCF-43B8-9916-CFE9E5112DF9}"/>
    <cellStyle name="Comma 4 4 3 3 3 3" xfId="24239" xr:uid="{A91B8EF9-98FB-47AD-812F-2343CFADB044}"/>
    <cellStyle name="Comma 4 4 3 3 4" xfId="10358" xr:uid="{347CEDFC-DADD-4A84-9867-34A858231308}"/>
    <cellStyle name="Comma 4 4 3 3 4 2" xfId="27015" xr:uid="{1EFF0DB4-5DA7-491B-BD4B-8D2A9FE106D1}"/>
    <cellStyle name="Comma 4 4 3 3 5" xfId="33572" xr:uid="{6A72DC25-76EF-404B-B222-E5C8F71DCB83}"/>
    <cellStyle name="Comma 4 4 3 3 6" xfId="18687" xr:uid="{B21F7C50-5AAF-4628-B82E-81F499403C3F}"/>
    <cellStyle name="Comma 4 4 3 4" xfId="3477" xr:uid="{DA98AA68-EA1D-4727-9BB3-75F5B5E76883}"/>
    <cellStyle name="Comma 4 4 3 4 2" xfId="11807" xr:uid="{DE2CC011-7201-4CBA-8457-C83933787566}"/>
    <cellStyle name="Comma 4 4 3 4 2 2" xfId="28464" xr:uid="{93420E1B-1145-4E20-BDD7-C920A1FD4A83}"/>
    <cellStyle name="Comma 4 4 3 4 3" xfId="20136" xr:uid="{99E99E74-4AFA-4013-A61F-C6D4B57CC410}"/>
    <cellStyle name="Comma 4 4 3 5" xfId="6253" xr:uid="{905DB4FC-BD00-4420-A3D8-6AE469FB0D0F}"/>
    <cellStyle name="Comma 4 4 3 5 2" xfId="14583" xr:uid="{1EC93271-F0BE-426C-A6F8-EEA5611FFBB1}"/>
    <cellStyle name="Comma 4 4 3 5 2 2" xfId="31240" xr:uid="{305E159D-914E-439E-A78A-2ABA4C41FD16}"/>
    <cellStyle name="Comma 4 4 3 5 3" xfId="22912" xr:uid="{4BE1FB60-5C0D-466C-9FE8-44286C344B44}"/>
    <cellStyle name="Comma 4 4 3 6" xfId="9031" xr:uid="{66884B00-EC97-4218-A3E2-804DACF3AF49}"/>
    <cellStyle name="Comma 4 4 3 6 2" xfId="25688" xr:uid="{D9608402-5DC6-43A1-AD75-1E10E3293052}"/>
    <cellStyle name="Comma 4 4 3 7" xfId="33437" xr:uid="{8322BC4C-9CA7-4258-BAC5-8018FDB5A9E5}"/>
    <cellStyle name="Comma 4 4 3 8" xfId="17360" xr:uid="{333CB4AD-C74E-409E-ABE5-39EC86ED7861}"/>
    <cellStyle name="Comma 4 4 4" xfId="1161" xr:uid="{491022AE-3923-4C70-8825-EF855F0E7213}"/>
    <cellStyle name="Comma 4 4 4 2" xfId="2814" xr:uid="{004F4019-3A9F-488B-B2FD-C57A6CFB7ADA}"/>
    <cellStyle name="Comma 4 4 4 2 2" xfId="5594" xr:uid="{E303716C-F177-4B88-A58E-5CCEB32CEA2A}"/>
    <cellStyle name="Comma 4 4 4 2 2 2" xfId="13924" xr:uid="{A48A602A-8D82-45E9-9A13-BDA8ADA942E6}"/>
    <cellStyle name="Comma 4 4 4 2 2 2 2" xfId="30581" xr:uid="{DB626562-8614-49C1-A09C-00CC0A9751A0}"/>
    <cellStyle name="Comma 4 4 4 2 2 3" xfId="22253" xr:uid="{B7CC7444-7658-49C8-96E8-BD78D0F25069}"/>
    <cellStyle name="Comma 4 4 4 2 3" xfId="8370" xr:uid="{48038501-3C39-464D-8547-680492038962}"/>
    <cellStyle name="Comma 4 4 4 2 3 2" xfId="16700" xr:uid="{9CF85A10-8D07-4BEE-BFC6-1198EDC880AD}"/>
    <cellStyle name="Comma 4 4 4 2 3 2 2" xfId="33357" xr:uid="{790B560E-CB46-430A-86F3-609D77F3490C}"/>
    <cellStyle name="Comma 4 4 4 2 3 3" xfId="25029" xr:uid="{8D81985D-0042-4E3A-A040-6B97FE6B0300}"/>
    <cellStyle name="Comma 4 4 4 2 4" xfId="11148" xr:uid="{2C719F5E-849D-449E-A370-F223E013C880}"/>
    <cellStyle name="Comma 4 4 4 2 4 2" xfId="27805" xr:uid="{079AEC3A-B5AE-40AF-989E-040FA6806420}"/>
    <cellStyle name="Comma 4 4 4 2 5" xfId="33761" xr:uid="{B7B07D2E-0536-46C5-B32F-62E8D1AC1B5B}"/>
    <cellStyle name="Comma 4 4 4 2 6" xfId="19477" xr:uid="{9D9FD916-8F45-4D62-A449-3B2959B7F2A8}"/>
    <cellStyle name="Comma 4 4 4 3" xfId="2489" xr:uid="{63EAC5D7-C51E-48FA-8D7C-EBBD48511046}"/>
    <cellStyle name="Comma 4 4 4 3 2" xfId="5279" xr:uid="{CE884FE3-A1A4-4EE9-83E7-E2BFD4FF7EEE}"/>
    <cellStyle name="Comma 4 4 4 3 2 2" xfId="13609" xr:uid="{49FE8F3F-D800-4AA8-9FA5-C461FBE19159}"/>
    <cellStyle name="Comma 4 4 4 3 2 2 2" xfId="30266" xr:uid="{BADCB66F-C803-4916-B1C0-36BC9D9C4902}"/>
    <cellStyle name="Comma 4 4 4 3 2 3" xfId="21938" xr:uid="{E0D222F4-B554-45C6-9CA1-7FE31AF86CAD}"/>
    <cellStyle name="Comma 4 4 4 3 3" xfId="8055" xr:uid="{BDABC895-A4EA-499B-A053-4151FDC1CF0C}"/>
    <cellStyle name="Comma 4 4 4 3 3 2" xfId="16385" xr:uid="{6BBA9370-380B-4EB5-962A-388A830F3F6B}"/>
    <cellStyle name="Comma 4 4 4 3 3 2 2" xfId="33042" xr:uid="{4C325636-F8A8-4E55-BF9E-9ABA486AAFBB}"/>
    <cellStyle name="Comma 4 4 4 3 3 3" xfId="24714" xr:uid="{EF54ADFE-4FCF-4358-A3EB-995F6A71B2EB}"/>
    <cellStyle name="Comma 4 4 4 3 4" xfId="10833" xr:uid="{AE0BD9F1-252A-4309-8BB2-169F179C8D63}"/>
    <cellStyle name="Comma 4 4 4 3 4 2" xfId="27490" xr:uid="{5EAFF4F2-B516-4833-AD2A-7C8836E2405E}"/>
    <cellStyle name="Comma 4 4 4 3 5" xfId="33619" xr:uid="{E461611C-34AE-4C63-88C0-8209E980E7B9}"/>
    <cellStyle name="Comma 4 4 4 3 6" xfId="19162" xr:uid="{3EC4D76E-1BFB-4389-A0BE-6C1E065314AC}"/>
    <cellStyle name="Comma 4 4 4 4" xfId="3952" xr:uid="{6BDBC84D-59A9-406F-867C-FE6D91BBBF72}"/>
    <cellStyle name="Comma 4 4 4 4 2" xfId="12282" xr:uid="{7330B957-4F23-4886-AB7B-651FA94161B3}"/>
    <cellStyle name="Comma 4 4 4 4 2 2" xfId="28939" xr:uid="{D8AC7C55-4C6D-4716-83A1-B8341ED3CC1E}"/>
    <cellStyle name="Comma 4 4 4 4 3" xfId="20611" xr:uid="{800F7952-D329-4624-8B9A-114BCC493FA6}"/>
    <cellStyle name="Comma 4 4 4 5" xfId="6728" xr:uid="{84BF0D15-101F-4101-A958-7E7FFB9ED5B4}"/>
    <cellStyle name="Comma 4 4 4 5 2" xfId="15058" xr:uid="{99228A2B-E540-4E56-B081-24CC51D95819}"/>
    <cellStyle name="Comma 4 4 4 5 2 2" xfId="31715" xr:uid="{37B184A0-CF6D-4A33-AF81-52EEDD612912}"/>
    <cellStyle name="Comma 4 4 4 5 3" xfId="23387" xr:uid="{0D5A822E-C37B-4249-9AEA-F740A83E0E35}"/>
    <cellStyle name="Comma 4 4 4 6" xfId="9506" xr:uid="{34BF3EAC-D1DC-4BDE-8DA0-2207A6B06326}"/>
    <cellStyle name="Comma 4 4 4 6 2" xfId="26163" xr:uid="{1305F258-1F8E-4EE0-833F-83A4A962E216}"/>
    <cellStyle name="Comma 4 4 4 7" xfId="33486" xr:uid="{0A52D032-DB0F-4DB2-8497-82374C2DEE94}"/>
    <cellStyle name="Comma 4 4 4 8" xfId="17835" xr:uid="{DCD7C36B-56D7-40FC-9CB9-CDFF43337C2A}"/>
    <cellStyle name="Comma 4 4 5" xfId="2719" xr:uid="{E331F0F4-CF68-4862-BCF6-1381B12D10EF}"/>
    <cellStyle name="Comma 4 4 5 2" xfId="5501" xr:uid="{9E37B155-1622-4A84-96F5-32D39EFF7A0F}"/>
    <cellStyle name="Comma 4 4 5 2 2" xfId="13831" xr:uid="{576EF5F2-FA8B-4317-81F4-ACB7DFDC9B92}"/>
    <cellStyle name="Comma 4 4 5 2 2 2" xfId="30488" xr:uid="{1D084F1C-45C4-4BDC-AA9C-B6052DA89D5E}"/>
    <cellStyle name="Comma 4 4 5 2 3" xfId="22160" xr:uid="{8AF2C4AD-68FB-41C8-9704-740DCE775B46}"/>
    <cellStyle name="Comma 4 4 5 3" xfId="8277" xr:uid="{DB9370DD-93B2-4ADC-9850-F69A72A48AD5}"/>
    <cellStyle name="Comma 4 4 5 3 2" xfId="16607" xr:uid="{48CF3FBE-1CAE-4290-89B4-10F615D21E11}"/>
    <cellStyle name="Comma 4 4 5 3 2 2" xfId="33264" xr:uid="{6E3D47E3-7271-4BA8-ABD2-E940F095B648}"/>
    <cellStyle name="Comma 4 4 5 3 3" xfId="24936" xr:uid="{DA7CD50E-D235-4C07-8B8F-94F867952485}"/>
    <cellStyle name="Comma 4 4 5 4" xfId="11055" xr:uid="{53AAD56D-B322-43A9-B6BA-6953C0A8F686}"/>
    <cellStyle name="Comma 4 4 5 4 2" xfId="27712" xr:uid="{DB1C6837-3668-4B1C-A706-389AAED0AFDE}"/>
    <cellStyle name="Comma 4 4 5 5" xfId="33666" xr:uid="{D47FF38F-78A3-4701-9D32-E0FDE6FC598C}"/>
    <cellStyle name="Comma 4 4 5 6" xfId="19384" xr:uid="{5CB45E2C-FABF-40E6-9669-E514C2B348DF}"/>
    <cellStyle name="Comma 4 4 6" xfId="1541" xr:uid="{26B21D7A-882C-4A66-A8BA-E4434DF4ACF2}"/>
    <cellStyle name="Comma 4 4 6 2" xfId="4331" xr:uid="{12038FC8-2996-4FF0-9819-08E81EE78BBF}"/>
    <cellStyle name="Comma 4 4 6 2 2" xfId="12661" xr:uid="{5D3F15E5-72F6-483F-B149-44314C59B825}"/>
    <cellStyle name="Comma 4 4 6 2 2 2" xfId="29318" xr:uid="{AD7FBDC0-E05C-4536-BE43-5A49B0604256}"/>
    <cellStyle name="Comma 4 4 6 2 3" xfId="20990" xr:uid="{8448B818-4853-4B27-9EDA-36BBBF4A01AB}"/>
    <cellStyle name="Comma 4 4 6 3" xfId="7107" xr:uid="{CB8DE13C-4B3A-4C50-989B-3D75EB686272}"/>
    <cellStyle name="Comma 4 4 6 3 2" xfId="15437" xr:uid="{8A6EEF0E-B9E0-4CB4-92AC-8E4768C224FF}"/>
    <cellStyle name="Comma 4 4 6 3 2 2" xfId="32094" xr:uid="{C918E64B-7728-41D8-BCA3-B36F59FD163A}"/>
    <cellStyle name="Comma 4 4 6 3 3" xfId="23766" xr:uid="{100CE27A-E7EE-4ECD-9C34-013ED74DDAFF}"/>
    <cellStyle name="Comma 4 4 6 4" xfId="9885" xr:uid="{E40F4969-570F-415C-8CC1-17ED57791ACF}"/>
    <cellStyle name="Comma 4 4 6 4 2" xfId="26542" xr:uid="{92FA5EF1-EA51-4C0B-AD80-C0A635DEA9BB}"/>
    <cellStyle name="Comma 4 4 6 5" xfId="33526" xr:uid="{0D318028-9268-4DB1-B2FD-94C9AA39A601}"/>
    <cellStyle name="Comma 4 4 6 6" xfId="18214" xr:uid="{E9D249D5-2109-415A-B841-FCE41728FDE7}"/>
    <cellStyle name="Comma 4 4 7" xfId="3004" xr:uid="{E21AB54B-02B0-4CFD-8497-C4CFCB798CCD}"/>
    <cellStyle name="Comma 4 4 7 2" xfId="11334" xr:uid="{26A6E0EF-03C4-432D-9902-56B07602730E}"/>
    <cellStyle name="Comma 4 4 7 2 2" xfId="27991" xr:uid="{9A61B256-A3D3-4498-8489-EB2DFCEA5B23}"/>
    <cellStyle name="Comma 4 4 7 3" xfId="19663" xr:uid="{340EADF6-BA11-4B24-AD9D-C654A79FAF3B}"/>
    <cellStyle name="Comma 4 4 8" xfId="5780" xr:uid="{6217FBE3-94A6-4211-BC24-AA6F4EC52650}"/>
    <cellStyle name="Comma 4 4 8 2" xfId="14110" xr:uid="{656FD962-39A4-4E6B-8B3E-20B731FA0861}"/>
    <cellStyle name="Comma 4 4 8 2 2" xfId="30767" xr:uid="{578D54BE-9C9E-4984-8DCB-04F5999A075B}"/>
    <cellStyle name="Comma 4 4 8 3" xfId="22439" xr:uid="{2EC5E9D2-E481-442A-9F06-DA9F0F1C2F2F}"/>
    <cellStyle name="Comma 4 4 9" xfId="8558" xr:uid="{A6826CBF-089B-4F94-8566-7ECDF95160BA}"/>
    <cellStyle name="Comma 4 4 9 2" xfId="25215" xr:uid="{D0EECD13-F28B-4ABF-AAF8-2463212FEE19}"/>
    <cellStyle name="Comma 4 5" xfId="332" xr:uid="{2CB7C35B-671F-4332-931F-EC9EE11C0079}"/>
    <cellStyle name="Comma 4 5 2" xfId="812" xr:uid="{B392F85B-405D-43E4-B239-6C879DC7B3FC}"/>
    <cellStyle name="Comma 4 5 2 2" xfId="2781" xr:uid="{E3476C8D-1729-4CCB-8698-7A42BAD4312C}"/>
    <cellStyle name="Comma 4 5 2 2 2" xfId="5561" xr:uid="{4D775F92-B7EE-4622-8101-49F03ECA4E10}"/>
    <cellStyle name="Comma 4 5 2 2 2 2" xfId="13891" xr:uid="{DD0C18AD-9131-4D94-A263-6164ABC328E0}"/>
    <cellStyle name="Comma 4 5 2 2 2 2 2" xfId="30548" xr:uid="{2CB3F22B-466A-41C3-8E4C-A302BD5C8B78}"/>
    <cellStyle name="Comma 4 5 2 2 2 3" xfId="22220" xr:uid="{013E44B6-269F-42B5-A111-0F95C0A73B88}"/>
    <cellStyle name="Comma 4 5 2 2 3" xfId="8337" xr:uid="{07C9AE6B-9960-4DC2-8DB3-FB117D271543}"/>
    <cellStyle name="Comma 4 5 2 2 3 2" xfId="16667" xr:uid="{0CBA2D50-691B-42C0-87B3-B5018ACABA4B}"/>
    <cellStyle name="Comma 4 5 2 2 3 2 2" xfId="33324" xr:uid="{5B0013C3-A58A-433F-864B-34E937B05496}"/>
    <cellStyle name="Comma 4 5 2 2 3 3" xfId="24996" xr:uid="{90738F16-16B9-4C6E-B9B5-8A44648F2AA0}"/>
    <cellStyle name="Comma 4 5 2 2 4" xfId="11115" xr:uid="{FF38D472-5FFC-4EE1-B3DC-709C71288268}"/>
    <cellStyle name="Comma 4 5 2 2 4 2" xfId="27772" xr:uid="{A31DEBDC-0B13-438F-98FB-AD1EDF0670C8}"/>
    <cellStyle name="Comma 4 5 2 2 5" xfId="33728" xr:uid="{42D71597-AD1D-4146-9255-F5EF86B44A5D}"/>
    <cellStyle name="Comma 4 5 2 2 6" xfId="19444" xr:uid="{AD127DF3-FD4A-4325-AD4D-BF4659BF12DF}"/>
    <cellStyle name="Comma 4 5 2 3" xfId="2140" xr:uid="{FBCC5204-0D5B-4E6F-9776-48CD771D90B8}"/>
    <cellStyle name="Comma 4 5 2 3 2" xfId="4930" xr:uid="{0C8A5E57-D058-4D63-9234-2F7B928F34F5}"/>
    <cellStyle name="Comma 4 5 2 3 2 2" xfId="13260" xr:uid="{E2FDE90D-14B9-4ADA-A613-36698D801245}"/>
    <cellStyle name="Comma 4 5 2 3 2 2 2" xfId="29917" xr:uid="{07983675-EFED-462B-BE2D-2720DE833B53}"/>
    <cellStyle name="Comma 4 5 2 3 2 3" xfId="21589" xr:uid="{22A5AF4B-DBA2-40F5-80BC-8D3E56384B85}"/>
    <cellStyle name="Comma 4 5 2 3 3" xfId="7706" xr:uid="{6C3D8E77-159B-4727-81FC-EB86DF755B7F}"/>
    <cellStyle name="Comma 4 5 2 3 3 2" xfId="16036" xr:uid="{1E15625A-C66D-4C5D-9F86-139C9DBF91E1}"/>
    <cellStyle name="Comma 4 5 2 3 3 2 2" xfId="32693" xr:uid="{611C2EF1-524F-4F95-B4FD-96092E95C1A1}"/>
    <cellStyle name="Comma 4 5 2 3 3 3" xfId="24365" xr:uid="{3D6AC3D9-C097-4DA9-813F-51F64738D514}"/>
    <cellStyle name="Comma 4 5 2 3 4" xfId="10484" xr:uid="{0690AFDB-4938-415A-9078-BD33E1280491}"/>
    <cellStyle name="Comma 4 5 2 3 4 2" xfId="27141" xr:uid="{6273A6AC-9290-414C-BBF7-054D30BE5995}"/>
    <cellStyle name="Comma 4 5 2 3 5" xfId="33586" xr:uid="{15EE815C-3264-4A18-BE9A-84C9706D667C}"/>
    <cellStyle name="Comma 4 5 2 3 6" xfId="18813" xr:uid="{580170A5-C7C7-4886-A4FB-56754B61EF93}"/>
    <cellStyle name="Comma 4 5 2 4" xfId="3603" xr:uid="{C98AB99A-0436-4996-BB72-67FEF69C7C5D}"/>
    <cellStyle name="Comma 4 5 2 4 2" xfId="11933" xr:uid="{5A02593F-84D5-439F-8C24-561DC38CA85E}"/>
    <cellStyle name="Comma 4 5 2 4 2 2" xfId="28590" xr:uid="{95B2B696-54EC-4067-BF4B-6E8CD50C5AF8}"/>
    <cellStyle name="Comma 4 5 2 4 3" xfId="20262" xr:uid="{DAA738E0-F07C-4454-A5AB-3A374257ADF0}"/>
    <cellStyle name="Comma 4 5 2 5" xfId="6379" xr:uid="{4C819050-20B1-411D-A890-8A6ABC19F1D7}"/>
    <cellStyle name="Comma 4 5 2 5 2" xfId="14709" xr:uid="{AEC5964D-6034-4395-AB00-AE74332B4CCD}"/>
    <cellStyle name="Comma 4 5 2 5 2 2" xfId="31366" xr:uid="{E3F7ACC8-7A8C-4256-B113-F82B212B64AD}"/>
    <cellStyle name="Comma 4 5 2 5 3" xfId="23038" xr:uid="{C741CFC8-D26C-4151-B9C9-9B04FA8D9349}"/>
    <cellStyle name="Comma 4 5 2 6" xfId="9157" xr:uid="{04D40592-D925-419A-8DB9-F544E0D3CE8E}"/>
    <cellStyle name="Comma 4 5 2 6 2" xfId="25814" xr:uid="{CA153885-8D97-40BC-BBEF-9A3DBA82663C}"/>
    <cellStyle name="Comma 4 5 2 7" xfId="33453" xr:uid="{B41C67EB-6375-4E21-A6EE-C182B0162ABC}"/>
    <cellStyle name="Comma 4 5 2 8" xfId="17486" xr:uid="{FF23A833-E0AB-4A4F-9A15-1BD2EA6D558B}"/>
    <cellStyle name="Comma 4 5 3" xfId="2732" xr:uid="{96C575D6-EB33-4E4C-BCFE-355D9B80975F}"/>
    <cellStyle name="Comma 4 5 3 2" xfId="5514" xr:uid="{F90614FE-5157-4332-96A4-39913844A90F}"/>
    <cellStyle name="Comma 4 5 3 2 2" xfId="13844" xr:uid="{63D20A18-DD75-40DD-BBE2-61363713AF1E}"/>
    <cellStyle name="Comma 4 5 3 2 2 2" xfId="30501" xr:uid="{6488CB43-57AA-4BA2-B963-7172D223CB34}"/>
    <cellStyle name="Comma 4 5 3 2 3" xfId="22173" xr:uid="{6B1E9A9C-6818-4F68-B707-BB502D308BEB}"/>
    <cellStyle name="Comma 4 5 3 3" xfId="8290" xr:uid="{56965E8D-237B-4834-A94D-BF55673FD52D}"/>
    <cellStyle name="Comma 4 5 3 3 2" xfId="16620" xr:uid="{8DDD4A55-365A-4414-A05D-2EC055D7313B}"/>
    <cellStyle name="Comma 4 5 3 3 2 2" xfId="33277" xr:uid="{226C4093-9D44-4D51-A442-3E4A5457BC33}"/>
    <cellStyle name="Comma 4 5 3 3 3" xfId="24949" xr:uid="{E3BC508D-9529-4090-A7E5-C85C6FC488E6}"/>
    <cellStyle name="Comma 4 5 3 4" xfId="11068" xr:uid="{D65100CA-3385-4F34-A699-202B41EA666F}"/>
    <cellStyle name="Comma 4 5 3 4 2" xfId="27725" xr:uid="{09A56CBC-FF1C-4385-9852-0C0DC252AA7A}"/>
    <cellStyle name="Comma 4 5 3 5" xfId="33679" xr:uid="{671B536E-7B24-494D-8296-44247F743A58}"/>
    <cellStyle name="Comma 4 5 3 6" xfId="19397" xr:uid="{0996E646-859C-4A91-847E-3FCB28EE70CE}"/>
    <cellStyle name="Comma 4 5 4" xfId="1662" xr:uid="{1CC5AA02-583A-4447-ABEC-D70A87AA926F}"/>
    <cellStyle name="Comma 4 5 4 2" xfId="4452" xr:uid="{FD9EC4BF-42B9-435C-87FE-1571C2E42882}"/>
    <cellStyle name="Comma 4 5 4 2 2" xfId="12782" xr:uid="{3D040A2E-B823-4C1D-B85C-2908FD0723F9}"/>
    <cellStyle name="Comma 4 5 4 2 2 2" xfId="29439" xr:uid="{5831DF07-3B3C-4301-947B-31801D39833D}"/>
    <cellStyle name="Comma 4 5 4 2 3" xfId="21111" xr:uid="{DDD782D4-90BB-4592-A328-AB300D2C4E3E}"/>
    <cellStyle name="Comma 4 5 4 3" xfId="7228" xr:uid="{FD8377EA-5418-4F33-B6CE-17845276588C}"/>
    <cellStyle name="Comma 4 5 4 3 2" xfId="15558" xr:uid="{5DF4DD95-C648-4C9C-8268-6E31C1ECF7FF}"/>
    <cellStyle name="Comma 4 5 4 3 2 2" xfId="32215" xr:uid="{2B2A0632-1E49-42F5-81F6-355C8D99D5D6}"/>
    <cellStyle name="Comma 4 5 4 3 3" xfId="23887" xr:uid="{A44C59B8-1123-41DA-BF12-5AB4DFFB97FE}"/>
    <cellStyle name="Comma 4 5 4 4" xfId="10006" xr:uid="{EBD45F36-00B8-40C9-82F8-9F8472577C99}"/>
    <cellStyle name="Comma 4 5 4 4 2" xfId="26663" xr:uid="{A6B7F0F6-5FB2-4370-894D-F3381DA2C260}"/>
    <cellStyle name="Comma 4 5 4 5" xfId="33539" xr:uid="{977498AE-420D-4C46-AD2A-8C6AB8DBDB76}"/>
    <cellStyle name="Comma 4 5 4 6" xfId="18335" xr:uid="{84EAB1FC-5BC6-401B-A465-EF00B87A75E4}"/>
    <cellStyle name="Comma 4 5 5" xfId="3125" xr:uid="{653A92FA-E870-475A-B22B-FF23964929FB}"/>
    <cellStyle name="Comma 4 5 5 2" xfId="11455" xr:uid="{A40F413D-A77B-4C22-BB31-863572F871D4}"/>
    <cellStyle name="Comma 4 5 5 2 2" xfId="28112" xr:uid="{11470EAA-5DCA-491E-9564-195F9CE5EB47}"/>
    <cellStyle name="Comma 4 5 5 3" xfId="19784" xr:uid="{4EAA5974-286D-4D2E-A9C3-16F9F29114A8}"/>
    <cellStyle name="Comma 4 5 6" xfId="5901" xr:uid="{F131E8FE-0DA1-4CEB-A973-2458C351003C}"/>
    <cellStyle name="Comma 4 5 6 2" xfId="14231" xr:uid="{40452EA7-9FA9-48C2-B169-70C231C4166B}"/>
    <cellStyle name="Comma 4 5 6 2 2" xfId="30888" xr:uid="{F731928F-2993-4754-B4C2-739684249BE8}"/>
    <cellStyle name="Comma 4 5 6 3" xfId="22560" xr:uid="{08FE3236-C352-411D-8BF2-ED9B130F3540}"/>
    <cellStyle name="Comma 4 5 7" xfId="8679" xr:uid="{C715E1CD-6218-4C44-B41C-E88DC26275EA}"/>
    <cellStyle name="Comma 4 5 7 2" xfId="25336" xr:uid="{C4F573D9-03CB-413C-8890-555770ACCF94}"/>
    <cellStyle name="Comma 4 5 8" xfId="33404" xr:uid="{24F4F6FA-9FC2-496E-9243-39D666C68E7D}"/>
    <cellStyle name="Comma 4 5 9" xfId="17008" xr:uid="{C17F3EDE-3E3E-48CC-8CD8-E01EC0593C3D}"/>
    <cellStyle name="Comma 4 6" xfId="568" xr:uid="{1E6605E4-605B-4E4F-8E37-AE538B51575E}"/>
    <cellStyle name="Comma 4 6 2" xfId="2755" xr:uid="{0DEA5D62-2BE6-4B68-B437-D82276ED0988}"/>
    <cellStyle name="Comma 4 6 2 2" xfId="5537" xr:uid="{31416BEF-1BD3-48EA-B9E2-7E0E63D32231}"/>
    <cellStyle name="Comma 4 6 2 2 2" xfId="13867" xr:uid="{93C5E5B8-4EC7-4354-B1AC-1CB2CDB34B93}"/>
    <cellStyle name="Comma 4 6 2 2 2 2" xfId="30524" xr:uid="{36F7D3A7-9866-4F88-886D-A7875CA96958}"/>
    <cellStyle name="Comma 4 6 2 2 3" xfId="22196" xr:uid="{0CC18167-797A-4C89-B751-152570ED6116}"/>
    <cellStyle name="Comma 4 6 2 3" xfId="8313" xr:uid="{A9ED9F2C-EFF2-477C-B608-99DDB31B2FFD}"/>
    <cellStyle name="Comma 4 6 2 3 2" xfId="16643" xr:uid="{8F9D6D13-9D6C-4296-A481-40178252BE02}"/>
    <cellStyle name="Comma 4 6 2 3 2 2" xfId="33300" xr:uid="{E4BDF105-F0E0-4268-A730-A314F7E72877}"/>
    <cellStyle name="Comma 4 6 2 3 3" xfId="24972" xr:uid="{49B58A75-EA5C-4FC3-BEB6-E15D6E17FC50}"/>
    <cellStyle name="Comma 4 6 2 4" xfId="11091" xr:uid="{26DF0FD8-5472-4656-A6FF-8CF589A2A819}"/>
    <cellStyle name="Comma 4 6 2 4 2" xfId="27748" xr:uid="{413944B6-008F-405F-8147-2B4DE17DA698}"/>
    <cellStyle name="Comma 4 6 2 5" xfId="33702" xr:uid="{CC7F119B-A823-42EA-9CCE-8C6DFD4C2893}"/>
    <cellStyle name="Comma 4 6 2 6" xfId="19420" xr:uid="{89690236-340C-4CE0-AB7D-26CC391F9E82}"/>
    <cellStyle name="Comma 4 6 3" xfId="1898" xr:uid="{823A2A8A-7FFB-4FCF-A5C4-4CDDA013A055}"/>
    <cellStyle name="Comma 4 6 3 2" xfId="4688" xr:uid="{C9B53488-DE86-405A-9A98-8E6FCA244E8E}"/>
    <cellStyle name="Comma 4 6 3 2 2" xfId="13018" xr:uid="{1AF5E5CA-80BA-43FD-95A9-222A02062588}"/>
    <cellStyle name="Comma 4 6 3 2 2 2" xfId="29675" xr:uid="{018A7B31-4CFA-4CBA-8C94-0E0AA3848A24}"/>
    <cellStyle name="Comma 4 6 3 2 3" xfId="21347" xr:uid="{D934D657-D7EC-4B28-89A0-8D1135A2D49E}"/>
    <cellStyle name="Comma 4 6 3 3" xfId="7464" xr:uid="{B1501548-DD87-4159-A2FB-0A2AF34BCA5F}"/>
    <cellStyle name="Comma 4 6 3 3 2" xfId="15794" xr:uid="{2E9AD1E2-0F91-4534-B3BD-6AF99DEB2A99}"/>
    <cellStyle name="Comma 4 6 3 3 2 2" xfId="32451" xr:uid="{D2EB0B71-97F3-4B7F-B0E1-F91218704E5B}"/>
    <cellStyle name="Comma 4 6 3 3 3" xfId="24123" xr:uid="{926DF83A-2212-4E28-8038-E8ADA7F2044A}"/>
    <cellStyle name="Comma 4 6 3 4" xfId="10242" xr:uid="{89F66D2A-74E3-4F48-ADCC-9DB2B4F53EBE}"/>
    <cellStyle name="Comma 4 6 3 4 2" xfId="26899" xr:uid="{D3B843F8-DAC7-4F2E-ACDA-8FE4235024ED}"/>
    <cellStyle name="Comma 4 6 3 5" xfId="33562" xr:uid="{0CD1A215-DAB7-41F3-809E-120B8C5E09F7}"/>
    <cellStyle name="Comma 4 6 3 6" xfId="18571" xr:uid="{5422A472-6591-4576-9C26-5AAF2B9F57B8}"/>
    <cellStyle name="Comma 4 6 4" xfId="3361" xr:uid="{F0892BC1-5989-4355-86AB-936D315C32B5}"/>
    <cellStyle name="Comma 4 6 4 2" xfId="11691" xr:uid="{18BB07BB-1EC2-4AEE-A542-0B188F4F71EC}"/>
    <cellStyle name="Comma 4 6 4 2 2" xfId="28348" xr:uid="{CE1FE5AE-4B0C-41B0-BC1C-FE22899B0C8F}"/>
    <cellStyle name="Comma 4 6 4 3" xfId="20020" xr:uid="{5E779B5B-426D-483C-87B3-A1B6416EF64D}"/>
    <cellStyle name="Comma 4 6 5" xfId="6137" xr:uid="{1E0AB8A0-90F0-411D-86D2-8A95278EC860}"/>
    <cellStyle name="Comma 4 6 5 2" xfId="14467" xr:uid="{88D7AFC3-A4A1-4553-A9FA-D56C85FD9379}"/>
    <cellStyle name="Comma 4 6 5 2 2" xfId="31124" xr:uid="{1E7A2B35-FF88-47BB-8EA3-2F02EDD11835}"/>
    <cellStyle name="Comma 4 6 5 3" xfId="22796" xr:uid="{81F6AEBF-14DC-4C6D-BBDF-3289EC6615FB}"/>
    <cellStyle name="Comma 4 6 6" xfId="8915" xr:uid="{68067242-9BF6-4A16-9F78-ACBD222585E6}"/>
    <cellStyle name="Comma 4 6 6 2" xfId="25572" xr:uid="{FF2EB4CB-EE1F-4C56-95C3-95FBB245C030}"/>
    <cellStyle name="Comma 4 6 7" xfId="33427" xr:uid="{B9BA6B38-68FA-46F7-B4C5-ECD582867030}"/>
    <cellStyle name="Comma 4 6 8" xfId="17244" xr:uid="{9FAAC564-A8ED-4796-A45D-911BCDA6FF29}"/>
    <cellStyle name="Comma 4 7" xfId="1045" xr:uid="{32656E45-7113-4DC6-B206-AA71EB8013A3}"/>
    <cellStyle name="Comma 4 7 2" xfId="2804" xr:uid="{575E0DF4-DF4C-4AF1-99E7-667E50E068A3}"/>
    <cellStyle name="Comma 4 7 2 2" xfId="5584" xr:uid="{205420C9-70F7-4365-8DCA-344FB09831B8}"/>
    <cellStyle name="Comma 4 7 2 2 2" xfId="13914" xr:uid="{78279CFA-D7B6-4085-BDF0-9C3EFF08E1CA}"/>
    <cellStyle name="Comma 4 7 2 2 2 2" xfId="30571" xr:uid="{929B3DDC-AAAD-4058-ADA3-372AC856F39D}"/>
    <cellStyle name="Comma 4 7 2 2 3" xfId="22243" xr:uid="{8665FE24-B6D0-4FCD-B5B2-1DDF9A516036}"/>
    <cellStyle name="Comma 4 7 2 3" xfId="8360" xr:uid="{716D0505-1B36-4E95-82FA-D74F6ADD2070}"/>
    <cellStyle name="Comma 4 7 2 3 2" xfId="16690" xr:uid="{BACB4C8A-CD70-476A-94B9-08626A5799B7}"/>
    <cellStyle name="Comma 4 7 2 3 2 2" xfId="33347" xr:uid="{A418AFD2-4633-4918-B06A-116C5431E4BA}"/>
    <cellStyle name="Comma 4 7 2 3 3" xfId="25019" xr:uid="{AA3929DF-C9F7-48DA-824E-16D5ED04DB03}"/>
    <cellStyle name="Comma 4 7 2 4" xfId="11138" xr:uid="{0E6EAEC8-6920-4736-A6D9-1A9B49FFF7AF}"/>
    <cellStyle name="Comma 4 7 2 4 2" xfId="27795" xr:uid="{BB6B517D-23AE-42C4-A405-5580F5816DA9}"/>
    <cellStyle name="Comma 4 7 2 5" xfId="33751" xr:uid="{F6204128-4001-43AD-B1A2-BBD0613A165B}"/>
    <cellStyle name="Comma 4 7 2 6" xfId="19467" xr:uid="{980FE61F-9D86-4F41-93AB-ACB4A2E49CCC}"/>
    <cellStyle name="Comma 4 7 3" xfId="2373" xr:uid="{9B309AF2-0380-49DE-A0A1-56632A9B1DF9}"/>
    <cellStyle name="Comma 4 7 3 2" xfId="5163" xr:uid="{B6080D0B-D2E4-49A0-AAC8-1E49FB6BF270}"/>
    <cellStyle name="Comma 4 7 3 2 2" xfId="13493" xr:uid="{183A7E3A-0715-433F-9E71-83489418BACD}"/>
    <cellStyle name="Comma 4 7 3 2 2 2" xfId="30150" xr:uid="{43659064-7B78-4F76-B0E6-F9A93D921A75}"/>
    <cellStyle name="Comma 4 7 3 2 3" xfId="21822" xr:uid="{33637DB8-E2A7-45E5-B6AB-89E1763CCB5D}"/>
    <cellStyle name="Comma 4 7 3 3" xfId="7939" xr:uid="{F2B7B96E-7697-473D-993D-183E37950949}"/>
    <cellStyle name="Comma 4 7 3 3 2" xfId="16269" xr:uid="{3634540C-4E30-4E42-B1D2-43EBF8E3E4EA}"/>
    <cellStyle name="Comma 4 7 3 3 2 2" xfId="32926" xr:uid="{D2E91220-4815-43D7-97A3-D57F63ADB489}"/>
    <cellStyle name="Comma 4 7 3 3 3" xfId="24598" xr:uid="{A941F4EA-4FA0-4800-AC37-D14803AE5356}"/>
    <cellStyle name="Comma 4 7 3 4" xfId="10717" xr:uid="{AEA3EE31-3941-48B7-BAE8-DCD1617DE223}"/>
    <cellStyle name="Comma 4 7 3 4 2" xfId="27374" xr:uid="{AE044FED-97EB-4FF1-8865-3E63F4BCFA25}"/>
    <cellStyle name="Comma 4 7 3 5" xfId="33609" xr:uid="{FF84AADB-B112-4276-81B6-6DAD68F130BF}"/>
    <cellStyle name="Comma 4 7 3 6" xfId="19046" xr:uid="{9D34D3F3-FE8F-4CAE-9BA2-9B28807F78F6}"/>
    <cellStyle name="Comma 4 7 4" xfId="3836" xr:uid="{ACBE6FFC-F344-4C03-A540-1C4361F61D4D}"/>
    <cellStyle name="Comma 4 7 4 2" xfId="12166" xr:uid="{097DB6A5-CA78-4E70-9C3F-B55F77FD2238}"/>
    <cellStyle name="Comma 4 7 4 2 2" xfId="28823" xr:uid="{89B55063-3C8A-460D-B725-ACA76E4CF8E5}"/>
    <cellStyle name="Comma 4 7 4 3" xfId="20495" xr:uid="{DC8E7F98-2DDC-4ED3-8F84-D7300754805D}"/>
    <cellStyle name="Comma 4 7 5" xfId="6612" xr:uid="{DBF00CBF-B5C1-4638-815B-73028C5FFBC2}"/>
    <cellStyle name="Comma 4 7 5 2" xfId="14942" xr:uid="{47B0B91B-282F-4F72-B599-5D8F47EFDBEC}"/>
    <cellStyle name="Comma 4 7 5 2 2" xfId="31599" xr:uid="{6B2D0835-7AEF-4513-88AF-B1166C830153}"/>
    <cellStyle name="Comma 4 7 5 3" xfId="23271" xr:uid="{C13E8CB6-4544-4809-AE44-9B3F42FEBFB5}"/>
    <cellStyle name="Comma 4 7 6" xfId="9390" xr:uid="{E7E34337-4C06-489C-9868-CA44359543C2}"/>
    <cellStyle name="Comma 4 7 6 2" xfId="26047" xr:uid="{BBFF6C97-E19C-4221-B8D4-37947EC662F8}"/>
    <cellStyle name="Comma 4 7 7" xfId="33476" xr:uid="{3854B535-A3C2-4FE2-973D-930AEA87D5AF}"/>
    <cellStyle name="Comma 4 7 8" xfId="17719" xr:uid="{4F8C580A-EAE1-4A7A-9EAE-27965AF3CA54}"/>
    <cellStyle name="Comma 4 8" xfId="1306" xr:uid="{6E12DA06-DFA8-4AF7-B8FE-640B0728604A}"/>
    <cellStyle name="Comma 4 8 2" xfId="2634" xr:uid="{A697695C-E24C-438E-B825-CE9D8EBE81C7}"/>
    <cellStyle name="Comma 4 8 2 2" xfId="5424" xr:uid="{D49247DF-A05B-4804-A657-5C931AFBE5A8}"/>
    <cellStyle name="Comma 4 8 2 2 2" xfId="13754" xr:uid="{BEC73E47-7AC4-411B-859D-F39FCCEF6A24}"/>
    <cellStyle name="Comma 4 8 2 2 2 2" xfId="30411" xr:uid="{2883E17A-20F0-4557-892B-4E8BE1148F87}"/>
    <cellStyle name="Comma 4 8 2 2 3" xfId="22083" xr:uid="{8A9BB6DA-ACED-4849-A4C3-5DD6BEFF6DB0}"/>
    <cellStyle name="Comma 4 8 2 3" xfId="8200" xr:uid="{5EA51792-D407-45C1-997C-433921F238C2}"/>
    <cellStyle name="Comma 4 8 2 3 2" xfId="16530" xr:uid="{67DC2568-E8F6-40F1-AD16-BCB06020C354}"/>
    <cellStyle name="Comma 4 8 2 3 2 2" xfId="33187" xr:uid="{0FD4F597-AC3B-484E-A5C5-FDAA3E08AD06}"/>
    <cellStyle name="Comma 4 8 2 3 3" xfId="24859" xr:uid="{51024505-DB63-4C2B-A32E-51CED23B740D}"/>
    <cellStyle name="Comma 4 8 2 4" xfId="10978" xr:uid="{095D4912-2369-4050-A8D8-CD9847603C3D}"/>
    <cellStyle name="Comma 4 8 2 4 2" xfId="27635" xr:uid="{901E13DB-B176-40F7-A775-6CE1092656BE}"/>
    <cellStyle name="Comma 4 8 2 5" xfId="33635" xr:uid="{5CD2126A-012B-46FA-BAD6-34BDD2B899A4}"/>
    <cellStyle name="Comma 4 8 2 6" xfId="19307" xr:uid="{D4615400-50FD-4EE5-A122-B1D88879BC92}"/>
    <cellStyle name="Comma 4 8 3" xfId="4097" xr:uid="{CD9A9B2C-E5E6-4227-BBF3-82CA54B5FFF5}"/>
    <cellStyle name="Comma 4 8 3 2" xfId="12427" xr:uid="{8E622EE5-B31A-4728-AD58-4E5997526B6E}"/>
    <cellStyle name="Comma 4 8 3 2 2" xfId="29084" xr:uid="{80E7DACB-9EF9-486A-B94B-953C5F87A0A2}"/>
    <cellStyle name="Comma 4 8 3 3" xfId="20756" xr:uid="{9A52AAA0-EC0F-49B4-8CB1-BC6BE6EAFEC0}"/>
    <cellStyle name="Comma 4 8 4" xfId="6873" xr:uid="{7D736985-8E83-4088-B668-23686441AF52}"/>
    <cellStyle name="Comma 4 8 4 2" xfId="15203" xr:uid="{C37E6EE4-8BB4-44AC-BF77-8A47404F28DA}"/>
    <cellStyle name="Comma 4 8 4 2 2" xfId="31860" xr:uid="{AA6632E0-CC00-47ED-8650-41C8BEB52130}"/>
    <cellStyle name="Comma 4 8 4 3" xfId="23532" xr:uid="{E53FDCB1-FDCA-47D2-9CFF-5D3BD103C998}"/>
    <cellStyle name="Comma 4 8 5" xfId="9651" xr:uid="{FFCF3430-FAAD-483D-BE49-C3855D4D45C4}"/>
    <cellStyle name="Comma 4 8 5 2" xfId="26308" xr:uid="{25539ACB-9666-4CE8-B344-49AF0BA4264D}"/>
    <cellStyle name="Comma 4 8 6" xfId="33502" xr:uid="{1839CB6B-C198-4C29-8A8C-C097B11B8B0A}"/>
    <cellStyle name="Comma 4 8 7" xfId="17980" xr:uid="{23486F93-539E-4609-9994-0F5C949732F8}"/>
    <cellStyle name="Comma 4 9" xfId="2706" xr:uid="{E9E7679D-F7D1-4D6F-90C9-36033E2A2ED6}"/>
    <cellStyle name="Comma 4 9 2" xfId="5491" xr:uid="{3813742E-D3CB-4963-B5B3-D26D4412F574}"/>
    <cellStyle name="Comma 4 9 2 2" xfId="13821" xr:uid="{11CEA6FA-197A-4570-8361-CA2EAC244D17}"/>
    <cellStyle name="Comma 4 9 2 2 2" xfId="30478" xr:uid="{DBAEF633-1F7F-4625-A316-F0F618316E55}"/>
    <cellStyle name="Comma 4 9 2 3" xfId="22150" xr:uid="{1E019572-BFD5-476C-B113-FC60DC710758}"/>
    <cellStyle name="Comma 4 9 3" xfId="8267" xr:uid="{211D2580-E38D-4C52-81CC-205D4144A9FA}"/>
    <cellStyle name="Comma 4 9 3 2" xfId="16597" xr:uid="{3E2BE891-2250-4514-8072-22457A4FB0E0}"/>
    <cellStyle name="Comma 4 9 3 2 2" xfId="33254" xr:uid="{D634D0EE-579D-4CCB-8B4D-6D4DE96F4BD8}"/>
    <cellStyle name="Comma 4 9 3 3" xfId="24926" xr:uid="{CE33336E-B617-4B56-B784-2C7C4FBC6BCB}"/>
    <cellStyle name="Comma 4 9 4" xfId="11045" xr:uid="{71C1521A-389D-4077-9257-B4B6B5A62700}"/>
    <cellStyle name="Comma 4 9 4 2" xfId="27702" xr:uid="{583390C4-F784-4396-AE95-C0258A697726}"/>
    <cellStyle name="Comma 4 9 5" xfId="33653" xr:uid="{15803F65-3DE2-4FD9-B413-8CE2FD85F32B}"/>
    <cellStyle name="Comma 4 9 6" xfId="19374" xr:uid="{FDE4BA42-826E-4B7D-B544-831734776E5F}"/>
    <cellStyle name="Comma 5" xfId="89" xr:uid="{79FDA9E7-F0D2-4D6E-9203-F9F293EF3A9D}"/>
    <cellStyle name="Comma 5 10" xfId="5667" xr:uid="{82A1EA63-C96A-4BAD-997B-416DA926E075}"/>
    <cellStyle name="Comma 5 10 2" xfId="13997" xr:uid="{428F97D6-F726-4681-BD4F-CA1A7187ED26}"/>
    <cellStyle name="Comma 5 10 2 2" xfId="30654" xr:uid="{EEEB1BF5-55AE-4B81-8B80-D7F553968753}"/>
    <cellStyle name="Comma 5 10 3" xfId="22326" xr:uid="{A9E8C7C0-17C3-46C6-9C13-55738BA29937}"/>
    <cellStyle name="Comma 5 11" xfId="8445" xr:uid="{FA1FC3F2-8A39-4C3C-AD91-6C6D6AEFD948}"/>
    <cellStyle name="Comma 5 11 2" xfId="25102" xr:uid="{1BF8EF34-2C49-45DF-846D-215AA751D2A9}"/>
    <cellStyle name="Comma 5 12" xfId="33379" xr:uid="{97443F74-F5EB-4D5C-882C-6D8227F25773}"/>
    <cellStyle name="Comma 5 13" xfId="16774" xr:uid="{3876BDEF-CD89-480A-9196-710279DD5E01}"/>
    <cellStyle name="Comma 5 2" xfId="212" xr:uid="{1BDC3EC6-D86D-464F-9EEE-2786E22646E1}"/>
    <cellStyle name="Comma 5 2 10" xfId="33396" xr:uid="{30577ECD-2C19-4C1D-A621-464E28450CBF}"/>
    <cellStyle name="Comma 5 2 11" xfId="16894" xr:uid="{BAB733F8-1906-469A-A3A9-D90D09F2E53C}"/>
    <cellStyle name="Comma 5 2 2" xfId="455" xr:uid="{E0702C82-1E08-482A-929B-C7EF6EAE2B87}"/>
    <cellStyle name="Comma 5 2 2 2" xfId="932" xr:uid="{EC9B9F67-5E39-40D2-BA0F-10F7724EAAC9}"/>
    <cellStyle name="Comma 5 2 2 2 2" xfId="2796" xr:uid="{58714D51-4149-40C9-964F-3DFA5073033B}"/>
    <cellStyle name="Comma 5 2 2 2 2 2" xfId="5576" xr:uid="{97E19B41-C60D-4897-86E7-AD9FEF4CECA0}"/>
    <cellStyle name="Comma 5 2 2 2 2 2 2" xfId="13906" xr:uid="{20EA67E7-6BE2-4E16-BD52-2A2CBE6EBE17}"/>
    <cellStyle name="Comma 5 2 2 2 2 2 2 2" xfId="30563" xr:uid="{EB132DD3-B2F9-4213-9E74-A87AA20C1923}"/>
    <cellStyle name="Comma 5 2 2 2 2 2 3" xfId="22235" xr:uid="{52624830-3014-44AE-95EA-68C4F11A2A3B}"/>
    <cellStyle name="Comma 5 2 2 2 2 3" xfId="8352" xr:uid="{FB0B5B4F-BFF7-4CE6-8045-319C9872C379}"/>
    <cellStyle name="Comma 5 2 2 2 2 3 2" xfId="16682" xr:uid="{51128362-B405-4192-8CB5-C8A1EDBDB15D}"/>
    <cellStyle name="Comma 5 2 2 2 2 3 2 2" xfId="33339" xr:uid="{7D8FF75E-850E-4FB6-9231-37D9DBA92FBE}"/>
    <cellStyle name="Comma 5 2 2 2 2 3 3" xfId="25011" xr:uid="{6ACA53F5-2C49-4DE7-8465-99956008D965}"/>
    <cellStyle name="Comma 5 2 2 2 2 4" xfId="11130" xr:uid="{0067E7EE-C2EB-4DF0-889C-3B8B8869F7B8}"/>
    <cellStyle name="Comma 5 2 2 2 2 4 2" xfId="27787" xr:uid="{159617FC-177D-418F-9193-CF7E991BE3B3}"/>
    <cellStyle name="Comma 5 2 2 2 2 5" xfId="33743" xr:uid="{06D5B3EE-FFC4-40D5-B8D0-7832D29465A9}"/>
    <cellStyle name="Comma 5 2 2 2 2 6" xfId="19459" xr:uid="{C98F31B3-C41A-4717-B5C6-B01193DC9FF9}"/>
    <cellStyle name="Comma 5 2 2 2 3" xfId="2260" xr:uid="{74A589C5-402C-43FB-B26C-1BA722F024A2}"/>
    <cellStyle name="Comma 5 2 2 2 3 2" xfId="5050" xr:uid="{E7737853-C2BF-448F-BB15-927D795E5BC7}"/>
    <cellStyle name="Comma 5 2 2 2 3 2 2" xfId="13380" xr:uid="{8D257F4C-4974-4491-9C60-4EFB3913C99D}"/>
    <cellStyle name="Comma 5 2 2 2 3 2 2 2" xfId="30037" xr:uid="{CE23115F-E4BF-434F-8F9D-99350378E19F}"/>
    <cellStyle name="Comma 5 2 2 2 3 2 3" xfId="21709" xr:uid="{CDD14746-2E06-4C27-A6DA-759BD63C8BC8}"/>
    <cellStyle name="Comma 5 2 2 2 3 3" xfId="7826" xr:uid="{8C3021AA-776C-4714-B428-CDA73E3A3A70}"/>
    <cellStyle name="Comma 5 2 2 2 3 3 2" xfId="16156" xr:uid="{0B425EBB-B07D-4F3D-B104-E7FB722D8805}"/>
    <cellStyle name="Comma 5 2 2 2 3 3 2 2" xfId="32813" xr:uid="{18215E9F-3158-4897-8C50-1F9862C8BB4E}"/>
    <cellStyle name="Comma 5 2 2 2 3 3 3" xfId="24485" xr:uid="{1945CDCB-0CE2-4DDB-B810-AEC539180B31}"/>
    <cellStyle name="Comma 5 2 2 2 3 4" xfId="10604" xr:uid="{C99247FE-3B55-4FDD-97A0-7664AFAA7804}"/>
    <cellStyle name="Comma 5 2 2 2 3 4 2" xfId="27261" xr:uid="{543CBBBB-4B33-453E-962F-1524B166C83D}"/>
    <cellStyle name="Comma 5 2 2 2 3 5" xfId="33601" xr:uid="{FEC7E55F-CA5D-4B9E-9C89-ADCC1F648385}"/>
    <cellStyle name="Comma 5 2 2 2 3 6" xfId="18933" xr:uid="{BD01C73C-35A1-49D0-ACDC-3798BBD1BC1F}"/>
    <cellStyle name="Comma 5 2 2 2 4" xfId="3723" xr:uid="{454ED8E2-93EB-438B-98DC-D04A2E26302A}"/>
    <cellStyle name="Comma 5 2 2 2 4 2" xfId="12053" xr:uid="{BCE0A78F-FD2C-496B-860F-77E863F5D7D6}"/>
    <cellStyle name="Comma 5 2 2 2 4 2 2" xfId="28710" xr:uid="{0B81F045-2018-4CBE-ADDB-1E6F4B55F525}"/>
    <cellStyle name="Comma 5 2 2 2 4 3" xfId="20382" xr:uid="{15761812-8188-4EAE-BD8A-47709FA5DE47}"/>
    <cellStyle name="Comma 5 2 2 2 5" xfId="6499" xr:uid="{7D8B65CF-8EA4-481E-9BBD-1160A9D1DE69}"/>
    <cellStyle name="Comma 5 2 2 2 5 2" xfId="14829" xr:uid="{B156824D-E7E3-494A-B5CF-45584BEB64FD}"/>
    <cellStyle name="Comma 5 2 2 2 5 2 2" xfId="31486" xr:uid="{C57FB4D4-91CA-403D-9756-2D341DD14BC9}"/>
    <cellStyle name="Comma 5 2 2 2 5 3" xfId="23158" xr:uid="{855B2F98-26B2-43EF-BE0F-969038DBBB33}"/>
    <cellStyle name="Comma 5 2 2 2 6" xfId="9277" xr:uid="{6F75CE47-A124-4892-A956-0D8F0973046D}"/>
    <cellStyle name="Comma 5 2 2 2 6 2" xfId="25934" xr:uid="{A6A1E597-17BD-4420-9492-F51C23A64271}"/>
    <cellStyle name="Comma 5 2 2 2 7" xfId="33468" xr:uid="{C44D78F6-31A5-4B3D-A0D7-15E8BF2F96C5}"/>
    <cellStyle name="Comma 5 2 2 2 8" xfId="17606" xr:uid="{58700995-8E7C-46CD-AB4B-67A86C6409C0}"/>
    <cellStyle name="Comma 5 2 2 3" xfId="2747" xr:uid="{9B1DE27D-5AAA-4987-87D7-BA25E2FFED37}"/>
    <cellStyle name="Comma 5 2 2 3 2" xfId="5529" xr:uid="{713BD46D-EA0A-49F3-94EC-93B88BCD7A90}"/>
    <cellStyle name="Comma 5 2 2 3 2 2" xfId="13859" xr:uid="{B8EB1586-7CD7-47A4-A2C8-E286CC4B327D}"/>
    <cellStyle name="Comma 5 2 2 3 2 2 2" xfId="30516" xr:uid="{E1772ED2-E0B5-43D0-8445-4FE4E9F900E0}"/>
    <cellStyle name="Comma 5 2 2 3 2 3" xfId="22188" xr:uid="{3995265A-BF95-4799-BE96-07D0BD09AA21}"/>
    <cellStyle name="Comma 5 2 2 3 3" xfId="8305" xr:uid="{E716625D-2C0E-4806-B6A4-8747A78CB49E}"/>
    <cellStyle name="Comma 5 2 2 3 3 2" xfId="16635" xr:uid="{054D043F-188C-44CD-853E-B48736CBFC43}"/>
    <cellStyle name="Comma 5 2 2 3 3 2 2" xfId="33292" xr:uid="{AD53F1A2-156A-48CB-A6C3-AE35AA9C3FE3}"/>
    <cellStyle name="Comma 5 2 2 3 3 3" xfId="24964" xr:uid="{A02BFE6D-FF3F-4824-B547-2796BBBAA9B1}"/>
    <cellStyle name="Comma 5 2 2 3 4" xfId="11083" xr:uid="{6C30C04B-5C5A-452E-9125-E9F936FA2D89}"/>
    <cellStyle name="Comma 5 2 2 3 4 2" xfId="27740" xr:uid="{CF35421E-5BEC-4DF9-A1BC-C1B634815E70}"/>
    <cellStyle name="Comma 5 2 2 3 5" xfId="33694" xr:uid="{D5E76319-660B-4E3F-839C-19BACC705619}"/>
    <cellStyle name="Comma 5 2 2 3 6" xfId="19412" xr:uid="{2AFA618E-FBCA-4F4E-B36D-789A9DD5F02B}"/>
    <cellStyle name="Comma 5 2 2 4" xfId="1785" xr:uid="{9F78B56E-9318-48AA-A649-3C7079612422}"/>
    <cellStyle name="Comma 5 2 2 4 2" xfId="4575" xr:uid="{4F1EF502-A0BF-48FF-BDE2-E2C6B34FCA97}"/>
    <cellStyle name="Comma 5 2 2 4 2 2" xfId="12905" xr:uid="{0EF9A6AA-4833-4F17-B18B-D386DB596627}"/>
    <cellStyle name="Comma 5 2 2 4 2 2 2" xfId="29562" xr:uid="{A3FA89B3-A49C-4321-AF68-C3D11C6EDDEF}"/>
    <cellStyle name="Comma 5 2 2 4 2 3" xfId="21234" xr:uid="{E109DA28-4498-44D8-A893-1940D515D183}"/>
    <cellStyle name="Comma 5 2 2 4 3" xfId="7351" xr:uid="{A5FA7BF2-B2A5-43B4-AC3C-7505529E2031}"/>
    <cellStyle name="Comma 5 2 2 4 3 2" xfId="15681" xr:uid="{D8D842B0-2EAE-4E69-AF4C-949302A290F6}"/>
    <cellStyle name="Comma 5 2 2 4 3 2 2" xfId="32338" xr:uid="{DE6D8EC0-5247-4EBD-A051-EE5C03A68B67}"/>
    <cellStyle name="Comma 5 2 2 4 3 3" xfId="24010" xr:uid="{C9D38D27-0F65-46A0-8D84-8EFC09A983ED}"/>
    <cellStyle name="Comma 5 2 2 4 4" xfId="10129" xr:uid="{03AE543C-D8E1-446A-9230-AD92EFA0EB14}"/>
    <cellStyle name="Comma 5 2 2 4 4 2" xfId="26786" xr:uid="{97D9AB8F-BF34-4DF0-856C-E6BA8CBB63F8}"/>
    <cellStyle name="Comma 5 2 2 4 5" xfId="33554" xr:uid="{CD541F95-B387-42A9-AA6F-30061B3EAF0A}"/>
    <cellStyle name="Comma 5 2 2 4 6" xfId="18458" xr:uid="{3CC9D2A6-964C-4A35-95A4-E0C2713D5496}"/>
    <cellStyle name="Comma 5 2 2 5" xfId="3248" xr:uid="{8FCFC5E2-7615-4280-B9DE-4BF8A6CEA20D}"/>
    <cellStyle name="Comma 5 2 2 5 2" xfId="11578" xr:uid="{428B12DF-2F07-404B-972C-2E99BC774A9B}"/>
    <cellStyle name="Comma 5 2 2 5 2 2" xfId="28235" xr:uid="{C1ABD710-51D0-47E4-AE70-B6EFC1B0FC8C}"/>
    <cellStyle name="Comma 5 2 2 5 3" xfId="19907" xr:uid="{A5538555-91B9-4A60-98F9-12285142BE60}"/>
    <cellStyle name="Comma 5 2 2 6" xfId="6024" xr:uid="{7DDBF930-DE3B-4724-800B-A1F7177C4526}"/>
    <cellStyle name="Comma 5 2 2 6 2" xfId="14354" xr:uid="{85E88671-6102-40B0-8BAD-A0416FF48DB7}"/>
    <cellStyle name="Comma 5 2 2 6 2 2" xfId="31011" xr:uid="{B45BD84D-3C87-4CB9-B22C-E0F97527ECEB}"/>
    <cellStyle name="Comma 5 2 2 6 3" xfId="22683" xr:uid="{1028CE6B-0498-4111-B79B-6B9BCEA29ED1}"/>
    <cellStyle name="Comma 5 2 2 7" xfId="8802" xr:uid="{9A290E0A-B8D0-494A-984A-1599DB75EB67}"/>
    <cellStyle name="Comma 5 2 2 7 2" xfId="25459" xr:uid="{7B5AE27C-146E-4694-AA1F-C5979B716001}"/>
    <cellStyle name="Comma 5 2 2 8" xfId="33419" xr:uid="{F68E6D5E-79BB-4F80-8E18-8CE097950D0F}"/>
    <cellStyle name="Comma 5 2 2 9" xfId="17131" xr:uid="{C3C5F1CE-E587-41EE-9FCB-E2E48A828B67}"/>
    <cellStyle name="Comma 5 2 3" xfId="691" xr:uid="{EC04E5FA-40E4-4EB4-A630-3C4A81D92C9C}"/>
    <cellStyle name="Comma 5 2 3 2" xfId="2770" xr:uid="{688DABF5-8DCF-45AE-B199-85EAB26B8D45}"/>
    <cellStyle name="Comma 5 2 3 2 2" xfId="5552" xr:uid="{04B8A328-C997-4625-9C31-CEB465B33415}"/>
    <cellStyle name="Comma 5 2 3 2 2 2" xfId="13882" xr:uid="{789FD05E-E19D-48D2-8640-243D48CCC5A7}"/>
    <cellStyle name="Comma 5 2 3 2 2 2 2" xfId="30539" xr:uid="{E02830BC-87BE-45A5-A2C8-583CE8E8DE99}"/>
    <cellStyle name="Comma 5 2 3 2 2 3" xfId="22211" xr:uid="{8D26E424-2256-4C2E-BB83-34F1521DC577}"/>
    <cellStyle name="Comma 5 2 3 2 3" xfId="8328" xr:uid="{042E1F82-855D-4A7B-B8CC-A00E1091AAA0}"/>
    <cellStyle name="Comma 5 2 3 2 3 2" xfId="16658" xr:uid="{62D72B94-DFE0-4696-9790-6CD3A4C13E04}"/>
    <cellStyle name="Comma 5 2 3 2 3 2 2" xfId="33315" xr:uid="{D7A621C8-6E4A-4EE0-A40E-F1221C8F3052}"/>
    <cellStyle name="Comma 5 2 3 2 3 3" xfId="24987" xr:uid="{1073549A-86AA-4679-8DDA-939AFFE5BAA9}"/>
    <cellStyle name="Comma 5 2 3 2 4" xfId="11106" xr:uid="{90BB0399-431D-4EC0-8D58-988F3892A084}"/>
    <cellStyle name="Comma 5 2 3 2 4 2" xfId="27763" xr:uid="{ECF72274-ED3E-4AB2-B8BC-B98538528451}"/>
    <cellStyle name="Comma 5 2 3 2 5" xfId="33717" xr:uid="{4AFDA60F-52DC-4BC1-907F-23DEB02C3271}"/>
    <cellStyle name="Comma 5 2 3 2 6" xfId="19435" xr:uid="{1FB2C2C3-FB3B-40E5-B952-2250EEA821F6}"/>
    <cellStyle name="Comma 5 2 3 3" xfId="2021" xr:uid="{2D37D3D5-FEB6-40E3-B704-E30EC52DB142}"/>
    <cellStyle name="Comma 5 2 3 3 2" xfId="4811" xr:uid="{BDD073FA-042F-447E-8B24-F3C0D4E6D089}"/>
    <cellStyle name="Comma 5 2 3 3 2 2" xfId="13141" xr:uid="{223588F1-B4D2-4B57-98F2-4FEABC6498A3}"/>
    <cellStyle name="Comma 5 2 3 3 2 2 2" xfId="29798" xr:uid="{B50BCDA3-526F-4F97-B441-E7F6607B161D}"/>
    <cellStyle name="Comma 5 2 3 3 2 3" xfId="21470" xr:uid="{059FFA65-0FDE-4397-9890-539797D9F257}"/>
    <cellStyle name="Comma 5 2 3 3 3" xfId="7587" xr:uid="{D62B6B6B-8D8E-4CC9-9FCA-4209203CA1B7}"/>
    <cellStyle name="Comma 5 2 3 3 3 2" xfId="15917" xr:uid="{659BFB95-A664-44C1-A1B2-23A3141D6235}"/>
    <cellStyle name="Comma 5 2 3 3 3 2 2" xfId="32574" xr:uid="{F08ADC8E-A753-4D7F-B7B2-06252E99D251}"/>
    <cellStyle name="Comma 5 2 3 3 3 3" xfId="24246" xr:uid="{BDFDC247-90D3-4784-9706-47A46AB019D7}"/>
    <cellStyle name="Comma 5 2 3 3 4" xfId="10365" xr:uid="{1722BB31-CA8B-45B4-BF6E-1D60328E8F6B}"/>
    <cellStyle name="Comma 5 2 3 3 4 2" xfId="27022" xr:uid="{B8D52FF0-DE8F-417A-AC8E-22CA87EC95FF}"/>
    <cellStyle name="Comma 5 2 3 3 5" xfId="33577" xr:uid="{C043D329-DBE7-416B-A766-122633701004}"/>
    <cellStyle name="Comma 5 2 3 3 6" xfId="18694" xr:uid="{59CDC5D2-A0C2-4F16-BC9A-B210B328BE99}"/>
    <cellStyle name="Comma 5 2 3 4" xfId="3484" xr:uid="{A85C1659-4F00-42D3-B194-1C350E888E8A}"/>
    <cellStyle name="Comma 5 2 3 4 2" xfId="11814" xr:uid="{7CB17BBF-64CF-4402-ACE6-AF447B4F3C0D}"/>
    <cellStyle name="Comma 5 2 3 4 2 2" xfId="28471" xr:uid="{DC0601ED-1200-43EE-B0AC-6B9E075BCDD6}"/>
    <cellStyle name="Comma 5 2 3 4 3" xfId="20143" xr:uid="{87C62A58-1CE2-4816-B3AA-3D2137D5C916}"/>
    <cellStyle name="Comma 5 2 3 5" xfId="6260" xr:uid="{7FFA85D3-4441-4AB4-930F-F0F03B09EFF6}"/>
    <cellStyle name="Comma 5 2 3 5 2" xfId="14590" xr:uid="{20B3EC12-C9B4-4952-9229-3C53A7E443ED}"/>
    <cellStyle name="Comma 5 2 3 5 2 2" xfId="31247" xr:uid="{8E29FA06-5D77-4F91-A863-16CEBC92446D}"/>
    <cellStyle name="Comma 5 2 3 5 3" xfId="22919" xr:uid="{00DFAE7A-6331-4595-965A-523A6ED3AEAB}"/>
    <cellStyle name="Comma 5 2 3 6" xfId="9038" xr:uid="{CF816946-CCA2-47C3-A776-BA3744C9B11E}"/>
    <cellStyle name="Comma 5 2 3 6 2" xfId="25695" xr:uid="{A5E2C2CD-9E12-4A18-BE32-042AB65C493C}"/>
    <cellStyle name="Comma 5 2 3 7" xfId="33442" xr:uid="{2C007A1A-EDD4-4230-88C1-AE81516DF3B8}"/>
    <cellStyle name="Comma 5 2 3 8" xfId="17367" xr:uid="{A7338525-FCBE-4778-B1DF-554D1AE09F78}"/>
    <cellStyle name="Comma 5 2 4" xfId="1168" xr:uid="{E9131733-6414-46BD-A8FB-4017C1BAD639}"/>
    <cellStyle name="Comma 5 2 4 2" xfId="2819" xr:uid="{35C0872C-A252-4978-8D7F-ECCB4324EF3A}"/>
    <cellStyle name="Comma 5 2 4 2 2" xfId="5599" xr:uid="{F9122829-7C64-4DDB-9E5E-7D8A9D14E747}"/>
    <cellStyle name="Comma 5 2 4 2 2 2" xfId="13929" xr:uid="{7C8FBD10-46BC-45D8-81F8-131D8ED7A2DD}"/>
    <cellStyle name="Comma 5 2 4 2 2 2 2" xfId="30586" xr:uid="{0E906CC3-2577-44E6-B9E8-55D494DE881A}"/>
    <cellStyle name="Comma 5 2 4 2 2 3" xfId="22258" xr:uid="{AC2793DF-39DC-4BBB-A435-6BAF5130C724}"/>
    <cellStyle name="Comma 5 2 4 2 3" xfId="8375" xr:uid="{C134610B-3001-45BB-91A3-0D8D54C1A653}"/>
    <cellStyle name="Comma 5 2 4 2 3 2" xfId="16705" xr:uid="{338081C1-C9D1-4640-AD78-6104708EC8F8}"/>
    <cellStyle name="Comma 5 2 4 2 3 2 2" xfId="33362" xr:uid="{BF929396-4C6F-4DE6-805A-A2381C3B58BC}"/>
    <cellStyle name="Comma 5 2 4 2 3 3" xfId="25034" xr:uid="{3499D708-A689-4D6E-AAD5-64ECEC8D728F}"/>
    <cellStyle name="Comma 5 2 4 2 4" xfId="11153" xr:uid="{0098FD12-4769-43EB-B614-3CB0FB385A47}"/>
    <cellStyle name="Comma 5 2 4 2 4 2" xfId="27810" xr:uid="{542BF691-120C-47A3-97F8-B32EECE43BAB}"/>
    <cellStyle name="Comma 5 2 4 2 5" xfId="33766" xr:uid="{59DDFCA3-6B06-415A-B59D-62AD25ED3A40}"/>
    <cellStyle name="Comma 5 2 4 2 6" xfId="19482" xr:uid="{0E992EA9-DE3C-4ECA-8CDD-8A137D674AEF}"/>
    <cellStyle name="Comma 5 2 4 3" xfId="2496" xr:uid="{97E4D2B8-737F-4365-B775-71968ECC0776}"/>
    <cellStyle name="Comma 5 2 4 3 2" xfId="5286" xr:uid="{52C226B8-5345-441B-B871-A6657D2683FD}"/>
    <cellStyle name="Comma 5 2 4 3 2 2" xfId="13616" xr:uid="{CCF37C73-4127-4E12-99EA-ACFABAB149AA}"/>
    <cellStyle name="Comma 5 2 4 3 2 2 2" xfId="30273" xr:uid="{E7837183-E9ED-4552-8560-79D240C48FAB}"/>
    <cellStyle name="Comma 5 2 4 3 2 3" xfId="21945" xr:uid="{AF28E1C1-5648-496F-839D-221E1502E521}"/>
    <cellStyle name="Comma 5 2 4 3 3" xfId="8062" xr:uid="{BCDDEB80-E3D8-4859-AC79-A1924BF5CD2F}"/>
    <cellStyle name="Comma 5 2 4 3 3 2" xfId="16392" xr:uid="{9F40BA58-E968-444B-82DB-8D6E1ED1E4C6}"/>
    <cellStyle name="Comma 5 2 4 3 3 2 2" xfId="33049" xr:uid="{E47DBBC4-251B-49C8-8232-142BDE9B0B04}"/>
    <cellStyle name="Comma 5 2 4 3 3 3" xfId="24721" xr:uid="{B0A64919-FB0B-4634-AA7A-D936569DCDE5}"/>
    <cellStyle name="Comma 5 2 4 3 4" xfId="10840" xr:uid="{2925B887-AFF6-473C-A2CD-E589E6F1F7B4}"/>
    <cellStyle name="Comma 5 2 4 3 4 2" xfId="27497" xr:uid="{B615F850-3CC4-4E6F-A3CD-F74AEEFDCBD8}"/>
    <cellStyle name="Comma 5 2 4 3 5" xfId="33624" xr:uid="{B51BE857-1451-40FE-A668-A38753611D11}"/>
    <cellStyle name="Comma 5 2 4 3 6" xfId="19169" xr:uid="{2AC74E63-D9E9-4722-8007-B3F3AFF57F9B}"/>
    <cellStyle name="Comma 5 2 4 4" xfId="3959" xr:uid="{7C19F652-6111-4916-AC34-7247E26E52F3}"/>
    <cellStyle name="Comma 5 2 4 4 2" xfId="12289" xr:uid="{B93D2A85-52BA-423D-8ABC-5771E829FC6A}"/>
    <cellStyle name="Comma 5 2 4 4 2 2" xfId="28946" xr:uid="{5DCA6C5D-1C89-4CA1-AEB9-E925237BF11D}"/>
    <cellStyle name="Comma 5 2 4 4 3" xfId="20618" xr:uid="{129CC276-B11E-4F28-9DD9-541C29FF98C4}"/>
    <cellStyle name="Comma 5 2 4 5" xfId="6735" xr:uid="{F8D085C9-B557-4439-9A81-2D67E4D0D998}"/>
    <cellStyle name="Comma 5 2 4 5 2" xfId="15065" xr:uid="{9D8A63E4-4EC6-493B-A87A-767EA8502CAE}"/>
    <cellStyle name="Comma 5 2 4 5 2 2" xfId="31722" xr:uid="{C2F76A1F-E13E-47E7-A753-3010D3AF7277}"/>
    <cellStyle name="Comma 5 2 4 5 3" xfId="23394" xr:uid="{42413490-313E-4C6C-9DF1-96EC85EF082F}"/>
    <cellStyle name="Comma 5 2 4 6" xfId="9513" xr:uid="{B89A6077-B1E5-460A-B488-2AA8DD385226}"/>
    <cellStyle name="Comma 5 2 4 6 2" xfId="26170" xr:uid="{72A553D3-75C6-4FE6-B32E-D2A39323A5A0}"/>
    <cellStyle name="Comma 5 2 4 7" xfId="33491" xr:uid="{9E048F74-F1E9-4A35-AF48-74A30E129744}"/>
    <cellStyle name="Comma 5 2 4 8" xfId="17842" xr:uid="{A1AA242C-41AC-47BF-8037-DF1CA14B3CF2}"/>
    <cellStyle name="Comma 5 2 5" xfId="2724" xr:uid="{1104B639-8654-4127-9952-5F3CBDF3E5AE}"/>
    <cellStyle name="Comma 5 2 5 2" xfId="5506" xr:uid="{8E395AFE-CDFF-4AD6-8635-5B5140A679AC}"/>
    <cellStyle name="Comma 5 2 5 2 2" xfId="13836" xr:uid="{015F4328-238E-4EF3-B252-CD1AC048F80E}"/>
    <cellStyle name="Comma 5 2 5 2 2 2" xfId="30493" xr:uid="{1F34B97B-5F1C-43CE-9FA2-CFA13CA6F0D5}"/>
    <cellStyle name="Comma 5 2 5 2 3" xfId="22165" xr:uid="{D0E339EF-FEC6-4016-B740-D579EB51047E}"/>
    <cellStyle name="Comma 5 2 5 3" xfId="8282" xr:uid="{6C79C479-A3C9-4675-8B16-6CFA269D902C}"/>
    <cellStyle name="Comma 5 2 5 3 2" xfId="16612" xr:uid="{4927579D-CBA3-43F5-B905-57D7719A79CB}"/>
    <cellStyle name="Comma 5 2 5 3 2 2" xfId="33269" xr:uid="{CFE57012-37D4-4EAC-AE58-D03939A37537}"/>
    <cellStyle name="Comma 5 2 5 3 3" xfId="24941" xr:uid="{2A8C114E-1896-4F8A-ABF3-DE590D477639}"/>
    <cellStyle name="Comma 5 2 5 4" xfId="11060" xr:uid="{5C6261D1-6D18-4279-A1E0-D1F354D55375}"/>
    <cellStyle name="Comma 5 2 5 4 2" xfId="27717" xr:uid="{F7AAF8B4-D34F-4875-B682-20147E085D7D}"/>
    <cellStyle name="Comma 5 2 5 5" xfId="33671" xr:uid="{356C27EE-1847-498B-8D88-DAF1B002004A}"/>
    <cellStyle name="Comma 5 2 5 6" xfId="19389" xr:uid="{5680AFB1-8451-4E9C-8495-5117A76A8B64}"/>
    <cellStyle name="Comma 5 2 6" xfId="1548" xr:uid="{C118F031-8BD0-452D-908F-5401420E6E2C}"/>
    <cellStyle name="Comma 5 2 6 2" xfId="4338" xr:uid="{7024E0C7-DD89-4652-8AB2-72C89CAF6807}"/>
    <cellStyle name="Comma 5 2 6 2 2" xfId="12668" xr:uid="{85766A6B-F998-4843-9456-FABC3E268D54}"/>
    <cellStyle name="Comma 5 2 6 2 2 2" xfId="29325" xr:uid="{3433C0F4-2DE6-4199-9506-574E6A2478E4}"/>
    <cellStyle name="Comma 5 2 6 2 3" xfId="20997" xr:uid="{131E39AA-7721-45EB-983A-EA561E62E1DA}"/>
    <cellStyle name="Comma 5 2 6 3" xfId="7114" xr:uid="{7E8EA58E-BFE7-4163-866B-99B7364374A5}"/>
    <cellStyle name="Comma 5 2 6 3 2" xfId="15444" xr:uid="{D37121C4-A17A-4869-B610-03F75165170E}"/>
    <cellStyle name="Comma 5 2 6 3 2 2" xfId="32101" xr:uid="{4E6C406B-288D-4604-B8F4-328561B2945C}"/>
    <cellStyle name="Comma 5 2 6 3 3" xfId="23773" xr:uid="{A8712B3D-7AF4-40E3-AA26-D489580E5617}"/>
    <cellStyle name="Comma 5 2 6 4" xfId="9892" xr:uid="{8E754DC8-B350-4FFA-922D-EC807973CE15}"/>
    <cellStyle name="Comma 5 2 6 4 2" xfId="26549" xr:uid="{2175FF3A-B6D7-4BF5-BA81-10C14A988AA7}"/>
    <cellStyle name="Comma 5 2 6 5" xfId="33531" xr:uid="{D6397B87-4ECF-4B2F-BF70-1F174BD54A44}"/>
    <cellStyle name="Comma 5 2 6 6" xfId="18221" xr:uid="{3E1A0867-2261-4A4F-A20A-3B0FC2DFD4E6}"/>
    <cellStyle name="Comma 5 2 7" xfId="3011" xr:uid="{52D66662-A70B-4291-940E-1685402E6D25}"/>
    <cellStyle name="Comma 5 2 7 2" xfId="11341" xr:uid="{491D9EF6-3ECB-4079-90F7-3EDF60B29082}"/>
    <cellStyle name="Comma 5 2 7 2 2" xfId="27998" xr:uid="{8E091C85-02D6-4BBC-B821-E8E84C72FEC1}"/>
    <cellStyle name="Comma 5 2 7 3" xfId="19670" xr:uid="{4AE55F86-0B86-4A9E-894C-D814F1E644F7}"/>
    <cellStyle name="Comma 5 2 8" xfId="5787" xr:uid="{3ACC73E5-2C80-4E4A-942A-07F606FCE901}"/>
    <cellStyle name="Comma 5 2 8 2" xfId="14117" xr:uid="{5BCA0E50-4EEE-4E6D-8ABE-7A45BDBFE30C}"/>
    <cellStyle name="Comma 5 2 8 2 2" xfId="30774" xr:uid="{324F7BBF-C39F-49B4-98F9-987E3CEDC773}"/>
    <cellStyle name="Comma 5 2 8 3" xfId="22446" xr:uid="{5B82EF26-9227-4957-BA17-FEB0FDB4C7C4}"/>
    <cellStyle name="Comma 5 2 9" xfId="8565" xr:uid="{FF05CB6A-BA5D-462C-92A9-09A4AF1AFAD9}"/>
    <cellStyle name="Comma 5 2 9 2" xfId="25222" xr:uid="{145F164D-10D1-4A48-B368-12375742085A}"/>
    <cellStyle name="Comma 5 3" xfId="335" xr:uid="{807C3BF0-1D41-49CF-A9DB-2DC6D47E2F7A}"/>
    <cellStyle name="Comma 5 3 2" xfId="814" xr:uid="{1254E9C3-E264-4033-AFDD-E3CAB11A1136}"/>
    <cellStyle name="Comma 5 3 2 2" xfId="2782" xr:uid="{7EC29633-0389-4586-A7A9-C7914844FED4}"/>
    <cellStyle name="Comma 5 3 2 2 2" xfId="5562" xr:uid="{CCF67F59-D72F-493D-94AB-78400208433C}"/>
    <cellStyle name="Comma 5 3 2 2 2 2" xfId="13892" xr:uid="{A22481B2-9C03-4934-9460-D334D69D29E7}"/>
    <cellStyle name="Comma 5 3 2 2 2 2 2" xfId="30549" xr:uid="{4C4D7B34-4625-460A-A7D9-26BAF4A87CE9}"/>
    <cellStyle name="Comma 5 3 2 2 2 3" xfId="22221" xr:uid="{5F13A9DB-F86C-4F43-98E9-005229E5FEC4}"/>
    <cellStyle name="Comma 5 3 2 2 3" xfId="8338" xr:uid="{EC89D96D-BA63-462F-9DD9-2F81B93928D0}"/>
    <cellStyle name="Comma 5 3 2 2 3 2" xfId="16668" xr:uid="{1D3EFA67-9C3E-4F12-8AA7-10F6168F9C58}"/>
    <cellStyle name="Comma 5 3 2 2 3 2 2" xfId="33325" xr:uid="{8FE6CEA2-5A29-462C-92DA-734B575F62B9}"/>
    <cellStyle name="Comma 5 3 2 2 3 3" xfId="24997" xr:uid="{0DD5EFD1-91EE-405E-8FFF-182AE2E9D677}"/>
    <cellStyle name="Comma 5 3 2 2 4" xfId="11116" xr:uid="{E9673A39-9CD3-4206-A24A-10FE8B3E9711}"/>
    <cellStyle name="Comma 5 3 2 2 4 2" xfId="27773" xr:uid="{FB6DB504-D617-45DB-9EE1-7F9919C38FC9}"/>
    <cellStyle name="Comma 5 3 2 2 5" xfId="33729" xr:uid="{DF326AE2-1871-4B6B-8676-5E412213D4E3}"/>
    <cellStyle name="Comma 5 3 2 2 6" xfId="19445" xr:uid="{9499C74D-9350-4CF6-B7CC-B98890E3E58D}"/>
    <cellStyle name="Comma 5 3 2 3" xfId="2142" xr:uid="{CA3B12C0-0630-4D55-A3B6-DAD68547ADF9}"/>
    <cellStyle name="Comma 5 3 2 3 2" xfId="4932" xr:uid="{1C219B75-B9E0-4CAB-852E-6BCE0F57D93E}"/>
    <cellStyle name="Comma 5 3 2 3 2 2" xfId="13262" xr:uid="{11ED9AFE-67E7-400A-9C43-A06074CF8CDE}"/>
    <cellStyle name="Comma 5 3 2 3 2 2 2" xfId="29919" xr:uid="{29C06F0C-2C27-4830-8532-4222462CC704}"/>
    <cellStyle name="Comma 5 3 2 3 2 3" xfId="21591" xr:uid="{EE0EC1B8-4E9E-442E-94DC-C5681D95FE68}"/>
    <cellStyle name="Comma 5 3 2 3 3" xfId="7708" xr:uid="{1E9C8013-870D-4AB3-9696-240A1105CA11}"/>
    <cellStyle name="Comma 5 3 2 3 3 2" xfId="16038" xr:uid="{8BBDD5CF-DD84-4DB4-ABDB-17B12723D013}"/>
    <cellStyle name="Comma 5 3 2 3 3 2 2" xfId="32695" xr:uid="{15FDA5D9-B052-446B-8281-A438A6438056}"/>
    <cellStyle name="Comma 5 3 2 3 3 3" xfId="24367" xr:uid="{74BB691B-639E-4240-ABCF-DE2177B29BF7}"/>
    <cellStyle name="Comma 5 3 2 3 4" xfId="10486" xr:uid="{1408E5D8-98D5-42B4-A511-B99DD3F1D84C}"/>
    <cellStyle name="Comma 5 3 2 3 4 2" xfId="27143" xr:uid="{D8DB149F-C631-4557-96BD-303C586E0C6A}"/>
    <cellStyle name="Comma 5 3 2 3 5" xfId="33587" xr:uid="{3AD3C538-86B3-4DF1-84F6-F8A994DA67A8}"/>
    <cellStyle name="Comma 5 3 2 3 6" xfId="18815" xr:uid="{E0D44432-CB6C-4483-8C3F-5570A8E76BF0}"/>
    <cellStyle name="Comma 5 3 2 4" xfId="3605" xr:uid="{B6AFC1A8-1972-4889-9475-94A0E2CD1C21}"/>
    <cellStyle name="Comma 5 3 2 4 2" xfId="11935" xr:uid="{661779BB-5571-4846-9EBE-0173D49D8045}"/>
    <cellStyle name="Comma 5 3 2 4 2 2" xfId="28592" xr:uid="{3BB3F355-20EF-4145-857D-E90124632162}"/>
    <cellStyle name="Comma 5 3 2 4 3" xfId="20264" xr:uid="{BA1F6B58-30E0-4CB0-AF30-A26E09B53DB7}"/>
    <cellStyle name="Comma 5 3 2 5" xfId="6381" xr:uid="{42981499-82EC-4894-8D7C-4BFA054B4BF0}"/>
    <cellStyle name="Comma 5 3 2 5 2" xfId="14711" xr:uid="{5E2487F8-2CE9-44CF-9668-B4EE4DC8BA0F}"/>
    <cellStyle name="Comma 5 3 2 5 2 2" xfId="31368" xr:uid="{6759EAC4-D6BF-450F-BC05-D354568B08DB}"/>
    <cellStyle name="Comma 5 3 2 5 3" xfId="23040" xr:uid="{3D6F73C0-AC0C-41E9-AB4D-B89AD74B9179}"/>
    <cellStyle name="Comma 5 3 2 6" xfId="9159" xr:uid="{D756DA26-6CEF-46F5-BB4C-22E5D72D1323}"/>
    <cellStyle name="Comma 5 3 2 6 2" xfId="25816" xr:uid="{4AEA8361-97B6-4C2B-8614-93E0B450B2E7}"/>
    <cellStyle name="Comma 5 3 2 7" xfId="33454" xr:uid="{428548B6-3E10-469E-BA31-3C46C831BB72}"/>
    <cellStyle name="Comma 5 3 2 8" xfId="17488" xr:uid="{83D0280D-E41E-4A35-905E-DF0D4A946697}"/>
    <cellStyle name="Comma 5 3 3" xfId="2733" xr:uid="{CCFD375D-A17B-4D58-BD4F-AFE7D2A53BE7}"/>
    <cellStyle name="Comma 5 3 3 2" xfId="5515" xr:uid="{E62E3209-17AA-4723-8A86-A76EB59F18DF}"/>
    <cellStyle name="Comma 5 3 3 2 2" xfId="13845" xr:uid="{6EF31CE7-8AA2-47A4-A3B9-9064A2789AAC}"/>
    <cellStyle name="Comma 5 3 3 2 2 2" xfId="30502" xr:uid="{3FB10E8E-88DF-4123-9CB6-E5D6F21FE0BC}"/>
    <cellStyle name="Comma 5 3 3 2 3" xfId="22174" xr:uid="{DEECE0E4-3B1E-420B-9E24-76090E9260DF}"/>
    <cellStyle name="Comma 5 3 3 3" xfId="8291" xr:uid="{84F655FA-0EA2-44D0-B5E8-2052FDEBFAE6}"/>
    <cellStyle name="Comma 5 3 3 3 2" xfId="16621" xr:uid="{89D048E3-DEF5-4C54-AD19-05FF2D23D5DB}"/>
    <cellStyle name="Comma 5 3 3 3 2 2" xfId="33278" xr:uid="{595A29A6-614C-4330-8FE5-D4C3C874E364}"/>
    <cellStyle name="Comma 5 3 3 3 3" xfId="24950" xr:uid="{B5865655-B2A3-4C74-8FED-90F695443670}"/>
    <cellStyle name="Comma 5 3 3 4" xfId="11069" xr:uid="{B0C343D2-19AD-4912-9E08-99C181A153AA}"/>
    <cellStyle name="Comma 5 3 3 4 2" xfId="27726" xr:uid="{B26395DF-4AF0-4DD1-8768-FEA8DED7FEB3}"/>
    <cellStyle name="Comma 5 3 3 5" xfId="33680" xr:uid="{FAD4A161-B7DE-4351-80C1-34883C1F3F09}"/>
    <cellStyle name="Comma 5 3 3 6" xfId="19398" xr:uid="{C2AEC954-6BF3-4D35-B312-B81282B26B93}"/>
    <cellStyle name="Comma 5 3 4" xfId="1665" xr:uid="{914EFAD1-0ABD-4836-B357-64B10857892B}"/>
    <cellStyle name="Comma 5 3 4 2" xfId="4455" xr:uid="{B1FEFA99-BF8B-4DC5-921B-F5409D7DDB77}"/>
    <cellStyle name="Comma 5 3 4 2 2" xfId="12785" xr:uid="{2E7A228A-C37A-4AB3-81BD-395E11AE83B4}"/>
    <cellStyle name="Comma 5 3 4 2 2 2" xfId="29442" xr:uid="{B2AD2B39-135D-40AE-9E61-A6DCF489F679}"/>
    <cellStyle name="Comma 5 3 4 2 3" xfId="21114" xr:uid="{943CB6C1-0F55-4616-A553-DBA0EE0659FE}"/>
    <cellStyle name="Comma 5 3 4 3" xfId="7231" xr:uid="{EE3A3161-B829-4419-B829-25FE68278E16}"/>
    <cellStyle name="Comma 5 3 4 3 2" xfId="15561" xr:uid="{0275C589-044F-495F-8F72-C8D8EE9F922E}"/>
    <cellStyle name="Comma 5 3 4 3 2 2" xfId="32218" xr:uid="{753EE688-7E3D-427B-9426-8C8494C6C901}"/>
    <cellStyle name="Comma 5 3 4 3 3" xfId="23890" xr:uid="{48B2A491-E269-4776-9584-F3E8564F4FBB}"/>
    <cellStyle name="Comma 5 3 4 4" xfId="10009" xr:uid="{5AF6456F-34FA-44F1-86CB-B6ABB97F25E9}"/>
    <cellStyle name="Comma 5 3 4 4 2" xfId="26666" xr:uid="{86628FB8-1EFF-4340-9ECF-1B4384EDDCD5}"/>
    <cellStyle name="Comma 5 3 4 5" xfId="33540" xr:uid="{4397327F-2323-4762-A2CF-08C02C9A990F}"/>
    <cellStyle name="Comma 5 3 4 6" xfId="18338" xr:uid="{086E1346-D439-4B17-9E36-D42B208029A6}"/>
    <cellStyle name="Comma 5 3 5" xfId="3128" xr:uid="{54CD04FE-9353-4B2D-84D4-EB6B6AC179FE}"/>
    <cellStyle name="Comma 5 3 5 2" xfId="11458" xr:uid="{A5E9BB19-7CD7-433C-95EA-024161A2BB9C}"/>
    <cellStyle name="Comma 5 3 5 2 2" xfId="28115" xr:uid="{22C225DC-75AB-4A58-B4B5-33E382B35945}"/>
    <cellStyle name="Comma 5 3 5 3" xfId="19787" xr:uid="{F1EC7EE7-3ED7-456B-91A2-E39DEF7B1EA9}"/>
    <cellStyle name="Comma 5 3 6" xfId="5904" xr:uid="{D4B76075-5E7E-44C8-9737-08B235D60310}"/>
    <cellStyle name="Comma 5 3 6 2" xfId="14234" xr:uid="{44FA5F8E-E9AF-4CA3-8007-3698F99CC21A}"/>
    <cellStyle name="Comma 5 3 6 2 2" xfId="30891" xr:uid="{06B927C0-63F9-418F-B046-40928D997D80}"/>
    <cellStyle name="Comma 5 3 6 3" xfId="22563" xr:uid="{2586D719-0148-4100-ACB4-A3DA412AFD4E}"/>
    <cellStyle name="Comma 5 3 7" xfId="8682" xr:uid="{751C2AC4-3C71-41B8-95E6-58FB2BB42927}"/>
    <cellStyle name="Comma 5 3 7 2" xfId="25339" xr:uid="{6F3429E9-9CC1-4D6B-B5C0-B7322DFECA4C}"/>
    <cellStyle name="Comma 5 3 8" xfId="33405" xr:uid="{3D88D0E9-9593-4649-9653-6B84E671E5F7}"/>
    <cellStyle name="Comma 5 3 9" xfId="17011" xr:uid="{15CAC44D-64CF-45A7-8596-D2325843E262}"/>
    <cellStyle name="Comma 5 4" xfId="571" xr:uid="{B256ED5F-C123-488E-8944-02018FBF5C7C}"/>
    <cellStyle name="Comma 5 4 2" xfId="2756" xr:uid="{CCAF2044-ADA7-4A27-B1C8-0942CC5DFC47}"/>
    <cellStyle name="Comma 5 4 2 2" xfId="5538" xr:uid="{ACCEA74B-2015-48F8-91A5-D8F1098F1984}"/>
    <cellStyle name="Comma 5 4 2 2 2" xfId="13868" xr:uid="{095F64EC-6DC5-4C1B-ADCF-890286426504}"/>
    <cellStyle name="Comma 5 4 2 2 2 2" xfId="30525" xr:uid="{BEEAC8BB-160D-4A58-AE0E-0D41194CD645}"/>
    <cellStyle name="Comma 5 4 2 2 3" xfId="22197" xr:uid="{42BF0621-C1F2-481E-9673-2B6272896F92}"/>
    <cellStyle name="Comma 5 4 2 3" xfId="8314" xr:uid="{64A66458-019D-41A2-9C7C-9D0DE124D1C0}"/>
    <cellStyle name="Comma 5 4 2 3 2" xfId="16644" xr:uid="{FAAA11E3-CCF0-40E1-85E5-D09E9765574E}"/>
    <cellStyle name="Comma 5 4 2 3 2 2" xfId="33301" xr:uid="{33F8C406-3700-4519-BD84-6CAAD560EA17}"/>
    <cellStyle name="Comma 5 4 2 3 3" xfId="24973" xr:uid="{0080B473-5268-4FDF-B788-24D9DEFCD8ED}"/>
    <cellStyle name="Comma 5 4 2 4" xfId="11092" xr:uid="{218EF20F-AA6A-4A39-B700-39DA16A22169}"/>
    <cellStyle name="Comma 5 4 2 4 2" xfId="27749" xr:uid="{36BCF735-4B99-433E-ADE7-BF6B7224646B}"/>
    <cellStyle name="Comma 5 4 2 5" xfId="33703" xr:uid="{008330DC-69AE-4366-8338-EB8B58F5423C}"/>
    <cellStyle name="Comma 5 4 2 6" xfId="19421" xr:uid="{4F6746BE-1551-4BDF-82B1-F30C9E8EA336}"/>
    <cellStyle name="Comma 5 4 3" xfId="1901" xr:uid="{37806431-668D-42F1-9295-A998113E9DA3}"/>
    <cellStyle name="Comma 5 4 3 2" xfId="4691" xr:uid="{D4AD43F2-8F78-4880-803F-AE0BE7AE40BE}"/>
    <cellStyle name="Comma 5 4 3 2 2" xfId="13021" xr:uid="{011634DC-E056-4FCD-BE47-B3850CA82472}"/>
    <cellStyle name="Comma 5 4 3 2 2 2" xfId="29678" xr:uid="{FFFE48CD-E154-421E-9D69-1BEC2630A940}"/>
    <cellStyle name="Comma 5 4 3 2 3" xfId="21350" xr:uid="{3CC34D21-56EE-4621-A401-9E31CA656E72}"/>
    <cellStyle name="Comma 5 4 3 3" xfId="7467" xr:uid="{6D399BDF-8210-4517-AE73-2CCBF293C664}"/>
    <cellStyle name="Comma 5 4 3 3 2" xfId="15797" xr:uid="{51A21274-A295-40B9-BC89-12598491E37D}"/>
    <cellStyle name="Comma 5 4 3 3 2 2" xfId="32454" xr:uid="{EBA2038A-0133-48A7-9F55-3630B16F5750}"/>
    <cellStyle name="Comma 5 4 3 3 3" xfId="24126" xr:uid="{2F9CB949-BE5C-4D35-8166-DBC61835C3DD}"/>
    <cellStyle name="Comma 5 4 3 4" xfId="10245" xr:uid="{6D324E26-69B8-4E02-B9EA-EF3153776AB9}"/>
    <cellStyle name="Comma 5 4 3 4 2" xfId="26902" xr:uid="{6999286F-C3C8-4E3F-B5AD-BFDFCFEA59B0}"/>
    <cellStyle name="Comma 5 4 3 5" xfId="33563" xr:uid="{7EC3D0EC-D413-463F-A442-0A5AE95ABE1D}"/>
    <cellStyle name="Comma 5 4 3 6" xfId="18574" xr:uid="{EDCA2043-8966-4E7A-B325-D1B030D0F8E1}"/>
    <cellStyle name="Comma 5 4 4" xfId="3364" xr:uid="{0A79741B-E761-496D-8081-795BB1AD317A}"/>
    <cellStyle name="Comma 5 4 4 2" xfId="11694" xr:uid="{39BD5CBB-0294-4AB9-9223-D85FF7AB5BA2}"/>
    <cellStyle name="Comma 5 4 4 2 2" xfId="28351" xr:uid="{20DBCF7F-042A-4426-8455-7888066BEBA2}"/>
    <cellStyle name="Comma 5 4 4 3" xfId="20023" xr:uid="{170558EB-86D4-4AD0-A0C7-30B57B86FEAD}"/>
    <cellStyle name="Comma 5 4 5" xfId="6140" xr:uid="{26A26BEA-9527-4FD6-B10D-6701DF6CABF8}"/>
    <cellStyle name="Comma 5 4 5 2" xfId="14470" xr:uid="{6C42A52B-3F30-4E0F-A043-ED4D22D18300}"/>
    <cellStyle name="Comma 5 4 5 2 2" xfId="31127" xr:uid="{24CF191E-1A19-493C-8009-0FEFB77945E5}"/>
    <cellStyle name="Comma 5 4 5 3" xfId="22799" xr:uid="{83BB9800-7223-4470-8BEE-3748B81A5ACC}"/>
    <cellStyle name="Comma 5 4 6" xfId="8918" xr:uid="{60636BCF-D2EB-484F-8F69-79A9193437EE}"/>
    <cellStyle name="Comma 5 4 6 2" xfId="25575" xr:uid="{9A6BCEF4-791A-442F-8C0B-6F2A7753D5BB}"/>
    <cellStyle name="Comma 5 4 7" xfId="33428" xr:uid="{1D9FB4C5-222A-40EA-A0C1-9189E6252B43}"/>
    <cellStyle name="Comma 5 4 8" xfId="17247" xr:uid="{3B0AC977-9742-4BAF-B8A3-2454435ED5BA}"/>
    <cellStyle name="Comma 5 5" xfId="1048" xr:uid="{09B073FF-BEB0-4DA0-BDA8-D1FAAC1F8125}"/>
    <cellStyle name="Comma 5 5 2" xfId="2805" xr:uid="{8785FB16-F786-432A-ABD6-3555795D8C1A}"/>
    <cellStyle name="Comma 5 5 2 2" xfId="5585" xr:uid="{13684543-8135-4169-BD3D-83195FA2FFDD}"/>
    <cellStyle name="Comma 5 5 2 2 2" xfId="13915" xr:uid="{4F3278E5-BF73-416F-92D5-44AB0BB2575A}"/>
    <cellStyle name="Comma 5 5 2 2 2 2" xfId="30572" xr:uid="{02DEEC04-43D4-4C79-97C6-2B31CF025E72}"/>
    <cellStyle name="Comma 5 5 2 2 3" xfId="22244" xr:uid="{BCBE4231-D3C1-4AF6-A9EF-DDC89E5A19F6}"/>
    <cellStyle name="Comma 5 5 2 3" xfId="8361" xr:uid="{D88B0B8D-1736-4D91-870B-2B7D2A5E76CB}"/>
    <cellStyle name="Comma 5 5 2 3 2" xfId="16691" xr:uid="{569799F2-089B-4938-97F3-726863791564}"/>
    <cellStyle name="Comma 5 5 2 3 2 2" xfId="33348" xr:uid="{65369B20-A2BE-47CE-870E-E2B53BB79427}"/>
    <cellStyle name="Comma 5 5 2 3 3" xfId="25020" xr:uid="{BB9C8CC8-7275-4B1A-B532-88347A629EF7}"/>
    <cellStyle name="Comma 5 5 2 4" xfId="11139" xr:uid="{8C0175F8-E95B-4D65-AB6E-6A9FD5535945}"/>
    <cellStyle name="Comma 5 5 2 4 2" xfId="27796" xr:uid="{CBB65631-B8DC-42C4-B06C-BED5CC1BB86A}"/>
    <cellStyle name="Comma 5 5 2 5" xfId="33752" xr:uid="{2ACB02E9-2A3D-48BA-8D31-23AB692066F1}"/>
    <cellStyle name="Comma 5 5 2 6" xfId="19468" xr:uid="{AB14A5B2-FC98-47DB-8E88-C3DB8537AD9F}"/>
    <cellStyle name="Comma 5 5 3" xfId="2376" xr:uid="{8326102B-3A8E-48F4-BFE9-4D46CD0A40CB}"/>
    <cellStyle name="Comma 5 5 3 2" xfId="5166" xr:uid="{317DF91E-DEC4-42E7-8D37-2FFB6F7B9619}"/>
    <cellStyle name="Comma 5 5 3 2 2" xfId="13496" xr:uid="{0D7389DF-7914-4076-8DB5-D520FE925027}"/>
    <cellStyle name="Comma 5 5 3 2 2 2" xfId="30153" xr:uid="{62BADD20-4FB7-49D3-8E0F-42F4E105804B}"/>
    <cellStyle name="Comma 5 5 3 2 3" xfId="21825" xr:uid="{79BBF764-4DB4-43D3-BEAA-739641AFDBF5}"/>
    <cellStyle name="Comma 5 5 3 3" xfId="7942" xr:uid="{E10D5C5B-DCF8-4046-B74F-533719B18951}"/>
    <cellStyle name="Comma 5 5 3 3 2" xfId="16272" xr:uid="{FD8EDBA1-6ABA-4979-9706-0070FD46CDAC}"/>
    <cellStyle name="Comma 5 5 3 3 2 2" xfId="32929" xr:uid="{B47B3970-DE10-4016-BD79-A78B916F4A3B}"/>
    <cellStyle name="Comma 5 5 3 3 3" xfId="24601" xr:uid="{5A247587-D675-4D54-B8FA-BC6B608CC37D}"/>
    <cellStyle name="Comma 5 5 3 4" xfId="10720" xr:uid="{3D447047-A8BE-4FDE-82B3-5DB86426C905}"/>
    <cellStyle name="Comma 5 5 3 4 2" xfId="27377" xr:uid="{F48B6640-C105-44E1-A6C8-F92CCBEBAA18}"/>
    <cellStyle name="Comma 5 5 3 5" xfId="33610" xr:uid="{AC2B5645-414D-42A2-82B7-FE6F0644BDB2}"/>
    <cellStyle name="Comma 5 5 3 6" xfId="19049" xr:uid="{717EA95D-1F3D-406E-8542-C33A4E981E29}"/>
    <cellStyle name="Comma 5 5 4" xfId="3839" xr:uid="{ED5734C6-ECEB-432E-942C-D4CED098558A}"/>
    <cellStyle name="Comma 5 5 4 2" xfId="12169" xr:uid="{F20A9A8F-9FE7-4FD5-A2DB-FBA50373E32D}"/>
    <cellStyle name="Comma 5 5 4 2 2" xfId="28826" xr:uid="{98EF005B-AC65-43D2-839C-48CF62353655}"/>
    <cellStyle name="Comma 5 5 4 3" xfId="20498" xr:uid="{0D0DB0BB-1B04-4A08-83C2-9643DD58A5F6}"/>
    <cellStyle name="Comma 5 5 5" xfId="6615" xr:uid="{AE992C17-C1B5-41D5-A085-08CF5E669F40}"/>
    <cellStyle name="Comma 5 5 5 2" xfId="14945" xr:uid="{133C62FE-A62D-4BF3-B0CD-542A8FEA2A78}"/>
    <cellStyle name="Comma 5 5 5 2 2" xfId="31602" xr:uid="{AC925F6E-684C-4C5B-B8CC-3F978C202E0C}"/>
    <cellStyle name="Comma 5 5 5 3" xfId="23274" xr:uid="{536DC6FF-17EC-474C-B7CE-7082FFA84A43}"/>
    <cellStyle name="Comma 5 5 6" xfId="9393" xr:uid="{EE0FFAD7-4B87-4430-9275-6DFD6345A6E0}"/>
    <cellStyle name="Comma 5 5 6 2" xfId="26050" xr:uid="{6346BB14-6232-42A3-A568-47A2D2CEDF2B}"/>
    <cellStyle name="Comma 5 5 7" xfId="33477" xr:uid="{E4DE489E-DA7C-442D-9EDB-CF189B2CC063}"/>
    <cellStyle name="Comma 5 5 8" xfId="17722" xr:uid="{EC2F0373-5BA1-4013-8EA8-A5A21A6C28AE}"/>
    <cellStyle name="Comma 5 6" xfId="1313" xr:uid="{99E813FE-5A57-4CF8-B3C8-EBE0A68947A1}"/>
    <cellStyle name="Comma 5 6 2" xfId="2641" xr:uid="{2BB25AC6-D48E-4E65-9BDE-C9F1C8A42EA6}"/>
    <cellStyle name="Comma 5 6 2 2" xfId="5431" xr:uid="{E44DA266-7CC5-4502-BEE2-0F1B37081FD4}"/>
    <cellStyle name="Comma 5 6 2 2 2" xfId="13761" xr:uid="{CBE74904-E333-4A5C-90AD-C12E5BC59157}"/>
    <cellStyle name="Comma 5 6 2 2 2 2" xfId="30418" xr:uid="{469503B2-1F27-4E76-82BC-3E1406805321}"/>
    <cellStyle name="Comma 5 6 2 2 3" xfId="22090" xr:uid="{D728D86E-E345-4C45-ADF9-511147F0211A}"/>
    <cellStyle name="Comma 5 6 2 3" xfId="8207" xr:uid="{A634051C-021C-4FCD-A029-7DED4123F4C5}"/>
    <cellStyle name="Comma 5 6 2 3 2" xfId="16537" xr:uid="{9A2F131A-3285-4935-B782-31BE0FDABAF8}"/>
    <cellStyle name="Comma 5 6 2 3 2 2" xfId="33194" xr:uid="{DAD62232-E7BD-42F9-B1AD-0A603FC07B90}"/>
    <cellStyle name="Comma 5 6 2 3 3" xfId="24866" xr:uid="{303A577F-4B95-4172-8694-296D4E1E268E}"/>
    <cellStyle name="Comma 5 6 2 4" xfId="10985" xr:uid="{90045EBB-4CD7-4E2D-88A2-D06FD679ADA3}"/>
    <cellStyle name="Comma 5 6 2 4 2" xfId="27642" xr:uid="{E795E5A9-ACCD-41CF-B828-D2629766A0FE}"/>
    <cellStyle name="Comma 5 6 2 5" xfId="33640" xr:uid="{89CA75C5-E148-4D1F-A8B5-41368D9C6B05}"/>
    <cellStyle name="Comma 5 6 2 6" xfId="19314" xr:uid="{6DD1C4B5-BF12-426A-ACA7-C53165388755}"/>
    <cellStyle name="Comma 5 6 3" xfId="4104" xr:uid="{F810B7CC-28D1-4DE1-9B91-7941AA7FC6AD}"/>
    <cellStyle name="Comma 5 6 3 2" xfId="12434" xr:uid="{19981343-D8CC-43F4-9841-E855A4081BB4}"/>
    <cellStyle name="Comma 5 6 3 2 2" xfId="29091" xr:uid="{C94A14E9-42E8-435D-B034-52C4914CAFB2}"/>
    <cellStyle name="Comma 5 6 3 3" xfId="20763" xr:uid="{8A7AC9A6-21EA-41FF-A82A-4C2D3A8DB6A8}"/>
    <cellStyle name="Comma 5 6 4" xfId="6880" xr:uid="{6627029E-FA19-435C-BB90-44D494674325}"/>
    <cellStyle name="Comma 5 6 4 2" xfId="15210" xr:uid="{590C7C1F-4D85-4721-AC69-E340D8F32262}"/>
    <cellStyle name="Comma 5 6 4 2 2" xfId="31867" xr:uid="{A5C75821-55B9-463A-B9F9-E00240120B2B}"/>
    <cellStyle name="Comma 5 6 4 3" xfId="23539" xr:uid="{5C634C53-A8BB-4F57-ABAC-487F374085F5}"/>
    <cellStyle name="Comma 5 6 5" xfId="9658" xr:uid="{DE0C2E59-A445-46FC-81A3-3E853462E44A}"/>
    <cellStyle name="Comma 5 6 5 2" xfId="26315" xr:uid="{799D3454-5433-4D4D-B36D-E5C1D0FCA48C}"/>
    <cellStyle name="Comma 5 6 6" xfId="33507" xr:uid="{D6DA412C-A2BC-4829-970C-CD82B751292C}"/>
    <cellStyle name="Comma 5 6 7" xfId="17987" xr:uid="{3C594A2B-7FF0-491D-82DC-66AFA49EDBD2}"/>
    <cellStyle name="Comma 5 7" xfId="2707" xr:uid="{A63FB9A2-C267-43F3-A34F-3CE8087B935D}"/>
    <cellStyle name="Comma 5 7 2" xfId="5492" xr:uid="{6A7487AD-F60E-4D97-A412-825465D6D0E7}"/>
    <cellStyle name="Comma 5 7 2 2" xfId="13822" xr:uid="{B2A1CC23-7B2E-4A04-9BEA-BC4B0AD325FE}"/>
    <cellStyle name="Comma 5 7 2 2 2" xfId="30479" xr:uid="{103018F7-2485-4DCF-887E-DEB40B7D9E6F}"/>
    <cellStyle name="Comma 5 7 2 3" xfId="22151" xr:uid="{5B9D0FCC-449F-43F6-AED3-7DCF5DE79D67}"/>
    <cellStyle name="Comma 5 7 3" xfId="8268" xr:uid="{3DAAE8C4-12FA-4263-B603-F4AD0E5C8F9A}"/>
    <cellStyle name="Comma 5 7 3 2" xfId="16598" xr:uid="{F5C79D0F-FEE0-49D0-A766-E3DA5BE432FB}"/>
    <cellStyle name="Comma 5 7 3 2 2" xfId="33255" xr:uid="{23BDD2BD-DE85-4AB1-B09F-5A94912686BB}"/>
    <cellStyle name="Comma 5 7 3 3" xfId="24927" xr:uid="{6221911D-9D59-4DD9-8B12-C94CF0D088FC}"/>
    <cellStyle name="Comma 5 7 4" xfId="11046" xr:uid="{6BAEC608-867F-4102-9646-F7052B01BDAC}"/>
    <cellStyle name="Comma 5 7 4 2" xfId="27703" xr:uid="{B305AE88-A6E2-4BAF-B249-087FC1B3013B}"/>
    <cellStyle name="Comma 5 7 5" xfId="33654" xr:uid="{DD99DFC0-2337-454B-97C0-2EC391083291}"/>
    <cellStyle name="Comma 5 7 6" xfId="19375" xr:uid="{E2E2B6D0-905A-417A-A7EF-F0011E586A9B}"/>
    <cellStyle name="Comma 5 8" xfId="1428" xr:uid="{2CCCEC06-2CEB-4BD5-BB90-9C10702EC8D1}"/>
    <cellStyle name="Comma 5 8 2" xfId="4218" xr:uid="{C9EB54E8-A3A9-4926-898C-F5FDB37FAE6B}"/>
    <cellStyle name="Comma 5 8 2 2" xfId="12548" xr:uid="{91A32F5F-7AD9-44B8-9A7B-47AD6EE2F89B}"/>
    <cellStyle name="Comma 5 8 2 2 2" xfId="29205" xr:uid="{63F3255D-655A-4FE1-9DDC-4C0BD0E7C18B}"/>
    <cellStyle name="Comma 5 8 2 3" xfId="20877" xr:uid="{0836FDC8-6D43-4E29-9FB5-EDEF10978085}"/>
    <cellStyle name="Comma 5 8 3" xfId="6994" xr:uid="{1CF6DA3B-0776-4FB5-9921-843316F757D1}"/>
    <cellStyle name="Comma 5 8 3 2" xfId="15324" xr:uid="{ECED377D-CFF9-4815-A1F0-63848EED0894}"/>
    <cellStyle name="Comma 5 8 3 2 2" xfId="31981" xr:uid="{C5211C83-CDC4-4494-88B2-29ECC5F28B32}"/>
    <cellStyle name="Comma 5 8 3 3" xfId="23653" xr:uid="{9E277222-7FFC-4D64-9D04-AA6BBB8D899C}"/>
    <cellStyle name="Comma 5 8 4" xfId="9772" xr:uid="{8DEA3F94-0AF5-4BB4-8BF3-8B928399AC83}"/>
    <cellStyle name="Comma 5 8 4 2" xfId="26429" xr:uid="{873FE3B2-D180-4DB0-AE75-E654C0308E54}"/>
    <cellStyle name="Comma 5 8 5" xfId="33517" xr:uid="{A3EEC208-2B15-4118-8167-DFA824179575}"/>
    <cellStyle name="Comma 5 8 6" xfId="18101" xr:uid="{664F7B61-80C0-4585-A685-8879F22EF523}"/>
    <cellStyle name="Comma 5 9" xfId="2891" xr:uid="{AAF1279C-6566-4906-8F35-37CEF6361E81}"/>
    <cellStyle name="Comma 5 9 2" xfId="11221" xr:uid="{4F632456-A7E1-439B-90F3-77637B5DCF5F}"/>
    <cellStyle name="Comma 5 9 2 2" xfId="27878" xr:uid="{71CE79D3-FE3D-40C6-8E11-72AB0242A395}"/>
    <cellStyle name="Comma 5 9 3" xfId="19550" xr:uid="{970A2723-0BA6-429B-88D0-5D7373973C6A}"/>
    <cellStyle name="Comma 6" xfId="150" xr:uid="{C509839E-ACEF-4CBD-B477-EDE614FF5B47}"/>
    <cellStyle name="Comma 6 10" xfId="33387" xr:uid="{7FA37D5A-332A-44A1-AA67-E04ABE2181E2}"/>
    <cellStyle name="Comma 6 11" xfId="16832" xr:uid="{F6E5B7A3-66F0-4130-9070-84E85A4F2271}"/>
    <cellStyle name="Comma 6 2" xfId="393" xr:uid="{09F037B9-DFA6-402A-ACB9-ABE64C5DC1A1}"/>
    <cellStyle name="Comma 6 2 2" xfId="870" xr:uid="{E23E0089-8FBA-484F-BC58-D4B60EF8E345}"/>
    <cellStyle name="Comma 6 2 2 2" xfId="2787" xr:uid="{1FD1C9E4-312A-4D97-AC83-B98B3C842430}"/>
    <cellStyle name="Comma 6 2 2 2 2" xfId="5567" xr:uid="{16AB9DE6-3439-4E10-9644-6DED4F1EC858}"/>
    <cellStyle name="Comma 6 2 2 2 2 2" xfId="13897" xr:uid="{27FD2373-E917-4DE9-9B3A-114F5C9567C3}"/>
    <cellStyle name="Comma 6 2 2 2 2 2 2" xfId="30554" xr:uid="{0E1F10B0-1547-4295-903A-9CB6C72A1A0E}"/>
    <cellStyle name="Comma 6 2 2 2 2 3" xfId="22226" xr:uid="{C21332E5-DD95-4D4A-B03E-C5BD2BE257F9}"/>
    <cellStyle name="Comma 6 2 2 2 3" xfId="8343" xr:uid="{C94A07FF-53F6-43DD-92BF-6F31E19D13A7}"/>
    <cellStyle name="Comma 6 2 2 2 3 2" xfId="16673" xr:uid="{DE90B1A9-B12B-4FC6-98DA-A517136708E2}"/>
    <cellStyle name="Comma 6 2 2 2 3 2 2" xfId="33330" xr:uid="{9ADFCBD1-9508-41DF-A152-F859778F3205}"/>
    <cellStyle name="Comma 6 2 2 2 3 3" xfId="25002" xr:uid="{BF1C02CD-F772-4358-BFC7-E69AAD8A32DF}"/>
    <cellStyle name="Comma 6 2 2 2 4" xfId="11121" xr:uid="{E88A47BB-ACAC-40EE-B49F-9997A170D821}"/>
    <cellStyle name="Comma 6 2 2 2 4 2" xfId="27778" xr:uid="{A4A4820E-6750-44E1-AC0D-BC0EF8064360}"/>
    <cellStyle name="Comma 6 2 2 2 5" xfId="33734" xr:uid="{B18B3D7E-7265-4B09-9B66-579197F3A336}"/>
    <cellStyle name="Comma 6 2 2 2 6" xfId="19450" xr:uid="{7DACB2A4-2ACD-4127-8199-54DC8D23E35F}"/>
    <cellStyle name="Comma 6 2 2 3" xfId="2198" xr:uid="{39DAF96C-294E-4321-BFBD-44B6762F589F}"/>
    <cellStyle name="Comma 6 2 2 3 2" xfId="4988" xr:uid="{B13E76CC-184F-4D29-9875-73764D282865}"/>
    <cellStyle name="Comma 6 2 2 3 2 2" xfId="13318" xr:uid="{0BC277DE-CEF0-4DB6-9DE7-3B452DA7317C}"/>
    <cellStyle name="Comma 6 2 2 3 2 2 2" xfId="29975" xr:uid="{6541E8AC-B898-402A-A32C-9100880344B5}"/>
    <cellStyle name="Comma 6 2 2 3 2 3" xfId="21647" xr:uid="{9833B633-704A-4AC7-A747-C8E9F6760EFA}"/>
    <cellStyle name="Comma 6 2 2 3 3" xfId="7764" xr:uid="{32EA3E2C-8C83-467C-A9CB-1D67588EBC7F}"/>
    <cellStyle name="Comma 6 2 2 3 3 2" xfId="16094" xr:uid="{98F75126-5DF6-4233-AF0E-37FEFBE64234}"/>
    <cellStyle name="Comma 6 2 2 3 3 2 2" xfId="32751" xr:uid="{C6EA7B42-553B-44A3-913A-39D1C4B0B72C}"/>
    <cellStyle name="Comma 6 2 2 3 3 3" xfId="24423" xr:uid="{A3207032-4477-4231-A0FA-45078F60F4B1}"/>
    <cellStyle name="Comma 6 2 2 3 4" xfId="10542" xr:uid="{EAB16717-6DAC-430E-8223-1E90785908A4}"/>
    <cellStyle name="Comma 6 2 2 3 4 2" xfId="27199" xr:uid="{B86D061D-866C-47F6-85CE-E48E3F957EEF}"/>
    <cellStyle name="Comma 6 2 2 3 5" xfId="33592" xr:uid="{09D9EEE4-FA03-47D1-8F11-E839FCC87004}"/>
    <cellStyle name="Comma 6 2 2 3 6" xfId="18871" xr:uid="{05FA2217-FA9F-4B98-B5BF-8E53F255F452}"/>
    <cellStyle name="Comma 6 2 2 4" xfId="3661" xr:uid="{65F09181-E57D-47A1-A571-5206020FFFC2}"/>
    <cellStyle name="Comma 6 2 2 4 2" xfId="11991" xr:uid="{C7424F51-6202-42D4-BA8E-3171276A0AC6}"/>
    <cellStyle name="Comma 6 2 2 4 2 2" xfId="28648" xr:uid="{C0C912F2-C3B2-48FA-A691-E04F98193C2E}"/>
    <cellStyle name="Comma 6 2 2 4 3" xfId="20320" xr:uid="{1721D2E6-5526-48DD-8C7B-43EBB29EDC80}"/>
    <cellStyle name="Comma 6 2 2 5" xfId="6437" xr:uid="{AF5E5AF3-E053-4734-9D09-7913DC038893}"/>
    <cellStyle name="Comma 6 2 2 5 2" xfId="14767" xr:uid="{133BCCE0-48EA-4052-ACE2-B9B0CF3EDD10}"/>
    <cellStyle name="Comma 6 2 2 5 2 2" xfId="31424" xr:uid="{B055DF6B-105D-45EB-9C16-573F4334BA03}"/>
    <cellStyle name="Comma 6 2 2 5 3" xfId="23096" xr:uid="{9D1D3BD9-92C4-49AC-98DC-634C11DF3CA5}"/>
    <cellStyle name="Comma 6 2 2 6" xfId="9215" xr:uid="{F262777E-1507-404B-AC78-157618FB1D6E}"/>
    <cellStyle name="Comma 6 2 2 6 2" xfId="25872" xr:uid="{F98AA59C-C6F9-426B-96B4-EBAFE3379951}"/>
    <cellStyle name="Comma 6 2 2 7" xfId="33459" xr:uid="{4096C7E5-1142-42ED-9098-BEFD114FB423}"/>
    <cellStyle name="Comma 6 2 2 8" xfId="17544" xr:uid="{F54A0E68-924F-4B72-A793-C9544E2F0D1B}"/>
    <cellStyle name="Comma 6 2 3" xfId="2738" xr:uid="{D80B1451-BA27-4C1E-9BFA-13812741EBFA}"/>
    <cellStyle name="Comma 6 2 3 2" xfId="5520" xr:uid="{8B1D6F20-A004-49C1-86D7-9B72DBF97DBF}"/>
    <cellStyle name="Comma 6 2 3 2 2" xfId="13850" xr:uid="{4F4F9D1A-1A23-4778-965D-93FE04476CB8}"/>
    <cellStyle name="Comma 6 2 3 2 2 2" xfId="30507" xr:uid="{AD243C23-DDE8-4ACF-923A-2937790D349B}"/>
    <cellStyle name="Comma 6 2 3 2 3" xfId="22179" xr:uid="{AB694BDD-1A91-4B2F-A06E-A1D5848265A9}"/>
    <cellStyle name="Comma 6 2 3 3" xfId="8296" xr:uid="{B3ECBEBC-1EE8-4D8E-B0DB-4168CE2C9366}"/>
    <cellStyle name="Comma 6 2 3 3 2" xfId="16626" xr:uid="{B713BE27-8A06-46B4-B7C8-BBE6E02FC75D}"/>
    <cellStyle name="Comma 6 2 3 3 2 2" xfId="33283" xr:uid="{42329B8A-FFA4-451F-8EFE-136A9365D57B}"/>
    <cellStyle name="Comma 6 2 3 3 3" xfId="24955" xr:uid="{BF6C19AB-DBF8-445B-8D16-C497C5E72DED}"/>
    <cellStyle name="Comma 6 2 3 4" xfId="11074" xr:uid="{6AB6A1BC-4ED3-4129-BE7F-38B6CA84F6C9}"/>
    <cellStyle name="Comma 6 2 3 4 2" xfId="27731" xr:uid="{71770C3C-CE90-44AB-BA0D-1A81D00A5B08}"/>
    <cellStyle name="Comma 6 2 3 5" xfId="33685" xr:uid="{34DEAF6A-5DFA-476F-B59F-58E009A83A1D}"/>
    <cellStyle name="Comma 6 2 3 6" xfId="19403" xr:uid="{6B495128-6F0C-4913-A565-3040340BE93B}"/>
    <cellStyle name="Comma 6 2 4" xfId="1723" xr:uid="{151A4F4E-0381-401F-BBD9-42E7AF457886}"/>
    <cellStyle name="Comma 6 2 4 2" xfId="4513" xr:uid="{7236C240-FBFA-48B3-9DF0-ECA0BA41FFF2}"/>
    <cellStyle name="Comma 6 2 4 2 2" xfId="12843" xr:uid="{1B29651E-C608-4C06-9C32-D9F8C07828E3}"/>
    <cellStyle name="Comma 6 2 4 2 2 2" xfId="29500" xr:uid="{826CABEC-D3D9-48AD-8BD7-55D635F5F11C}"/>
    <cellStyle name="Comma 6 2 4 2 3" xfId="21172" xr:uid="{C2D8D3C9-B3A9-433A-8F43-0F2ACD16EA1E}"/>
    <cellStyle name="Comma 6 2 4 3" xfId="7289" xr:uid="{13B618AD-54D1-4521-B11C-165E813BD92D}"/>
    <cellStyle name="Comma 6 2 4 3 2" xfId="15619" xr:uid="{6A084FB2-1F8B-4DEC-B4A8-DF72D5A9496E}"/>
    <cellStyle name="Comma 6 2 4 3 2 2" xfId="32276" xr:uid="{2D853548-BD28-4FD4-AF84-A9165EF53D31}"/>
    <cellStyle name="Comma 6 2 4 3 3" xfId="23948" xr:uid="{D0326768-ED8F-43FA-9D7F-BE367F17C5C9}"/>
    <cellStyle name="Comma 6 2 4 4" xfId="10067" xr:uid="{F3398084-4307-497F-8A33-3BF8C6E5483F}"/>
    <cellStyle name="Comma 6 2 4 4 2" xfId="26724" xr:uid="{AAB48138-E3BC-4CAE-86BE-0099F355B150}"/>
    <cellStyle name="Comma 6 2 4 5" xfId="33545" xr:uid="{BFD85395-7DB3-4692-B185-FD5AC96F70F6}"/>
    <cellStyle name="Comma 6 2 4 6" xfId="18396" xr:uid="{C7F9E4C5-6252-4272-90A2-8EE100A2B6BA}"/>
    <cellStyle name="Comma 6 2 5" xfId="3186" xr:uid="{7849FCD4-F362-490C-A3A7-E84D709D73BB}"/>
    <cellStyle name="Comma 6 2 5 2" xfId="11516" xr:uid="{4CA80353-DC6D-44D2-B03F-8788E4CDA14A}"/>
    <cellStyle name="Comma 6 2 5 2 2" xfId="28173" xr:uid="{F3786C10-E0CD-416E-9356-2E0AD7B53476}"/>
    <cellStyle name="Comma 6 2 5 3" xfId="19845" xr:uid="{3DCA9296-CBB5-4528-AB00-92670A232624}"/>
    <cellStyle name="Comma 6 2 6" xfId="5962" xr:uid="{71760562-5F1D-476C-A90A-FA6D4EFBBF33}"/>
    <cellStyle name="Comma 6 2 6 2" xfId="14292" xr:uid="{36A02868-F8E0-4B91-A8BF-51A4283F8BAF}"/>
    <cellStyle name="Comma 6 2 6 2 2" xfId="30949" xr:uid="{9D270F35-FA59-4E2C-89BF-7E17282DB2BA}"/>
    <cellStyle name="Comma 6 2 6 3" xfId="22621" xr:uid="{876B8668-6031-4507-8AE9-0311AF89CE61}"/>
    <cellStyle name="Comma 6 2 7" xfId="8740" xr:uid="{64FBABEB-07B9-4CC4-8DC6-63C4EDFB591A}"/>
    <cellStyle name="Comma 6 2 7 2" xfId="25397" xr:uid="{9A10FA09-B6D0-480E-AF1C-F48505BBF442}"/>
    <cellStyle name="Comma 6 2 8" xfId="33410" xr:uid="{B389A732-C274-4A03-98B6-4074F57C6F7A}"/>
    <cellStyle name="Comma 6 2 9" xfId="17069" xr:uid="{473D51A1-97E9-40DF-AF7C-C9B42A670C93}"/>
    <cellStyle name="Comma 6 3" xfId="629" xr:uid="{EA05C7E0-F4CE-43DF-A45B-30D859F4E7AA}"/>
    <cellStyle name="Comma 6 3 2" xfId="2761" xr:uid="{AB1E3402-DFE8-4EBA-A78E-0E50DD0A3C86}"/>
    <cellStyle name="Comma 6 3 2 2" xfId="5543" xr:uid="{A4C9F248-DEB3-498F-9616-8373A978A7C8}"/>
    <cellStyle name="Comma 6 3 2 2 2" xfId="13873" xr:uid="{D4E05283-D53C-4CF2-84FA-F4B1387F0AE5}"/>
    <cellStyle name="Comma 6 3 2 2 2 2" xfId="30530" xr:uid="{921A5125-A349-461F-83B1-C2462AC340F7}"/>
    <cellStyle name="Comma 6 3 2 2 3" xfId="22202" xr:uid="{4C9CE062-82B2-4F92-9005-D3B156F7EC40}"/>
    <cellStyle name="Comma 6 3 2 3" xfId="8319" xr:uid="{736A3208-8D59-4141-9941-F518F1C1800B}"/>
    <cellStyle name="Comma 6 3 2 3 2" xfId="16649" xr:uid="{2DB7BB56-6AA8-4E51-9D91-8C9064D841E2}"/>
    <cellStyle name="Comma 6 3 2 3 2 2" xfId="33306" xr:uid="{0FFF1D92-F75F-4E3F-8DD7-3EDF6CB2B658}"/>
    <cellStyle name="Comma 6 3 2 3 3" xfId="24978" xr:uid="{789FA94C-BC62-4823-8463-8087EB971192}"/>
    <cellStyle name="Comma 6 3 2 4" xfId="11097" xr:uid="{7A7B8D39-719F-410F-9EE2-9860C8BF150A}"/>
    <cellStyle name="Comma 6 3 2 4 2" xfId="27754" xr:uid="{E13098A2-BB61-4B5F-A9B0-18EBEF690E6C}"/>
    <cellStyle name="Comma 6 3 2 5" xfId="33708" xr:uid="{79053C0E-7D08-4D36-9D4F-4796B7D78687}"/>
    <cellStyle name="Comma 6 3 2 6" xfId="19426" xr:uid="{7C36AF34-9C59-4211-9C69-8496AB96E792}"/>
    <cellStyle name="Comma 6 3 3" xfId="1959" xr:uid="{ECC24728-8EDE-4AC9-859E-0F5F89ACAA3C}"/>
    <cellStyle name="Comma 6 3 3 2" xfId="4749" xr:uid="{77C134D5-903B-4218-985C-6A03AB004048}"/>
    <cellStyle name="Comma 6 3 3 2 2" xfId="13079" xr:uid="{CBA25898-FA5B-4CE8-8650-7A554D812DE6}"/>
    <cellStyle name="Comma 6 3 3 2 2 2" xfId="29736" xr:uid="{AEE0E716-DEB7-47F1-85F6-58BF65064ED9}"/>
    <cellStyle name="Comma 6 3 3 2 3" xfId="21408" xr:uid="{5297457E-B533-4563-A3A9-7893107BF55C}"/>
    <cellStyle name="Comma 6 3 3 3" xfId="7525" xr:uid="{F42F0EED-2425-4E80-81B2-54967EA5DF8E}"/>
    <cellStyle name="Comma 6 3 3 3 2" xfId="15855" xr:uid="{EC3AAD6B-1F6B-4865-BEF9-91D580357A4C}"/>
    <cellStyle name="Comma 6 3 3 3 2 2" xfId="32512" xr:uid="{74148D50-0AFC-441D-808B-2DD7424007E0}"/>
    <cellStyle name="Comma 6 3 3 3 3" xfId="24184" xr:uid="{99407DC1-8A7B-469C-9872-83EFBCD02315}"/>
    <cellStyle name="Comma 6 3 3 4" xfId="10303" xr:uid="{A8027B0F-432C-4C57-B4D0-B06971C0202E}"/>
    <cellStyle name="Comma 6 3 3 4 2" xfId="26960" xr:uid="{CFFF9284-F630-4170-89EF-022EDC93EAAE}"/>
    <cellStyle name="Comma 6 3 3 5" xfId="33568" xr:uid="{3896BC97-10B8-464D-9356-5CC25B7D37C4}"/>
    <cellStyle name="Comma 6 3 3 6" xfId="18632" xr:uid="{F288CD3C-72DB-4C34-BC55-80C53B250A24}"/>
    <cellStyle name="Comma 6 3 4" xfId="3422" xr:uid="{4419D2B4-10F6-49C5-915D-62ECAF87E64C}"/>
    <cellStyle name="Comma 6 3 4 2" xfId="11752" xr:uid="{C508E0FC-901E-46F1-908A-2DCCBB6A8B07}"/>
    <cellStyle name="Comma 6 3 4 2 2" xfId="28409" xr:uid="{E8E8349B-9FD8-4A17-A9AC-146DE0F9CCB1}"/>
    <cellStyle name="Comma 6 3 4 3" xfId="20081" xr:uid="{18427039-7662-4FA3-A31D-3E5D81EE386B}"/>
    <cellStyle name="Comma 6 3 5" xfId="6198" xr:uid="{DA02111D-79C8-4407-8AFA-36FC8424F7AB}"/>
    <cellStyle name="Comma 6 3 5 2" xfId="14528" xr:uid="{03B624EE-10EE-47B4-9135-7ACCC41F298E}"/>
    <cellStyle name="Comma 6 3 5 2 2" xfId="31185" xr:uid="{17F8EC89-A8EB-43A4-A615-57CC09AF635C}"/>
    <cellStyle name="Comma 6 3 5 3" xfId="22857" xr:uid="{443DAA5F-7F82-408B-BA08-F036B102A353}"/>
    <cellStyle name="Comma 6 3 6" xfId="8976" xr:uid="{8AC41A75-F6F3-4041-875B-82B52FDDE43E}"/>
    <cellStyle name="Comma 6 3 6 2" xfId="25633" xr:uid="{40782781-7C6E-44AF-8DDF-0F24F9732919}"/>
    <cellStyle name="Comma 6 3 7" xfId="33433" xr:uid="{AC501544-E45B-429F-A482-BCE0DE6D8D80}"/>
    <cellStyle name="Comma 6 3 8" xfId="17305" xr:uid="{C801074D-1EA6-4B15-B377-6CF22688B289}"/>
    <cellStyle name="Comma 6 4" xfId="1106" xr:uid="{3537A6D2-2343-4AF5-8386-6C9BE3EE49F2}"/>
    <cellStyle name="Comma 6 4 2" xfId="2810" xr:uid="{1696280F-6EAB-4F09-A381-6C67B17BB953}"/>
    <cellStyle name="Comma 6 4 2 2" xfId="5590" xr:uid="{0F746BD2-1C49-4073-9733-DA0167924E10}"/>
    <cellStyle name="Comma 6 4 2 2 2" xfId="13920" xr:uid="{CC67C0BE-0B12-439E-9BCD-60CA1DDA7724}"/>
    <cellStyle name="Comma 6 4 2 2 2 2" xfId="30577" xr:uid="{A984FCB6-F9D2-4137-8699-2E7B415C7B16}"/>
    <cellStyle name="Comma 6 4 2 2 3" xfId="22249" xr:uid="{488535F3-08AA-45FF-9D46-5E98C208B906}"/>
    <cellStyle name="Comma 6 4 2 3" xfId="8366" xr:uid="{9D88FDA4-DAB9-48CC-9170-38A87EEA95DD}"/>
    <cellStyle name="Comma 6 4 2 3 2" xfId="16696" xr:uid="{87069934-917D-462A-8573-CEBC92394E75}"/>
    <cellStyle name="Comma 6 4 2 3 2 2" xfId="33353" xr:uid="{65A94F6A-A7E1-46C4-A143-2777E7292276}"/>
    <cellStyle name="Comma 6 4 2 3 3" xfId="25025" xr:uid="{14D506C0-C578-4463-9878-512D66D2ACF9}"/>
    <cellStyle name="Comma 6 4 2 4" xfId="11144" xr:uid="{ECE8E4A7-AD71-443A-A468-6AD04B8163C3}"/>
    <cellStyle name="Comma 6 4 2 4 2" xfId="27801" xr:uid="{15A90D42-9B00-408C-96D9-03C1A46217E2}"/>
    <cellStyle name="Comma 6 4 2 5" xfId="33757" xr:uid="{F4614395-B031-4C75-A216-A6AF1E34C2F4}"/>
    <cellStyle name="Comma 6 4 2 6" xfId="19473" xr:uid="{0ECC7F84-F8BB-4A5B-A5A1-3031D8BA5D18}"/>
    <cellStyle name="Comma 6 4 3" xfId="2434" xr:uid="{B5550733-7A98-4F57-979C-7316FF681D58}"/>
    <cellStyle name="Comma 6 4 3 2" xfId="5224" xr:uid="{7FB131FF-116F-4F2A-921E-0968BBE7216B}"/>
    <cellStyle name="Comma 6 4 3 2 2" xfId="13554" xr:uid="{CC2B7957-18C0-4EA1-BB7A-7073CD10AF14}"/>
    <cellStyle name="Comma 6 4 3 2 2 2" xfId="30211" xr:uid="{2723C365-2817-4AC4-8278-9BB7373501CE}"/>
    <cellStyle name="Comma 6 4 3 2 3" xfId="21883" xr:uid="{91CE6329-DE7F-432B-91F0-8499208AE6EC}"/>
    <cellStyle name="Comma 6 4 3 3" xfId="8000" xr:uid="{3ACD11EC-5E4A-4E12-BDC1-946F63498D9F}"/>
    <cellStyle name="Comma 6 4 3 3 2" xfId="16330" xr:uid="{6BF47D4D-13F1-43E9-8644-F853142BFF8A}"/>
    <cellStyle name="Comma 6 4 3 3 2 2" xfId="32987" xr:uid="{9B8EEE2F-F61F-48A3-8556-8DB90BDF4841}"/>
    <cellStyle name="Comma 6 4 3 3 3" xfId="24659" xr:uid="{C9727F1F-CD1E-4C17-A19B-CBB25B0EC2FD}"/>
    <cellStyle name="Comma 6 4 3 4" xfId="10778" xr:uid="{CE759F98-EBD1-447C-B164-6A9637A7021D}"/>
    <cellStyle name="Comma 6 4 3 4 2" xfId="27435" xr:uid="{C9342749-41D7-462A-966A-D1C884966D5B}"/>
    <cellStyle name="Comma 6 4 3 5" xfId="33615" xr:uid="{9B1313C7-BC18-4AC7-9992-47F2C5498FB1}"/>
    <cellStyle name="Comma 6 4 3 6" xfId="19107" xr:uid="{C01D5D3A-4636-4893-8C1A-8C3CCA04D6EE}"/>
    <cellStyle name="Comma 6 4 4" xfId="3897" xr:uid="{FF65E67C-7BB3-422E-8F01-9BCBCE283B9B}"/>
    <cellStyle name="Comma 6 4 4 2" xfId="12227" xr:uid="{1F1BADAE-B43A-4444-AACB-3F1CB4D56341}"/>
    <cellStyle name="Comma 6 4 4 2 2" xfId="28884" xr:uid="{BFF66CBC-2404-483B-8362-83A62722F6B6}"/>
    <cellStyle name="Comma 6 4 4 3" xfId="20556" xr:uid="{77B6DD36-02DE-49F6-A038-50EFC8FA4E8A}"/>
    <cellStyle name="Comma 6 4 5" xfId="6673" xr:uid="{4BAC2299-8101-4794-89CB-95EC8097FE1E}"/>
    <cellStyle name="Comma 6 4 5 2" xfId="15003" xr:uid="{9E525B91-D978-4C8E-9146-0F5458B93557}"/>
    <cellStyle name="Comma 6 4 5 2 2" xfId="31660" xr:uid="{4D3AC5FD-976E-4C48-80A5-7625D4395F3D}"/>
    <cellStyle name="Comma 6 4 5 3" xfId="23332" xr:uid="{5F5B18AE-87EC-4FF9-9D03-E0FDAE0AEDCA}"/>
    <cellStyle name="Comma 6 4 6" xfId="9451" xr:uid="{090EEDC2-4282-4462-B827-E718678E73A3}"/>
    <cellStyle name="Comma 6 4 6 2" xfId="26108" xr:uid="{4CA43979-C466-4C6E-93DB-4E39367CADCD}"/>
    <cellStyle name="Comma 6 4 7" xfId="33482" xr:uid="{55D7B0B6-70F7-4296-8F7F-36123E9B8DF7}"/>
    <cellStyle name="Comma 6 4 8" xfId="17780" xr:uid="{27D01BE7-5687-4382-853E-354223F42840}"/>
    <cellStyle name="Comma 6 5" xfId="2715" xr:uid="{3B35D719-64DE-4F98-A8DE-F7DC54D3E13C}"/>
    <cellStyle name="Comma 6 5 2" xfId="5497" xr:uid="{AAB749ED-2F8A-4837-8F1F-90B8DAE61985}"/>
    <cellStyle name="Comma 6 5 2 2" xfId="13827" xr:uid="{1BAD02C4-8844-46F9-A3F9-D18FC904E915}"/>
    <cellStyle name="Comma 6 5 2 2 2" xfId="30484" xr:uid="{A9112608-2698-4A71-81A6-B5B7C329E34A}"/>
    <cellStyle name="Comma 6 5 2 3" xfId="22156" xr:uid="{77C7C96E-5620-4ABD-AFE0-B4713A986752}"/>
    <cellStyle name="Comma 6 5 3" xfId="8273" xr:uid="{5F6E7102-7CDB-49D1-ADB5-66A07C5EF960}"/>
    <cellStyle name="Comma 6 5 3 2" xfId="16603" xr:uid="{EBFB043B-EF83-4720-B7A8-CF9773B3B019}"/>
    <cellStyle name="Comma 6 5 3 2 2" xfId="33260" xr:uid="{A71FBFBC-17E0-4D31-8FA1-20A26E04C867}"/>
    <cellStyle name="Comma 6 5 3 3" xfId="24932" xr:uid="{7F60FAD0-3E3B-40E4-B6A5-8408A9107A32}"/>
    <cellStyle name="Comma 6 5 4" xfId="11051" xr:uid="{877D722E-E447-47C5-9BDA-8A93EAC43C0A}"/>
    <cellStyle name="Comma 6 5 4 2" xfId="27708" xr:uid="{8254405E-30A7-4B2C-83F0-218240C1E144}"/>
    <cellStyle name="Comma 6 5 5" xfId="33662" xr:uid="{6834E309-4831-459A-BADB-7880562C1CB2}"/>
    <cellStyle name="Comma 6 5 6" xfId="19380" xr:uid="{222889B5-DBB7-4FEE-9353-40EDBD6A95FE}"/>
    <cellStyle name="Comma 6 6" xfId="1486" xr:uid="{E421D7C9-240C-46F2-A8A1-0005478063B4}"/>
    <cellStyle name="Comma 6 6 2" xfId="4276" xr:uid="{BAD9FE86-9E2A-41CD-9626-66F59DE55235}"/>
    <cellStyle name="Comma 6 6 2 2" xfId="12606" xr:uid="{73671240-B255-477E-9334-A915BF6C874D}"/>
    <cellStyle name="Comma 6 6 2 2 2" xfId="29263" xr:uid="{E9878BC9-9645-47A7-8D36-4ABFB7A9EA55}"/>
    <cellStyle name="Comma 6 6 2 3" xfId="20935" xr:uid="{DBC2D953-5E13-4E75-BA73-EE6749D89835}"/>
    <cellStyle name="Comma 6 6 3" xfId="7052" xr:uid="{39640760-5097-4FBB-A2F2-40B7FE4B47A0}"/>
    <cellStyle name="Comma 6 6 3 2" xfId="15382" xr:uid="{5BE72EB1-43F7-43DE-B903-CFE34F38AFF8}"/>
    <cellStyle name="Comma 6 6 3 2 2" xfId="32039" xr:uid="{B5F14BAE-61F5-4E16-9B92-488FB9906CC1}"/>
    <cellStyle name="Comma 6 6 3 3" xfId="23711" xr:uid="{E203B9CA-2E5B-4A9A-9A58-328362A31F6C}"/>
    <cellStyle name="Comma 6 6 4" xfId="9830" xr:uid="{885482AF-3160-4567-B59A-499B2F8822EB}"/>
    <cellStyle name="Comma 6 6 4 2" xfId="26487" xr:uid="{E9CCD48C-9967-4372-901F-6CF8653B18E0}"/>
    <cellStyle name="Comma 6 6 5" xfId="33522" xr:uid="{8869815C-D6AD-48C3-90E7-14DE3D183C28}"/>
    <cellStyle name="Comma 6 6 6" xfId="18159" xr:uid="{FAF81BD7-2860-4856-B540-0CFE965862B1}"/>
    <cellStyle name="Comma 6 7" xfId="2949" xr:uid="{66FE5B70-6CC6-4942-9791-904894F765BD}"/>
    <cellStyle name="Comma 6 7 2" xfId="11279" xr:uid="{6A800853-D4F2-4E92-BC5E-8B2BE2D485BC}"/>
    <cellStyle name="Comma 6 7 2 2" xfId="27936" xr:uid="{AD3BDC9E-CC05-48A7-9BEE-5F5E658FC675}"/>
    <cellStyle name="Comma 6 7 3" xfId="19608" xr:uid="{5EE903DC-3A43-4FC3-B4A5-707B5F5B274E}"/>
    <cellStyle name="Comma 6 8" xfId="5725" xr:uid="{89D6AA64-5888-4403-A8C4-63F2D6C9D1C3}"/>
    <cellStyle name="Comma 6 8 2" xfId="14055" xr:uid="{D58CC4BB-6049-4A58-AA8B-1CEC5CCD6D04}"/>
    <cellStyle name="Comma 6 8 2 2" xfId="30712" xr:uid="{BE2051A9-1F0B-44F1-9F82-44009DCCD106}"/>
    <cellStyle name="Comma 6 8 3" xfId="22384" xr:uid="{D46B2D43-B82D-40DF-AFB1-EC887B3556C1}"/>
    <cellStyle name="Comma 6 9" xfId="8503" xr:uid="{F5A1DE87-5343-4E7F-925C-7929ACB44F80}"/>
    <cellStyle name="Comma 6 9 2" xfId="25160" xr:uid="{3DBFC28F-1AB1-4248-BCD2-2A0A6A414A9A}"/>
    <cellStyle name="Comma 7" xfId="1249" xr:uid="{0B202DF5-D895-4663-81F5-A8E4BE793C6C}"/>
    <cellStyle name="Comma 7 2" xfId="2825" xr:uid="{85E6924D-5BD1-4A24-B939-C007398FAF4A}"/>
    <cellStyle name="Comma 7 2 2" xfId="5605" xr:uid="{08711BA5-81AB-4837-A20E-E506D56B49D0}"/>
    <cellStyle name="Comma 7 2 2 2" xfId="13935" xr:uid="{CCB59ADD-62C4-4AC8-8BF6-4B92A9E2C5DA}"/>
    <cellStyle name="Comma 7 2 2 2 2" xfId="30592" xr:uid="{351D27C4-29A7-4E90-BCD6-B55BF93CAF5E}"/>
    <cellStyle name="Comma 7 2 2 3" xfId="22264" xr:uid="{59CA5909-27D6-48C8-8CE4-F7B2FC884599}"/>
    <cellStyle name="Comma 7 2 3" xfId="8381" xr:uid="{51059663-D643-4BF0-BF97-2A2FE50FC921}"/>
    <cellStyle name="Comma 7 2 3 2" xfId="16711" xr:uid="{F57EB3AB-DF4D-4DB8-A727-39B758A2AB01}"/>
    <cellStyle name="Comma 7 2 3 2 2" xfId="33368" xr:uid="{332DDBD7-67AE-48CD-9BEF-3FA642115912}"/>
    <cellStyle name="Comma 7 2 3 3" xfId="25040" xr:uid="{C448AD3C-6B62-4C5A-B78B-FF29C6843D1A}"/>
    <cellStyle name="Comma 7 2 4" xfId="11159" xr:uid="{DA315081-842E-4763-9867-1531774DD0E0}"/>
    <cellStyle name="Comma 7 2 4 2" xfId="27816" xr:uid="{56DBD938-2817-47BA-A29D-222202E32241}"/>
    <cellStyle name="Comma 7 2 5" xfId="33772" xr:uid="{16DB67AF-D0E6-4269-8C3D-92037A1972C3}"/>
    <cellStyle name="Comma 7 2 6" xfId="19488" xr:uid="{084D497A-6BEE-42C5-B57D-49277C5E33C6}"/>
    <cellStyle name="Comma 7 3" xfId="2577" xr:uid="{288C2153-EBE8-41AD-9BAB-C4F7DD4D6A3E}"/>
    <cellStyle name="Comma 7 3 2" xfId="5367" xr:uid="{7907D2D8-1B62-4921-AFBB-A8EFB4BC7FF0}"/>
    <cellStyle name="Comma 7 3 2 2" xfId="13697" xr:uid="{2905BF3F-5E60-4C23-BDBD-3577F3E0AD2C}"/>
    <cellStyle name="Comma 7 3 2 2 2" xfId="30354" xr:uid="{24CA3AD7-8CD6-48A9-9150-FFB54DDC70CF}"/>
    <cellStyle name="Comma 7 3 2 3" xfId="22026" xr:uid="{72DFFDF0-7421-4B92-A718-63EA27C540E8}"/>
    <cellStyle name="Comma 7 3 3" xfId="8143" xr:uid="{54CBD1BF-28EC-4353-A6C7-78C777CD41C9}"/>
    <cellStyle name="Comma 7 3 3 2" xfId="16473" xr:uid="{F8AE26E6-3B6F-4A94-B71C-4FDD83B1EDA3}"/>
    <cellStyle name="Comma 7 3 3 2 2" xfId="33130" xr:uid="{2489A5B1-8230-4443-87C4-532EA112E95E}"/>
    <cellStyle name="Comma 7 3 3 3" xfId="24802" xr:uid="{03809912-1CC0-40D7-B589-0C6729871983}"/>
    <cellStyle name="Comma 7 3 4" xfId="10921" xr:uid="{BEF20E1A-33BC-4890-9569-6310E24B4798}"/>
    <cellStyle name="Comma 7 3 4 2" xfId="27578" xr:uid="{27AF8AFA-42F9-4FB0-BCA5-BC79A0221288}"/>
    <cellStyle name="Comma 7 3 5" xfId="33630" xr:uid="{4F64BF6D-CE70-449B-B3A4-D0F82FAB9CC1}"/>
    <cellStyle name="Comma 7 3 6" xfId="19250" xr:uid="{502537E2-C33F-4007-A13F-5C7EECFF1B0A}"/>
    <cellStyle name="Comma 7 4" xfId="4040" xr:uid="{7E0C889A-EB73-4D4E-BF89-9587C14196E1}"/>
    <cellStyle name="Comma 7 4 2" xfId="12370" xr:uid="{09587AB9-1CD0-40E4-AC6C-BCDFB2BDDC5A}"/>
    <cellStyle name="Comma 7 4 2 2" xfId="29027" xr:uid="{970854E8-51BF-45F4-A918-6E2B550C4356}"/>
    <cellStyle name="Comma 7 4 3" xfId="20699" xr:uid="{31E10E40-8867-4373-93AE-2E3993D218A7}"/>
    <cellStyle name="Comma 7 5" xfId="6816" xr:uid="{E6BAC583-9E2E-4A26-82AB-61ADC7CCCD02}"/>
    <cellStyle name="Comma 7 5 2" xfId="15146" xr:uid="{BF63A458-FFE7-478C-9ADE-5F6D8F9A720B}"/>
    <cellStyle name="Comma 7 5 2 2" xfId="31803" xr:uid="{C6337634-77FB-4ADC-8EAF-77892F7F318D}"/>
    <cellStyle name="Comma 7 5 3" xfId="23475" xr:uid="{6D874D60-9E9E-4F3D-80E0-3FF67AFFE108}"/>
    <cellStyle name="Comma 7 6" xfId="9594" xr:uid="{9867387F-7535-4CA7-8BE7-B1F4AC7034D8}"/>
    <cellStyle name="Comma 7 6 2" xfId="26251" xr:uid="{BDFE3ADC-005F-4870-97C8-AB1A9CD48DF1}"/>
    <cellStyle name="Comma 7 7" xfId="33497" xr:uid="{DD1565DF-3CCD-4152-9F7C-4790187D0E67}"/>
    <cellStyle name="Comma 7 8" xfId="17923" xr:uid="{E4162479-FDD5-4032-8168-2C0B01AB15C1}"/>
    <cellStyle name="Comma 8" xfId="1251" xr:uid="{0799E8D6-7899-4AB0-A275-40D332AA183C}"/>
    <cellStyle name="Comma 8 2" xfId="2579" xr:uid="{600529A6-E8A5-4EC5-8C8E-9B6657A11085}"/>
    <cellStyle name="Comma 8 2 2" xfId="5369" xr:uid="{11F003B6-4AAE-4F6F-9D81-04E7E30AF0A3}"/>
    <cellStyle name="Comma 8 2 2 2" xfId="13699" xr:uid="{178DC7E7-73BD-409D-8C5D-60522C581CCD}"/>
    <cellStyle name="Comma 8 2 2 2 2" xfId="30356" xr:uid="{30A74481-DA90-47EE-9F7F-D32D009F9B67}"/>
    <cellStyle name="Comma 8 2 2 3" xfId="22028" xr:uid="{4B970E1B-9EF0-425E-88B2-2D33CA6CB5C9}"/>
    <cellStyle name="Comma 8 2 3" xfId="8145" xr:uid="{79585B43-6D82-469A-AB93-F28E01A48D46}"/>
    <cellStyle name="Comma 8 2 3 2" xfId="16475" xr:uid="{C009AB4D-4431-4724-AB81-88536B6DCE94}"/>
    <cellStyle name="Comma 8 2 3 2 2" xfId="33132" xr:uid="{C06B06F0-C564-44BF-A7FD-E7CF6A16FB10}"/>
    <cellStyle name="Comma 8 2 3 3" xfId="24804" xr:uid="{36619797-206D-4BFC-8900-28C9B23DC749}"/>
    <cellStyle name="Comma 8 2 4" xfId="10923" xr:uid="{1D5A6A85-6AD5-48F7-9BDC-464B3C245B55}"/>
    <cellStyle name="Comma 8 2 4 2" xfId="27580" xr:uid="{1517569A-E511-4745-8D65-423998AB99E9}"/>
    <cellStyle name="Comma 8 2 5" xfId="33631" xr:uid="{CBF2ABAB-8FD9-455C-8724-6E77466E97A6}"/>
    <cellStyle name="Comma 8 2 6" xfId="19252" xr:uid="{9C300A53-996A-45D6-BB3F-3F279D2AFCCF}"/>
    <cellStyle name="Comma 8 3" xfId="4042" xr:uid="{BF05D234-88E1-4052-A575-313E95501BE7}"/>
    <cellStyle name="Comma 8 3 2" xfId="12372" xr:uid="{EA21CED3-7656-4E79-A4DE-E6AF4504F56F}"/>
    <cellStyle name="Comma 8 3 2 2" xfId="29029" xr:uid="{7ACF5B90-C3A5-435C-B257-085A5FA8CE88}"/>
    <cellStyle name="Comma 8 3 3" xfId="20701" xr:uid="{030D3020-05F3-497C-AF52-603DE551CCE2}"/>
    <cellStyle name="Comma 8 4" xfId="6818" xr:uid="{588549A6-DED4-498D-86CB-1800FEFD5CA2}"/>
    <cellStyle name="Comma 8 4 2" xfId="15148" xr:uid="{C72FDA77-3AEB-4971-90EF-A01E1F935F1C}"/>
    <cellStyle name="Comma 8 4 2 2" xfId="31805" xr:uid="{C544EBBC-DC35-4BD9-86A6-31685CB6093D}"/>
    <cellStyle name="Comma 8 4 3" xfId="23477" xr:uid="{931700A4-B20C-406D-864E-396A52A0C0DD}"/>
    <cellStyle name="Comma 8 5" xfId="9596" xr:uid="{01996FD7-5C5A-46D1-A8DD-C8B110F446F5}"/>
    <cellStyle name="Comma 8 5 2" xfId="26253" xr:uid="{E7B7D5B2-D973-4FA8-A494-91B9F55C2524}"/>
    <cellStyle name="Comma 8 6" xfId="33498" xr:uid="{F6D8F36B-0EFB-4C6C-BF29-4078AAD34183}"/>
    <cellStyle name="Comma 8 7" xfId="17925" xr:uid="{4D5F27CA-24AA-417F-AE3E-1790841D647F}"/>
    <cellStyle name="Comma 9" xfId="34687" xr:uid="{0318C785-82D5-4B1F-855E-2484D17FDC27}"/>
    <cellStyle name="Constants" xfId="33777" xr:uid="{5A8DBB10-4A1B-4B32-8E67-99F6F4413DA3}"/>
    <cellStyle name="ContentsHyperlink" xfId="34008" xr:uid="{717A8F36-9D37-4BED-AA77-A58BA3FD435C}"/>
    <cellStyle name="CustomCellsOrange" xfId="33905" xr:uid="{EB986951-29D5-422B-8C10-78B8A8ED4550}"/>
    <cellStyle name="CustomCellsOrange 2" xfId="34182" xr:uid="{48E222AB-4D08-4054-9ED0-47F3FB558E21}"/>
    <cellStyle name="CustomCellsOrange 2 2" xfId="34205" xr:uid="{63D54839-284D-430D-AE93-E223BB801C8D}"/>
    <cellStyle name="CustomCellsOrange 2 2 2" xfId="34275" xr:uid="{4D8AACE5-2AA1-4B96-B423-EAE76AB8A76D}"/>
    <cellStyle name="CustomCellsOrange 2 2 2 2" xfId="34441" xr:uid="{1256CDC3-8555-4C9D-867B-0F8ECD2889FF}"/>
    <cellStyle name="CustomCellsOrange 2 2 2 2 2" xfId="34655" xr:uid="{928DFB9F-7EAF-4DD6-B31D-12A1D034E893}"/>
    <cellStyle name="CustomCellsOrange 2 2 3" xfId="34424" xr:uid="{595F8FD2-C1AF-410D-B9A3-D47B6C37DFB0}"/>
    <cellStyle name="CustomCellsOrange 2 2 3 2" xfId="34639" xr:uid="{0A35EFB1-6288-41F3-8516-77F0570B90D3}"/>
    <cellStyle name="CustomCellsOrange 2 2 4" xfId="34342" xr:uid="{57896238-6063-4774-86C6-014B7A0DF175}"/>
    <cellStyle name="CustomCellsOrange 2 2 4 2" xfId="34557" xr:uid="{6DF47CE2-65F7-47EC-81AE-978BD31E4B5D}"/>
    <cellStyle name="CustomCellsOrange 2 2 5" xfId="34443" xr:uid="{19F892AE-81AF-4B3B-B197-2B82738E2A25}"/>
    <cellStyle name="CustomCellsOrange 2 2 5 2" xfId="34657" xr:uid="{AFA7CECB-CFEA-40E8-9F1C-13ADF71E214D}"/>
    <cellStyle name="CustomCellsOrange 3" xfId="34040" xr:uid="{E6C24FF0-445E-478A-863E-1A6B00D3B65D}"/>
    <cellStyle name="CustomCellsOrange 3 2" xfId="34379" xr:uid="{FBFB0883-B79B-4ADB-AE49-EEA6A031633B}"/>
    <cellStyle name="CustomCellsOrange 3 2 2" xfId="34594" xr:uid="{4BA3BCF0-F3D7-4DA3-BD76-FAA931CB50BC}"/>
    <cellStyle name="CustomCellsOrange 3 3" xfId="34312" xr:uid="{5A79AC2F-FB12-428C-AC62-218F5EE47A6F}"/>
    <cellStyle name="CustomCellsOrange 3 3 2" xfId="34527" xr:uid="{E5028889-07FC-434F-82A9-DE93E517A278}"/>
    <cellStyle name="CustomCellsOrange 3 4" xfId="34325" xr:uid="{4717707D-6982-4DC0-AD77-3DEADE7A75A7}"/>
    <cellStyle name="CustomCellsOrange 3 4 2" xfId="34540" xr:uid="{58068112-C714-46A2-9955-211993E0E554}"/>
    <cellStyle name="CustomCellsOrange 3 5" xfId="34465" xr:uid="{9286DC0C-E61C-4DE2-A9FC-070B7A57C0BB}"/>
    <cellStyle name="CustomizationCells" xfId="33790" xr:uid="{6599433F-B67C-43A1-BA49-79E38327FDD7}"/>
    <cellStyle name="CustomizationCells 2" xfId="34183" xr:uid="{56D76EDA-9F6D-4F8B-B623-B59D17F49372}"/>
    <cellStyle name="CustomizationCells 2 2" xfId="34206" xr:uid="{FC575566-D450-4AF0-B58B-117F52D80887}"/>
    <cellStyle name="CustomizationCells 2 2 2" xfId="34276" xr:uid="{E4FC2CCD-E734-4AAC-86A4-89CE7784826D}"/>
    <cellStyle name="CustomizationCells 2 2 2 2" xfId="34442" xr:uid="{4723D077-E1D2-4700-8529-8A66BF7E98E8}"/>
    <cellStyle name="CustomizationCells 2 2 2 2 2" xfId="34656" xr:uid="{DE4BC4A5-62F7-4113-9614-FEE036DF5808}"/>
    <cellStyle name="CustomizationCells 2 2 3" xfId="34425" xr:uid="{FC0F5104-4801-467B-AD80-038E0B43848A}"/>
    <cellStyle name="CustomizationCells 2 2 3 2" xfId="34640" xr:uid="{63FF31C1-8AAF-4666-9DEE-F3B6D65778B3}"/>
    <cellStyle name="CustomizationCells 2 2 4" xfId="34288" xr:uid="{BF85A2D1-77FA-4A64-A79C-2802E8E85B31}"/>
    <cellStyle name="CustomizationCells 2 2 4 2" xfId="34503" xr:uid="{5B17C207-B9D1-4043-B4F4-7D9B5932AC74}"/>
    <cellStyle name="CustomizationCells 2 2 5" xfId="34444" xr:uid="{139C419C-C962-4EEA-946B-3375D98DBEB8}"/>
    <cellStyle name="CustomizationCells 2 2 5 2" xfId="34658" xr:uid="{FF16634C-BEB5-4D8E-91B4-D5B1310EDB83}"/>
    <cellStyle name="CustomizationCells 3" xfId="34041" xr:uid="{9E9302C3-BAF2-45C3-887B-820305F08DB7}"/>
    <cellStyle name="CustomizationCells 3 2" xfId="34380" xr:uid="{553588AB-7B58-43B8-B82A-0714FD39E0A4}"/>
    <cellStyle name="CustomizationCells 3 2 2" xfId="34595" xr:uid="{8D0DCB73-3E3B-4D68-A401-5E2FD0477163}"/>
    <cellStyle name="CustomizationCells 3 3" xfId="34407" xr:uid="{61B30BE5-E3C3-41CD-8823-42CFBAED3C85}"/>
    <cellStyle name="CustomizationCells 3 3 2" xfId="34622" xr:uid="{69769941-7779-477B-8B51-0A81BCFF4DA3}"/>
    <cellStyle name="CustomizationCells 3 4" xfId="34327" xr:uid="{765E8893-8A38-4318-814A-681301523447}"/>
    <cellStyle name="CustomizationCells 3 4 2" xfId="34542" xr:uid="{4E84FE35-9107-41B3-84B7-DFDFABEF419F}"/>
    <cellStyle name="CustomizationCells 3 5" xfId="34466" xr:uid="{44647B8A-A540-4103-B3D2-2667226F2CAB}"/>
    <cellStyle name="CustomizationCells 4" xfId="33843" xr:uid="{C4511E42-8821-47D8-8774-051EC5B3F618}"/>
    <cellStyle name="CustomizationGreenCells" xfId="33906" xr:uid="{5AB6B65D-02C8-44F3-9708-46E569EBA882}"/>
    <cellStyle name="CustomizationGreenCells 2" xfId="34184" xr:uid="{5D683C44-CF3B-4FA9-882A-3B7443D953A9}"/>
    <cellStyle name="CustomizationGreenCells 3" xfId="34042" xr:uid="{7F1D0969-A426-4ACF-8EB9-F6046198C6BD}"/>
    <cellStyle name="CustomizationGreenCells 3 2" xfId="34381" xr:uid="{6D3C2414-1B3C-4260-81AD-33B37EB70F07}"/>
    <cellStyle name="CustomizationGreenCells 3 2 2" xfId="34596" xr:uid="{4B809C45-70D7-4A18-B031-53201CFDDDC4}"/>
    <cellStyle name="CustomizationGreenCells 3 3" xfId="34351" xr:uid="{61EA8AF9-4164-44C2-8001-981C01B91787}"/>
    <cellStyle name="CustomizationGreenCells 3 3 2" xfId="34566" xr:uid="{8296807F-CBAD-4C5B-A947-7990CE53C8F6}"/>
    <cellStyle name="CustomizationGreenCells 3 4" xfId="34284" xr:uid="{073F7367-FCA4-4D91-9EC5-EAB5209829AF}"/>
    <cellStyle name="CustomizationGreenCells 3 4 2" xfId="34499" xr:uid="{5FA51819-86E9-41EE-A70C-6C2D8F012B87}"/>
    <cellStyle name="CustomizationGreenCells 3 5" xfId="34467" xr:uid="{F813E2AA-55C0-4A3A-8816-8F8A9802F440}"/>
    <cellStyle name="DocBox_EmptyRow" xfId="33787" xr:uid="{2D005538-5431-4832-B9D0-0F22448EC15C}"/>
    <cellStyle name="Eingabe" xfId="33775" xr:uid="{7D108F56-604D-4CDD-8BC9-47AE8249C675}"/>
    <cellStyle name="Eingabe 2" xfId="34139" xr:uid="{0B0D3F30-E319-488A-9768-585E02BC66FF}"/>
    <cellStyle name="Eingabe 3" xfId="34185" xr:uid="{7B4F6D51-C78C-4156-B528-FEE4D0A17FFA}"/>
    <cellStyle name="Eingabe 3 2" xfId="34421" xr:uid="{B8E07C40-65AA-4507-A484-6C3B44841844}"/>
    <cellStyle name="Eingabe 3 2 2" xfId="34636" xr:uid="{95C23963-0B97-40BD-AAD6-EF2696F42287}"/>
    <cellStyle name="Eingabe 3 3" xfId="34410" xr:uid="{9F682F92-36F0-4253-8F92-ED46CF87BBAA}"/>
    <cellStyle name="Eingabe 3 3 2" xfId="34625" xr:uid="{5B464FF8-01E2-4CB9-B6DA-6FBB303C5794}"/>
    <cellStyle name="Eingabe 3 4" xfId="34301" xr:uid="{A24481B5-D422-4938-AA44-8CC7510994D4}"/>
    <cellStyle name="Eingabe 3 4 2" xfId="34516" xr:uid="{81D194D9-5E95-41C7-9A27-2CB725BA1AFC}"/>
    <cellStyle name="Eingabe 3 5" xfId="34484" xr:uid="{5C01DAD2-D75F-435A-8078-8D9E20CB9148}"/>
    <cellStyle name="Eingabe 4" xfId="34044" xr:uid="{8D77ACC0-DE4B-47A7-A328-042B408A7F5E}"/>
    <cellStyle name="Eingabe 4 2" xfId="34382" xr:uid="{0C014590-2567-46C7-819B-8BE86F809340}"/>
    <cellStyle name="Eingabe 4 2 2" xfId="34597" xr:uid="{D182A1B7-C2DB-4278-A035-22A2D99D2362}"/>
    <cellStyle name="Eingabe 4 3" xfId="34309" xr:uid="{EC446286-BAF4-46DF-8859-2E2EB2D2D330}"/>
    <cellStyle name="Eingabe 4 3 2" xfId="34524" xr:uid="{8E541646-5693-4913-813E-E38AE8A6AC85}"/>
    <cellStyle name="Eingabe 4 4" xfId="34285" xr:uid="{CCA5213E-424B-4076-8371-5486C7632060}"/>
    <cellStyle name="Eingabe 4 4 2" xfId="34500" xr:uid="{7D3997FE-359B-47D4-BC5E-609BD4DDC345}"/>
    <cellStyle name="Eingabe 4 5" xfId="34468" xr:uid="{7B668286-B4CE-4C0B-814C-9D85ED8E09EB}"/>
    <cellStyle name="Eingabe 5" xfId="34319" xr:uid="{0A861E8A-FB3A-406B-91AA-96B6FDF4942D}"/>
    <cellStyle name="Eingabe 5 2" xfId="34534" xr:uid="{EC425B07-945A-45C5-A03F-CD4AF55D28F5}"/>
    <cellStyle name="Eingabe 6" xfId="34396" xr:uid="{A749CEE7-2A5C-43E3-B109-725A257AA2BC}"/>
    <cellStyle name="Eingabe 6 2" xfId="34611" xr:uid="{43E8B624-6EEB-40FC-A67D-A172926341E5}"/>
    <cellStyle name="Eingabe 7" xfId="34439" xr:uid="{6369B463-825A-49DA-8343-F4ABA71952CF}"/>
    <cellStyle name="Eingabe 7 2" xfId="34653" xr:uid="{9EAEBD6C-0C2D-40C0-B91E-B586EE457EF5}"/>
    <cellStyle name="Eingabe 8" xfId="34448" xr:uid="{5DBBF8A0-4F55-4F1D-BF99-5958CE5E279C}"/>
    <cellStyle name="Empty_B_border" xfId="33793" xr:uid="{8736C77C-84C2-4879-9B5B-C4838D0D1E73}"/>
    <cellStyle name="Ergebnis" xfId="33821" hidden="1" xr:uid="{B9324154-386F-4A58-A0C3-0D088C55A309}"/>
    <cellStyle name="Ergebnis 2" xfId="34160" xr:uid="{D42A3A3A-1F5B-459C-A93A-2FC15C36776E}"/>
    <cellStyle name="Ergebnis 2 2" xfId="34416" xr:uid="{141A3BBB-CE1E-46AF-B6D6-171EFD332BF8}"/>
    <cellStyle name="Ergebnis 2 2 2" xfId="34631" xr:uid="{31EBBF86-2551-4B82-A957-2AE01A015931}"/>
    <cellStyle name="Ergebnis 2 3" xfId="34348" xr:uid="{E892E113-9C12-4B7D-B54E-601BBDEB401C}"/>
    <cellStyle name="Ergebnis 2 3 2" xfId="34563" xr:uid="{A5BFEC8E-D7D1-4D36-A7D1-4D9F844DB067}"/>
    <cellStyle name="Ergebnis 2 4" xfId="34339" xr:uid="{C5F72E28-BC24-46D3-A574-22F67C8DB5DA}"/>
    <cellStyle name="Ergebnis 2 4 2" xfId="34554" xr:uid="{0594D0F6-9C90-4496-9E01-45FA63C11FB9}"/>
    <cellStyle name="Ergebnis 2 5" xfId="34474" xr:uid="{F91212A6-CFFE-4EDC-A611-F0E9204066BE}"/>
    <cellStyle name="Ergebnis 3" xfId="34053" xr:uid="{DC2E67C3-D1C1-4862-BB97-428EF6637BE8}"/>
    <cellStyle name="Ergebnis 3 2" xfId="34390" xr:uid="{C12DF986-9AC8-456E-9CFF-3A07DBF706C0}"/>
    <cellStyle name="Ergebnis 3 2 2" xfId="34605" xr:uid="{C4963038-75DF-4D3E-A897-BA20FACE882E}"/>
    <cellStyle name="Ergebnis 3 3" xfId="34304" xr:uid="{D02A728E-AEB6-479C-B356-9D87E701EAD7}"/>
    <cellStyle name="Ergebnis 3 3 2" xfId="34519" xr:uid="{5BA9FB5F-12D9-4181-AD36-A30945041AE8}"/>
    <cellStyle name="Ergebnis 3 4" xfId="34331" xr:uid="{97C5A917-6809-4B0E-9287-0957310E086A}"/>
    <cellStyle name="Ergebnis 3 4 2" xfId="34546" xr:uid="{FD77CE12-5911-44E1-82CF-44B90BA20408}"/>
    <cellStyle name="Ergebnis 3 5" xfId="34470" xr:uid="{10CAD4A2-BACD-43D3-B6DC-0D28718BA267}"/>
    <cellStyle name="Ergebnis 4" xfId="34320" xr:uid="{6435A85B-9A90-4CA1-B0B6-B67D1B553B8C}"/>
    <cellStyle name="Ergebnis 4 2" xfId="34535" xr:uid="{6008D860-720A-4FC7-9882-FB7A381321D5}"/>
    <cellStyle name="Ergebnis 5" xfId="34394" xr:uid="{12AD99DF-E6DD-4535-9030-AE3A1A27835C}"/>
    <cellStyle name="Ergebnis 5 2" xfId="34609" xr:uid="{6C591EFD-9551-4524-B3EA-4BD09D15D57F}"/>
    <cellStyle name="Ergebnis 6" xfId="34401" xr:uid="{7DD8C75C-BF59-488A-8D40-5AA9489C27FA}"/>
    <cellStyle name="Ergebnis 6 2" xfId="34616" xr:uid="{4783BFAC-1DE9-438D-AA78-76FE177C6368}"/>
    <cellStyle name="Ergebnis 7" xfId="34449" xr:uid="{AFE6734A-D782-4661-94E9-20A09F2F7A54}"/>
    <cellStyle name="Erklärender Text" xfId="33820" hidden="1" xr:uid="{D9F37F05-D2E2-45C6-BFB1-5514E225D5EA}"/>
    <cellStyle name="Erklärender Text 2" xfId="34161" xr:uid="{5DCEAB57-346F-4791-9A6A-47E5CE52B695}"/>
    <cellStyle name="Erklärender Text 3" xfId="34043" xr:uid="{CE8C25B3-414D-4B43-8213-4D175442BEB1}"/>
    <cellStyle name="Explanatory Text" xfId="27" builtinId="53" customBuiltin="1"/>
    <cellStyle name="Explanatory Text 2" xfId="33907" xr:uid="{E97D9FAF-BED7-4CF5-8B88-193DCA36CCC7}"/>
    <cellStyle name="Explanatory Text 3" xfId="33993" xr:uid="{87AF9B39-AD32-4592-AE8E-49A7FA945263}"/>
    <cellStyle name="Good" xfId="18" builtinId="26" customBuiltin="1"/>
    <cellStyle name="Good 2" xfId="33908" xr:uid="{81E79EED-262B-4D01-8F0A-EAFD78E1E586}"/>
    <cellStyle name="Good 3" xfId="33994" xr:uid="{38A76536-F4F8-420F-BD7F-3753D6653B22}"/>
    <cellStyle name="Good 4" xfId="34123" xr:uid="{231117B6-0468-45D8-9A46-8F69A5AEBE1A}"/>
    <cellStyle name="Gut" xfId="33909" xr:uid="{11354713-7566-495E-8A6F-EE462F5E18B7}"/>
    <cellStyle name="Heading 1" xfId="14" builtinId="16" customBuiltin="1"/>
    <cellStyle name="Heading 1 2" xfId="33910" xr:uid="{644EA303-533B-4799-9B97-EC9A86CAD61C}"/>
    <cellStyle name="Heading 1 3" xfId="33995" xr:uid="{702255E4-A542-48CF-B617-1A53761B9AEA}"/>
    <cellStyle name="Heading 1 4" xfId="34131" xr:uid="{E0014B42-F221-4D66-9755-B7A2B31ADEE0}"/>
    <cellStyle name="Heading 2" xfId="15" builtinId="17" customBuiltin="1"/>
    <cellStyle name="Heading 2 2" xfId="33911" xr:uid="{43DF4371-E7F1-4C20-8739-43F2AC903BD9}"/>
    <cellStyle name="Heading 2 3" xfId="33996" xr:uid="{348AE9D2-2B0A-424B-9F26-1D6B7B1B4AE7}"/>
    <cellStyle name="Heading 2 4" xfId="34132" xr:uid="{F594D42E-67DC-4C2B-A99D-241380FF8FA0}"/>
    <cellStyle name="Heading 3" xfId="16" builtinId="18" customBuiltin="1"/>
    <cellStyle name="Heading 3 2" xfId="33912" xr:uid="{2E4C97F7-1ECC-44C7-B74F-E6789EB58CA2}"/>
    <cellStyle name="Heading 3 3" xfId="33997" xr:uid="{912BDE90-AFCA-4C8F-B506-DDC9C85654A5}"/>
    <cellStyle name="Heading 3 4" xfId="34133" xr:uid="{24B3591A-D40A-4B7F-B96C-6472FFF49337}"/>
    <cellStyle name="Heading 4" xfId="17" builtinId="19" customBuiltin="1"/>
    <cellStyle name="Heading 4 2" xfId="33913" xr:uid="{D25F1E09-81C1-4080-8339-280E5656B94D}"/>
    <cellStyle name="Heading 4 3" xfId="33998" xr:uid="{9E2811B9-EBB3-4D2A-888B-96106AA08ACF}"/>
    <cellStyle name="Heading 4 4" xfId="34134" xr:uid="{4AD8E537-3E00-4207-B56A-4B152E618437}"/>
    <cellStyle name="Headline" xfId="33776" xr:uid="{8BB90345-E329-420A-AF8C-52C77CB37B11}"/>
    <cellStyle name="Hyperlink" xfId="269" builtinId="8"/>
    <cellStyle name="Hyperlink 2" xfId="8" xr:uid="{326CA1BB-0814-4177-851F-B01211C85E4B}"/>
    <cellStyle name="Hyperlink 3" xfId="271" xr:uid="{B05629C9-357F-4B24-ACB9-4FB7183F3A33}"/>
    <cellStyle name="Input" xfId="21" builtinId="20" customBuiltin="1"/>
    <cellStyle name="Input 2" xfId="33914" xr:uid="{E8246D32-9942-4645-B7F0-C953A9DD9CEC}"/>
    <cellStyle name="Input 2 2" xfId="34323" xr:uid="{36221100-3267-4FF9-9A08-3C7B519B1AC9}"/>
    <cellStyle name="Input 2 2 2" xfId="34538" xr:uid="{2A1C4A90-346F-48AC-9227-E5BA909493DB}"/>
    <cellStyle name="Input 2 3" xfId="34427" xr:uid="{B683A8BF-2CE4-49A7-A1D1-2CB12D084074}"/>
    <cellStyle name="Input 2 3 2" xfId="34642" xr:uid="{4F8305CB-FB06-446C-A5D6-73A875F71F07}"/>
    <cellStyle name="Input 2 4" xfId="34438" xr:uid="{E60D45F0-B4D2-4968-88FC-B0419B75DDB9}"/>
    <cellStyle name="Input 2 4 2" xfId="34652" xr:uid="{D23757C5-6B92-4AF8-B2DD-701D807EF61B}"/>
    <cellStyle name="Input 2 5" xfId="34450" xr:uid="{AD4C69F5-7C8B-4F06-82D9-0F0CB34493BC}"/>
    <cellStyle name="Input 3" xfId="33999" xr:uid="{CE04DDA4-67A0-4478-BCB8-58F4EA8047B2}"/>
    <cellStyle name="Input 3 2" xfId="34355" xr:uid="{B166A0C8-4FBA-48CB-AC73-437D03625818}"/>
    <cellStyle name="Input 3 2 2" xfId="34570" xr:uid="{0DB99D74-7EE3-42D1-8DE6-9E7C13A16F79}"/>
    <cellStyle name="Input 3 3" xfId="34354" xr:uid="{2E422125-F8ED-4483-A267-4BCE48BF43C2}"/>
    <cellStyle name="Input 3 3 2" xfId="34569" xr:uid="{BFE2B460-1468-4C88-9887-FC2C9E1D73C2}"/>
    <cellStyle name="Input 3 4" xfId="34298" xr:uid="{888FFF43-6F66-401C-9F7A-DFB6182DD76B}"/>
    <cellStyle name="Input 3 4 2" xfId="34513" xr:uid="{C182467F-43E8-4867-A15E-B0EDDBA985C6}"/>
    <cellStyle name="Input 3 5" xfId="34456" xr:uid="{C8BA4687-D7FD-4F34-8FB4-27E0BE20297F}"/>
    <cellStyle name="Input 4" xfId="34110" xr:uid="{38FC8C13-597F-4AAC-AA0D-AF3066F09069}"/>
    <cellStyle name="InputCells" xfId="33783" xr:uid="{CAD1B498-FC65-4A0F-A6DE-0A216439F5F1}"/>
    <cellStyle name="InputCells 2" xfId="33915" xr:uid="{21CE58F1-9990-4D44-B1E3-984D33D06CC7}"/>
    <cellStyle name="InputCells 3" xfId="33961" xr:uid="{01342FA0-87E2-4FAF-8A95-AF38F32FC2E8}"/>
    <cellStyle name="InputCells 4" xfId="34113" xr:uid="{03E93CBB-317A-4BF6-8317-9C45E23B8E40}"/>
    <cellStyle name="InputCells_Bborder_1" xfId="33916" xr:uid="{CF3702F2-2AB1-402D-82A6-FDF75723C9D5}"/>
    <cellStyle name="InputCells12" xfId="33792" xr:uid="{3B09ADA9-5A9B-4951-9F17-5D699D0FE2ED}"/>
    <cellStyle name="InputCells12 2" xfId="33917" xr:uid="{3FF8EABA-007A-41EC-ACC4-70D8F0CEBAB5}"/>
    <cellStyle name="InputCells12 2 2" xfId="34187" xr:uid="{91901129-20A7-407C-BE73-622A6784F988}"/>
    <cellStyle name="InputCells12 2 2 2" xfId="34361" xr:uid="{29641CDA-F068-427F-8065-4699AB242579}"/>
    <cellStyle name="InputCells12 2 2 2 2" xfId="34576" xr:uid="{0BAF44EB-B771-494B-9B0F-415674C5A782}"/>
    <cellStyle name="InputCells12 2 2 3" xfId="34486" xr:uid="{0BB363AE-B085-4A5F-9D65-540B1B66D4ED}"/>
    <cellStyle name="InputCells12 2 3" xfId="34046" xr:uid="{2E8925BE-0825-4938-90DC-F9FB37851579}"/>
    <cellStyle name="InputCells12 2 3 2" xfId="34384" xr:uid="{94087D6B-8B03-4FEB-89A7-EDF259F7DAC6}"/>
    <cellStyle name="InputCells12 2 3 2 2" xfId="34599" xr:uid="{6BB19236-46F8-4B04-80E9-02079460BFD0}"/>
    <cellStyle name="InputCells12 2 3 3" xfId="34307" xr:uid="{73726F03-0469-4A13-93F8-8CA288CEA9CE}"/>
    <cellStyle name="InputCells12 2 3 3 2" xfId="34522" xr:uid="{D5817B0C-7AE2-41FF-A71D-7A152ED273C2}"/>
    <cellStyle name="InputCells12 2 3 4" xfId="34423" xr:uid="{54B8FB8B-31B7-489A-B6D3-265011DFFEF9}"/>
    <cellStyle name="InputCells12 2 3 4 2" xfId="34638" xr:uid="{8213C830-B422-4C36-AAA3-2EB418F3AF7B}"/>
    <cellStyle name="InputCells12 3" xfId="34186" xr:uid="{90054CAC-3C64-4468-B39D-A9259F59B9C5}"/>
    <cellStyle name="InputCells12 3 2" xfId="34291" xr:uid="{30AA0B8F-EF77-4CBA-8FAE-D3BB4776A4A8}"/>
    <cellStyle name="InputCells12 3 2 2" xfId="34506" xr:uid="{E736B51D-7549-4D97-B217-B7124891E201}"/>
    <cellStyle name="InputCells12 3 3" xfId="34485" xr:uid="{41FD9B4B-07CB-4F47-AD5B-B1D212C2C89C}"/>
    <cellStyle name="InputCells12 4" xfId="34045" xr:uid="{4F36DD41-C05D-4FA3-A3D8-3905E2A9823E}"/>
    <cellStyle name="InputCells12 4 2" xfId="34383" xr:uid="{BF6ED094-2697-4700-9EEC-4FA28F750B0C}"/>
    <cellStyle name="InputCells12 4 2 2" xfId="34598" xr:uid="{92BBAE1D-47E8-49F1-9851-E41632ED178C}"/>
    <cellStyle name="InputCells12 4 3" xfId="34308" xr:uid="{8A5BDB71-BE73-4819-B857-12AB55DA9C70}"/>
    <cellStyle name="InputCells12 4 3 2" xfId="34523" xr:uid="{CD6A5FB5-3B09-4A47-BF57-1B37CD77BB88}"/>
    <cellStyle name="InputCells12 4 4" xfId="34282" xr:uid="{08BF70EC-B2E4-4625-9682-94BA2B5E0B34}"/>
    <cellStyle name="InputCells12 4 4 2" xfId="34497" xr:uid="{8214A26A-9F16-4FB7-B25B-EB651F82B125}"/>
    <cellStyle name="InputCells12 5" xfId="33845" xr:uid="{4D219C8F-3AFE-4252-BE97-4C64977ACA27}"/>
    <cellStyle name="InputCells12_BBorder" xfId="33798" xr:uid="{00261611-4FBB-4082-837F-579B78654A60}"/>
    <cellStyle name="IntCells" xfId="33918" xr:uid="{48A09B14-E29A-4316-A269-5934020C997F}"/>
    <cellStyle name="KP_thin_border_dark_grey" xfId="33808" xr:uid="{BEDC729D-1B9A-41C6-B01B-69DE30A75197}"/>
    <cellStyle name="Linked Cell" xfId="24" builtinId="24" customBuiltin="1"/>
    <cellStyle name="Linked Cell 2" xfId="33919" xr:uid="{5B740CDD-2CEF-4A95-86E9-21362BBF4775}"/>
    <cellStyle name="Linked Cell 3" xfId="34000" xr:uid="{3C331DEA-25ED-4FFE-9973-9D6B4D801DF6}"/>
    <cellStyle name="Linked Cell 4" xfId="34135" xr:uid="{967CF65B-5C71-4CD0-999D-D87BCD513414}"/>
    <cellStyle name="Neutral" xfId="20" builtinId="28" customBuiltin="1"/>
    <cellStyle name="Neutral 2" xfId="33920" xr:uid="{399222A0-E0DD-4011-8563-53FDEF465ACE}"/>
    <cellStyle name="Neutral 3" xfId="34001" xr:uid="{2381CB04-7CC6-4177-A4D1-03B5259E0D24}"/>
    <cellStyle name="Normaali 2" xfId="33921" xr:uid="{583D2A6D-53DC-4979-A5DB-1DF247AB7F4C}"/>
    <cellStyle name="Normaali 2 2" xfId="33922" xr:uid="{C764A9E3-40B7-4697-8FD7-30229233C68E}"/>
    <cellStyle name="Normal" xfId="0" builtinId="0"/>
    <cellStyle name="Normal 10" xfId="1" xr:uid="{00000000-0005-0000-0000-000001000000}"/>
    <cellStyle name="Normal 10 2" xfId="2699" xr:uid="{35401C3C-DF7E-45F6-86FE-8CBAC661AE32}"/>
    <cellStyle name="Normal 10 2 2" xfId="33646" xr:uid="{C333FACF-D6B6-45DD-80F2-D4F2A9EBE1F8}"/>
    <cellStyle name="Normal 10 2 3" xfId="34207" xr:uid="{93956DF7-158A-4D7F-A4E5-931B393755F8}"/>
    <cellStyle name="Normal 10 3" xfId="33372" xr:uid="{E8E8BF86-9770-4206-9582-40517E6E5D16}"/>
    <cellStyle name="Normal 10 4" xfId="34138" xr:uid="{A2E887FE-5B49-4785-BDEE-3771DFC82BFE}"/>
    <cellStyle name="Normal 11" xfId="757" xr:uid="{EA1ED67B-2EA4-41A2-8830-8966EF2895D9}"/>
    <cellStyle name="Normal 11 2" xfId="2776" xr:uid="{2FCF1D27-E2FA-4A3A-B789-AC819A74F107}"/>
    <cellStyle name="Normal 11 2 2" xfId="33723" xr:uid="{0C6E6049-13B5-411E-BE53-A32492450D06}"/>
    <cellStyle name="Normal 11 2 3" xfId="34208" xr:uid="{8313994E-5E97-4010-9E48-08F6923CFBD5}"/>
    <cellStyle name="Normal 11 3" xfId="33448" xr:uid="{3BC84523-2732-49C0-9161-71F828446377}"/>
    <cellStyle name="Normal 11 4" xfId="34166" xr:uid="{9F23C0CF-95AE-47A4-99DC-E03E90F4CE6E}"/>
    <cellStyle name="Normal 12" xfId="1227" xr:uid="{C60E948E-BF43-4976-B4C9-AC31C180E4BA}"/>
    <cellStyle name="Normal 12 2" xfId="2555" xr:uid="{8A130056-8E6D-48E0-802D-418EA650328E}"/>
    <cellStyle name="Normal 12 2 2" xfId="5345" xr:uid="{0D28F136-3AA1-4BA2-A43F-5DC03C0107C8}"/>
    <cellStyle name="Normal 12 2 2 2" xfId="13675" xr:uid="{BF221C0C-77FE-47AF-9B98-209608276C3E}"/>
    <cellStyle name="Normal 12 2 2 2 2" xfId="30332" xr:uid="{93FDA157-5160-4568-96F8-7F492D2B515E}"/>
    <cellStyle name="Normal 12 2 2 3" xfId="22004" xr:uid="{A6AA4C80-AD95-4D6A-9483-383D465268CD}"/>
    <cellStyle name="Normal 12 2 3" xfId="8121" xr:uid="{B951EF3A-92F4-44EA-B0CC-EA0D1B3886FD}"/>
    <cellStyle name="Normal 12 2 3 2" xfId="16451" xr:uid="{A31AA330-58B2-4F2E-BE52-493152F2A8DE}"/>
    <cellStyle name="Normal 12 2 3 2 2" xfId="33108" xr:uid="{6E653F0B-F54A-4FEB-94F7-92D26F5CABAB}"/>
    <cellStyle name="Normal 12 2 3 3" xfId="24780" xr:uid="{B8A022A6-7AC2-4EFF-AA62-2A026AF046D6}"/>
    <cellStyle name="Normal 12 2 4" xfId="10899" xr:uid="{235FD4A0-A822-4634-95C0-04FD707C1809}"/>
    <cellStyle name="Normal 12 2 4 2" xfId="27556" xr:uid="{E5446D0A-232A-4D3F-9109-B04588284B23}"/>
    <cellStyle name="Normal 12 2 5" xfId="19228" xr:uid="{D1D8D41B-DA4B-40B8-A377-23AF9BAB73C7}"/>
    <cellStyle name="Normal 12 2 6" xfId="34437" xr:uid="{2EF3DCCA-2D9B-4243-8E4F-16192A18D791}"/>
    <cellStyle name="Normal 12 3" xfId="4018" xr:uid="{777D5A06-CC19-4C9B-BDF1-7B32810E8D78}"/>
    <cellStyle name="Normal 12 3 2" xfId="12348" xr:uid="{7C94ED96-ECE3-42A3-9C83-5B99B1E8615B}"/>
    <cellStyle name="Normal 12 3 2 2" xfId="29005" xr:uid="{43B9B719-3DEB-48DC-A0B4-B39F09A95C2E}"/>
    <cellStyle name="Normal 12 3 3" xfId="20677" xr:uid="{EAA1B92D-9E34-4856-A003-5577BC49D348}"/>
    <cellStyle name="Normal 12 4" xfId="6794" xr:uid="{68D27872-785B-4AE3-9667-027E76015538}"/>
    <cellStyle name="Normal 12 4 2" xfId="15124" xr:uid="{73B97B13-CF5D-4BE2-ADEE-B72945B622D4}"/>
    <cellStyle name="Normal 12 4 2 2" xfId="31781" xr:uid="{237861E6-BD2B-45A5-9E9F-1706E134C57F}"/>
    <cellStyle name="Normal 12 4 3" xfId="23453" xr:uid="{B7DC1DF4-629E-4F91-88C3-5C3EAD1F9EF0}"/>
    <cellStyle name="Normal 12 5" xfId="9572" xr:uid="{977598FB-2616-4B0B-A836-99B933CDF0C9}"/>
    <cellStyle name="Normal 12 5 2" xfId="26229" xr:uid="{5B4F7B1A-706E-4AC6-9D33-8DFEA98E9F70}"/>
    <cellStyle name="Normal 12 6" xfId="17901" xr:uid="{C164E6F6-FAE8-4531-A66A-D319FCC07297}"/>
    <cellStyle name="Normal 12 7" xfId="34277" xr:uid="{9191CE8F-4BB5-41A5-AF6F-3F80658A26BD}"/>
    <cellStyle name="Normal 13" xfId="1250" xr:uid="{4DD0E213-236C-4013-9D59-E03A62C72F96}"/>
    <cellStyle name="Normal 13 2" xfId="2826" xr:uid="{501410E1-4AD0-4C1E-AA06-C1E469FD2C05}"/>
    <cellStyle name="Normal 13 2 2" xfId="5606" xr:uid="{00883CDA-A7D7-470D-A1A9-59149B71AF5F}"/>
    <cellStyle name="Normal 13 2 2 2" xfId="13936" xr:uid="{42DF5F13-F47A-44B9-A62B-22F18E4F16C4}"/>
    <cellStyle name="Normal 13 2 2 2 2" xfId="30593" xr:uid="{BEF6455E-EFE4-43E6-AFF8-B9E9C8454786}"/>
    <cellStyle name="Normal 13 2 2 3" xfId="22265" xr:uid="{25B110E4-F531-4AB0-AB1D-F58ADAF76475}"/>
    <cellStyle name="Normal 13 2 3" xfId="8382" xr:uid="{D7FC59D0-CBB9-4EE8-9699-4625E0B6545F}"/>
    <cellStyle name="Normal 13 2 3 2" xfId="16712" xr:uid="{ABFAE495-3615-4FBC-9472-CBF8618C6EFD}"/>
    <cellStyle name="Normal 13 2 3 2 2" xfId="33369" xr:uid="{4C369A9D-DE2E-4D31-91FB-6CE328F71C98}"/>
    <cellStyle name="Normal 13 2 3 3" xfId="25041" xr:uid="{ACAE1DA1-D2A9-49B6-972F-6E1B25130BEE}"/>
    <cellStyle name="Normal 13 2 4" xfId="11160" xr:uid="{D0BB0EA4-B52C-458D-B214-20FFC0932B51}"/>
    <cellStyle name="Normal 13 2 4 2" xfId="27817" xr:uid="{89C3CC04-D99A-435E-A44D-5C66ADA7A637}"/>
    <cellStyle name="Normal 13 2 5" xfId="19489" xr:uid="{894F9DC4-AB8B-43A5-9774-551F59AA9F59}"/>
    <cellStyle name="Normal 13 3" xfId="2698" xr:uid="{07810FD5-58E9-4B7B-90EC-E131B7569A2A}"/>
    <cellStyle name="Normal 13 3 2" xfId="33645" xr:uid="{2C3303E6-8536-4AF3-8AD2-6CFE420A588F}"/>
    <cellStyle name="Normal 13 4" xfId="2578" xr:uid="{49B44934-43AB-4703-B7CA-736B529BB90C}"/>
    <cellStyle name="Normal 13 4 2" xfId="5368" xr:uid="{E49AC682-3985-4096-A2FD-6C7EF619CE3F}"/>
    <cellStyle name="Normal 13 4 2 2" xfId="13698" xr:uid="{128D4926-C2C6-40A2-B819-FD3AB881A28D}"/>
    <cellStyle name="Normal 13 4 2 2 2" xfId="30355" xr:uid="{5F6930AE-CE49-4294-A956-2FBA0C7E6A0A}"/>
    <cellStyle name="Normal 13 4 2 3" xfId="22027" xr:uid="{C049C05F-EDD2-4C3F-B711-B459C511620D}"/>
    <cellStyle name="Normal 13 4 3" xfId="8144" xr:uid="{A50B9A98-38BC-4649-9712-0B26F57B56D0}"/>
    <cellStyle name="Normal 13 4 3 2" xfId="16474" xr:uid="{4F54BCF9-7318-4492-9E78-F056BDF7C1E5}"/>
    <cellStyle name="Normal 13 4 3 2 2" xfId="33131" xr:uid="{59B7B7DC-327D-4F65-97AC-1AE25685DF83}"/>
    <cellStyle name="Normal 13 4 3 3" xfId="24803" xr:uid="{9FA5036D-5D54-4F85-8249-E682D7A613C3}"/>
    <cellStyle name="Normal 13 4 4" xfId="10922" xr:uid="{80E193B1-A5EA-4670-B703-05C93F8AC6F8}"/>
    <cellStyle name="Normal 13 4 4 2" xfId="27579" xr:uid="{566BD4AA-5515-49C8-A4EB-00251B034C75}"/>
    <cellStyle name="Normal 13 4 5" xfId="19251" xr:uid="{0920611F-DBEA-4481-923B-170AE49B2ADB}"/>
    <cellStyle name="Normal 13 5" xfId="4041" xr:uid="{7ACA7633-B694-4968-8D2B-7ACBDD5CC47D}"/>
    <cellStyle name="Normal 13 5 2" xfId="12371" xr:uid="{5722F49F-17D9-49EE-AC1C-88C1A78BC553}"/>
    <cellStyle name="Normal 13 5 2 2" xfId="29028" xr:uid="{BD900518-2EBB-4C88-83BF-88CB75B7D597}"/>
    <cellStyle name="Normal 13 5 3" xfId="20700" xr:uid="{14B21CBA-E5EF-4749-8F35-0B9153E68AAF}"/>
    <cellStyle name="Normal 13 6" xfId="6817" xr:uid="{D41711F2-78FA-4CB1-B776-207DC3EABBC6}"/>
    <cellStyle name="Normal 13 6 2" xfId="15147" xr:uid="{2FEE0464-AF93-416C-82B1-9D58BF16B9F6}"/>
    <cellStyle name="Normal 13 6 2 2" xfId="31804" xr:uid="{C774D3E7-03AA-439F-97D1-978BB0691CFA}"/>
    <cellStyle name="Normal 13 6 3" xfId="23476" xr:uid="{A49CBE97-5ADA-4E4B-A2F0-889DB4C939BF}"/>
    <cellStyle name="Normal 13 7" xfId="9595" xr:uid="{FBB73680-6F8C-478B-8490-E8985351D11C}"/>
    <cellStyle name="Normal 13 7 2" xfId="26252" xr:uid="{5FE5D592-1158-48C6-8BBE-E20C9996C471}"/>
    <cellStyle name="Normal 13 8" xfId="17924" xr:uid="{AD15EBE4-3852-4DD2-B232-B214C909528C}"/>
    <cellStyle name="Normal 14" xfId="2850" xr:uid="{A21ED110-1668-4A0E-A0F8-045F0A437299}"/>
    <cellStyle name="Normal 15" xfId="2831" xr:uid="{DD5801F7-96FC-47B3-A933-A50F77E90F44}"/>
    <cellStyle name="Normal 15 2" xfId="11163" xr:uid="{83D3EB3B-91D0-4B98-B741-A1A507F86D91}"/>
    <cellStyle name="Normal 15 2 2" xfId="27820" xr:uid="{B4964DA1-D086-453F-840C-9E5A26946AC9}"/>
    <cellStyle name="Normal 15 3" xfId="19492" xr:uid="{A82581C0-1ED9-4189-8115-829F9D9BA607}"/>
    <cellStyle name="Normal 16" xfId="5609" xr:uid="{DEA1C92C-58E2-4FEE-9787-10633E35AF35}"/>
    <cellStyle name="Normal 16 2" xfId="13939" xr:uid="{DFD4586E-70FF-467A-BC57-92CCAA7E21F0}"/>
    <cellStyle name="Normal 16 2 2" xfId="30596" xr:uid="{821D5A34-7F40-4E62-8279-7C146EBACCB0}"/>
    <cellStyle name="Normal 16 3" xfId="22268" xr:uid="{32509612-D9A3-4D46-AD4A-10E4579BDC9E}"/>
    <cellStyle name="Normal 17" xfId="8404" xr:uid="{8559A667-2E93-47C2-A1C0-2A37532685BA}"/>
    <cellStyle name="Normal 18" xfId="8385" xr:uid="{8716EDDE-FF6F-46FB-A519-34CB4D6BBF0A}"/>
    <cellStyle name="Normal 18 2" xfId="25044" xr:uid="{8466400F-A3CA-4A1C-84A0-4723AF0FD8D7}"/>
    <cellStyle name="Normal 19" xfId="33774" xr:uid="{9013E4D0-F5F4-4AFF-B4E1-CDDA02DD893F}"/>
    <cellStyle name="Normal 2" xfId="2" xr:uid="{00000000-0005-0000-0000-000002000000}"/>
    <cellStyle name="Normal 2 2" xfId="60" xr:uid="{EF42CCFB-2ADE-4718-A5A0-18B4F68A9624}"/>
    <cellStyle name="Normal 2 2 2" xfId="121" xr:uid="{34F0B6FD-DA47-4B38-AE1F-5566E52A2C4A}"/>
    <cellStyle name="Normal 2 2 2 2" xfId="2709" xr:uid="{82DCB1FE-D508-4159-8284-C06E157C96C8}"/>
    <cellStyle name="Normal 2 2 2 2 2" xfId="33656" xr:uid="{1E84E770-629F-4B4F-BF80-6344D48AEC47}"/>
    <cellStyle name="Normal 2 2 2 3" xfId="33381" xr:uid="{32E122CD-F17D-4B49-95E4-234F84AE67BE}"/>
    <cellStyle name="Normal 2 3" xfId="270" xr:uid="{794D7C7C-BAEF-4947-B9C0-4F68B542A04A}"/>
    <cellStyle name="Normal 2 3 2" xfId="2828" xr:uid="{3B2BF1BE-7B49-4D0D-8CA1-D8BD8F8834B9}"/>
    <cellStyle name="Normal 2 3 2 2" xfId="33773" xr:uid="{4F43087A-A2BC-435F-A95E-F3C82983A7F5}"/>
    <cellStyle name="Normal 2 3 2 3" xfId="34188" xr:uid="{11F7456D-4030-4EF6-9A1E-3445FFF16D03}"/>
    <cellStyle name="Normal 2 3 3" xfId="33923" xr:uid="{3E4D7798-EB59-4C25-A851-A9B80FFEFCAC}"/>
    <cellStyle name="Normal 2 4" xfId="2827" xr:uid="{5B4B9E39-C70E-41DB-AB19-EEFCB9477429}"/>
    <cellStyle name="Normal 2 4 2" xfId="33812" xr:uid="{65309F2D-864A-4BD4-A890-F30094040D1A}"/>
    <cellStyle name="Normal 20" xfId="34659" xr:uid="{BAC1D00C-E87C-4972-83D3-C086BC519F46}"/>
    <cellStyle name="Normal 21" xfId="34660" xr:uid="{37841513-D2A9-4D84-87AC-2B2C63C04F66}"/>
    <cellStyle name="Normal 22" xfId="34662" xr:uid="{0F70A7B1-57BA-4E05-9E3D-54BBFBB6B050}"/>
    <cellStyle name="Normal 23" xfId="34665" xr:uid="{57B5C47B-1B2D-4C39-BB12-54C0FFA2FFA0}"/>
    <cellStyle name="Normal 3" xfId="3" xr:uid="{00000000-0005-0000-0000-000003000000}"/>
    <cellStyle name="Normal 3 10" xfId="275" xr:uid="{013EF256-3204-44FE-844E-AA1AE4F95E2F}"/>
    <cellStyle name="Normal 3 10 2" xfId="512" xr:uid="{E071C016-F870-48B0-AF28-16BDE58C9F29}"/>
    <cellStyle name="Normal 3 10 2 2" xfId="988" xr:uid="{9168E51B-4CCD-45E8-8905-9E8C11A27DED}"/>
    <cellStyle name="Normal 3 10 2 2 2" xfId="2316" xr:uid="{392C176D-928A-4C61-9068-C23362D8795B}"/>
    <cellStyle name="Normal 3 10 2 2 2 2" xfId="5106" xr:uid="{9785C0E5-6DB7-4F74-8464-F95237B1858C}"/>
    <cellStyle name="Normal 3 10 2 2 2 2 2" xfId="13436" xr:uid="{59895644-092D-43CD-8167-7B08CE75E0C2}"/>
    <cellStyle name="Normal 3 10 2 2 2 2 2 2" xfId="30093" xr:uid="{6DCB5DC0-2444-4CAA-B56D-A4CB036E22CF}"/>
    <cellStyle name="Normal 3 10 2 2 2 2 3" xfId="21765" xr:uid="{620C5814-6D9D-4E60-BEA5-06CE055BBD9F}"/>
    <cellStyle name="Normal 3 10 2 2 2 3" xfId="7882" xr:uid="{5CAC9EFD-557B-4C13-A744-252C02CB2ADA}"/>
    <cellStyle name="Normal 3 10 2 2 2 3 2" xfId="16212" xr:uid="{C7AEBAA9-BA10-4BAE-A2BC-4FE2380DA7D5}"/>
    <cellStyle name="Normal 3 10 2 2 2 3 2 2" xfId="32869" xr:uid="{69E33459-7F8A-4C83-89B8-C220F86BA224}"/>
    <cellStyle name="Normal 3 10 2 2 2 3 3" xfId="24541" xr:uid="{0F03DC47-E087-46B7-9A4B-14A6538B72F8}"/>
    <cellStyle name="Normal 3 10 2 2 2 4" xfId="10660" xr:uid="{54356A7B-6CAE-4D4A-A5FA-43807B13D3CA}"/>
    <cellStyle name="Normal 3 10 2 2 2 4 2" xfId="27317" xr:uid="{ED0638F7-1BC9-46C2-BB5F-FC78140DE001}"/>
    <cellStyle name="Normal 3 10 2 2 2 5" xfId="18989" xr:uid="{70E0BE0F-C57D-4565-A444-A9583386A712}"/>
    <cellStyle name="Normal 3 10 2 2 3" xfId="3779" xr:uid="{9185087E-5229-450B-8B66-2FEB6B9912CF}"/>
    <cellStyle name="Normal 3 10 2 2 3 2" xfId="12109" xr:uid="{55B48989-AF98-40DC-9D98-C678D1EA914B}"/>
    <cellStyle name="Normal 3 10 2 2 3 2 2" xfId="28766" xr:uid="{7573C942-B763-4632-AC2E-CCEA87904EB2}"/>
    <cellStyle name="Normal 3 10 2 2 3 3" xfId="20438" xr:uid="{2D1565EE-8710-448C-9331-DA03C1DC3C0F}"/>
    <cellStyle name="Normal 3 10 2 2 4" xfId="6555" xr:uid="{1805CD29-FF22-421F-BCE0-1538573AD05D}"/>
    <cellStyle name="Normal 3 10 2 2 4 2" xfId="14885" xr:uid="{E3B517B7-68E0-4EDC-B3E7-901E957197A2}"/>
    <cellStyle name="Normal 3 10 2 2 4 2 2" xfId="31542" xr:uid="{DC6438D8-C458-4A78-8BB2-9415FC5B219D}"/>
    <cellStyle name="Normal 3 10 2 2 4 3" xfId="23214" xr:uid="{3B0A6392-26B6-4E03-BFEE-4A9735FC7953}"/>
    <cellStyle name="Normal 3 10 2 2 5" xfId="9333" xr:uid="{04C122FD-DE20-4C73-BA91-A0BE64F7AE18}"/>
    <cellStyle name="Normal 3 10 2 2 5 2" xfId="25990" xr:uid="{396044B3-DA20-4D0A-AE25-D277443155C8}"/>
    <cellStyle name="Normal 3 10 2 2 6" xfId="17662" xr:uid="{9586B8F9-FBC9-427D-ABD3-FE1A9B4FBF88}"/>
    <cellStyle name="Normal 3 10 2 3" xfId="1842" xr:uid="{0B6FA915-0C9C-4200-ACFC-4CFA3DEDD62F}"/>
    <cellStyle name="Normal 3 10 2 3 2" xfId="4632" xr:uid="{1275C210-3DCB-4E2A-BD34-FEE55F72E9B0}"/>
    <cellStyle name="Normal 3 10 2 3 2 2" xfId="12962" xr:uid="{7237BDF6-298E-41AE-9892-29E22A76C763}"/>
    <cellStyle name="Normal 3 10 2 3 2 2 2" xfId="29619" xr:uid="{3FBF4DC7-F64B-4923-8717-56DA72D32D2E}"/>
    <cellStyle name="Normal 3 10 2 3 2 3" xfId="21291" xr:uid="{52EC3C5E-27CD-4D28-BB68-E098E865E2FD}"/>
    <cellStyle name="Normal 3 10 2 3 3" xfId="7408" xr:uid="{44931F89-507F-492D-9F18-28360EAEE80D}"/>
    <cellStyle name="Normal 3 10 2 3 3 2" xfId="15738" xr:uid="{BFA7382F-0974-4814-A8AE-1436427D57E4}"/>
    <cellStyle name="Normal 3 10 2 3 3 2 2" xfId="32395" xr:uid="{0D161470-9611-4E5F-9EF1-63B242BD5B62}"/>
    <cellStyle name="Normal 3 10 2 3 3 3" xfId="24067" xr:uid="{7E0D3338-4927-4EC5-925F-D93D9F1AA32F}"/>
    <cellStyle name="Normal 3 10 2 3 4" xfId="10186" xr:uid="{1ECB35AF-C35E-40C0-8598-4A1ACD3A30AB}"/>
    <cellStyle name="Normal 3 10 2 3 4 2" xfId="26843" xr:uid="{ACB3A433-2880-4E2C-9B3C-2709718371B3}"/>
    <cellStyle name="Normal 3 10 2 3 5" xfId="18515" xr:uid="{162F9A7C-0B05-4599-8D06-B162789B4094}"/>
    <cellStyle name="Normal 3 10 2 4" xfId="3305" xr:uid="{9414D3BE-6712-4ADE-8089-E83294005D51}"/>
    <cellStyle name="Normal 3 10 2 4 2" xfId="11635" xr:uid="{AC9C57D9-B4CE-4BBF-89EF-CE594A3A3A4E}"/>
    <cellStyle name="Normal 3 10 2 4 2 2" xfId="28292" xr:uid="{6BF01603-EE64-4A83-B560-8E61002C4FD9}"/>
    <cellStyle name="Normal 3 10 2 4 3" xfId="19964" xr:uid="{6E9CB71F-6A1B-4D4A-BC1E-B3E48C142A62}"/>
    <cellStyle name="Normal 3 10 2 5" xfId="6081" xr:uid="{FEEB8ED2-57E7-4246-A940-33A226ABD394}"/>
    <cellStyle name="Normal 3 10 2 5 2" xfId="14411" xr:uid="{B00AADF8-7DDB-4C93-9158-8612742D72D4}"/>
    <cellStyle name="Normal 3 10 2 5 2 2" xfId="31068" xr:uid="{6BF1CE61-3CA3-4D54-8F5E-E59A2A95E8A1}"/>
    <cellStyle name="Normal 3 10 2 5 3" xfId="22740" xr:uid="{4D4A76CC-4B16-4E55-94E1-F01169712A56}"/>
    <cellStyle name="Normal 3 10 2 6" xfId="8859" xr:uid="{70757654-FAF2-4A06-97D0-F2A214405993}"/>
    <cellStyle name="Normal 3 10 2 6 2" xfId="25516" xr:uid="{4338F425-BAAC-4EB3-968C-2A56FAA87C4F}"/>
    <cellStyle name="Normal 3 10 2 7" xfId="17188" xr:uid="{B4928A23-93FD-40F1-B5DC-8F80F54A1AEF}"/>
    <cellStyle name="Normal 3 10 3" xfId="748" xr:uid="{26AE1784-3BDE-4A5B-8D7E-06AC5A7391C4}"/>
    <cellStyle name="Normal 3 10 3 2" xfId="2078" xr:uid="{1F25A45F-6FC6-445D-85D5-76FB47CC5CF7}"/>
    <cellStyle name="Normal 3 10 3 2 2" xfId="4868" xr:uid="{D51E4EDD-B58D-4209-A6B7-1931ABEA3EF9}"/>
    <cellStyle name="Normal 3 10 3 2 2 2" xfId="13198" xr:uid="{979B1C43-6B11-4817-9C3F-78AF6BD79DCD}"/>
    <cellStyle name="Normal 3 10 3 2 2 2 2" xfId="29855" xr:uid="{6ABD96D7-1DF6-479C-8FE6-3D13D2491195}"/>
    <cellStyle name="Normal 3 10 3 2 2 3" xfId="21527" xr:uid="{13874008-88F0-4CEE-ABB5-069D7574D7A0}"/>
    <cellStyle name="Normal 3 10 3 2 3" xfId="7644" xr:uid="{E327C067-7F71-4439-B39E-6E9FE814F2A6}"/>
    <cellStyle name="Normal 3 10 3 2 3 2" xfId="15974" xr:uid="{3616ADBF-209F-4390-B618-46C89DF9D9A6}"/>
    <cellStyle name="Normal 3 10 3 2 3 2 2" xfId="32631" xr:uid="{4F55F2F8-26CA-4D78-9758-29DE98F05549}"/>
    <cellStyle name="Normal 3 10 3 2 3 3" xfId="24303" xr:uid="{1E035E2D-5909-4E9F-BBE1-0358E58C139F}"/>
    <cellStyle name="Normal 3 10 3 2 4" xfId="10422" xr:uid="{AB89BCFE-E4B3-48DB-8484-3DD6E1198BF0}"/>
    <cellStyle name="Normal 3 10 3 2 4 2" xfId="27079" xr:uid="{B8EF7C00-4FEF-4031-89DC-CE04D65AD61A}"/>
    <cellStyle name="Normal 3 10 3 2 5" xfId="18751" xr:uid="{21944C27-61CA-47B2-8B5B-F44AFC56E8B7}"/>
    <cellStyle name="Normal 3 10 3 3" xfId="3541" xr:uid="{36DFFB94-1A9A-4D6F-A861-FA2004A7D32F}"/>
    <cellStyle name="Normal 3 10 3 3 2" xfId="11871" xr:uid="{BCC46688-1B4E-44A7-AACB-FDF04C10B5FE}"/>
    <cellStyle name="Normal 3 10 3 3 2 2" xfId="28528" xr:uid="{8A3A5FE0-5CD9-4CBF-B160-B5A349214916}"/>
    <cellStyle name="Normal 3 10 3 3 3" xfId="20200" xr:uid="{E2047E64-BBEF-4182-8E35-C9BBF6D5E296}"/>
    <cellStyle name="Normal 3 10 3 4" xfId="6317" xr:uid="{34892B94-C2B5-42AF-B506-541A5C47D30C}"/>
    <cellStyle name="Normal 3 10 3 4 2" xfId="14647" xr:uid="{F628EAF2-1C78-4289-9938-BCB2245BCBE5}"/>
    <cellStyle name="Normal 3 10 3 4 2 2" xfId="31304" xr:uid="{0CA5B52E-7C82-41B3-BE50-BE38B7B8435C}"/>
    <cellStyle name="Normal 3 10 3 4 3" xfId="22976" xr:uid="{B2660F0D-A845-4567-889F-559EF7FB136B}"/>
    <cellStyle name="Normal 3 10 3 5" xfId="9095" xr:uid="{D4FCF835-CAD4-419A-BB4B-C8B738890B5F}"/>
    <cellStyle name="Normal 3 10 3 5 2" xfId="25752" xr:uid="{D728830A-53F4-4A4C-9020-8A2D3E150E62}"/>
    <cellStyle name="Normal 3 10 3 6" xfId="17424" xr:uid="{9B94E874-3DF5-4E62-83B9-1F2D40D2A927}"/>
    <cellStyle name="Normal 3 10 4" xfId="1225" xr:uid="{C85CA903-2C84-406F-A552-AA395C07BF2C}"/>
    <cellStyle name="Normal 3 10 4 2" xfId="2553" xr:uid="{624A62C5-3BBB-4D40-B2F8-0F4069BD87FA}"/>
    <cellStyle name="Normal 3 10 4 2 2" xfId="5343" xr:uid="{94B6B22A-6306-4014-A19C-EC8C1ED833F7}"/>
    <cellStyle name="Normal 3 10 4 2 2 2" xfId="13673" xr:uid="{07F8889D-9893-447B-8518-AEB46F359887}"/>
    <cellStyle name="Normal 3 10 4 2 2 2 2" xfId="30330" xr:uid="{0F3062C1-30D7-4593-B56A-85F405A7DD8C}"/>
    <cellStyle name="Normal 3 10 4 2 2 3" xfId="22002" xr:uid="{634FAC0A-46A4-423F-BB35-4172772A7FA7}"/>
    <cellStyle name="Normal 3 10 4 2 3" xfId="8119" xr:uid="{FA8BBCF7-3DBD-4DA9-97DD-62D1175C0969}"/>
    <cellStyle name="Normal 3 10 4 2 3 2" xfId="16449" xr:uid="{0EDDE777-9BF5-452F-9EC9-FD5E8C79314E}"/>
    <cellStyle name="Normal 3 10 4 2 3 2 2" xfId="33106" xr:uid="{7CBD9957-B4DD-4888-9724-ED23B7909515}"/>
    <cellStyle name="Normal 3 10 4 2 3 3" xfId="24778" xr:uid="{363ECAC1-7CD0-409E-A459-AB61887343A1}"/>
    <cellStyle name="Normal 3 10 4 2 4" xfId="10897" xr:uid="{77758C28-1B5A-4344-8D29-A65E517C7D06}"/>
    <cellStyle name="Normal 3 10 4 2 4 2" xfId="27554" xr:uid="{8B68DCDE-3F1F-4D36-BB14-1CA8D863562B}"/>
    <cellStyle name="Normal 3 10 4 2 5" xfId="19226" xr:uid="{8FADBBC6-736B-4D72-85D8-5E96ACE55E3E}"/>
    <cellStyle name="Normal 3 10 4 3" xfId="4016" xr:uid="{D4434F9C-FEF0-44FF-8EAF-4BD6DBA43E26}"/>
    <cellStyle name="Normal 3 10 4 3 2" xfId="12346" xr:uid="{537AD69D-A478-4997-893D-4B203994D104}"/>
    <cellStyle name="Normal 3 10 4 3 2 2" xfId="29003" xr:uid="{418B061E-B8E2-4F94-A861-6DC4DF737D4A}"/>
    <cellStyle name="Normal 3 10 4 3 3" xfId="20675" xr:uid="{B5DA67D9-36EC-4089-BCE1-41B861052F84}"/>
    <cellStyle name="Normal 3 10 4 4" xfId="6792" xr:uid="{18A38D82-9979-4350-815C-E74880040204}"/>
    <cellStyle name="Normal 3 10 4 4 2" xfId="15122" xr:uid="{CDAF178A-0902-42AE-955F-BA795ACBD6DB}"/>
    <cellStyle name="Normal 3 10 4 4 2 2" xfId="31779" xr:uid="{8DBC0114-6F82-45F6-A7E0-B9E9C1309770}"/>
    <cellStyle name="Normal 3 10 4 4 3" xfId="23451" xr:uid="{5184EF44-5157-4A83-AB0B-21F392FE6133}"/>
    <cellStyle name="Normal 3 10 4 5" xfId="9570" xr:uid="{75D98AA5-7249-43BE-B22A-545E5026B891}"/>
    <cellStyle name="Normal 3 10 4 5 2" xfId="26227" xr:uid="{E94EE3D1-49B5-4734-BE31-C79709A8613E}"/>
    <cellStyle name="Normal 3 10 4 6" xfId="17899" xr:uid="{627EB3A0-EF3F-4C1D-BB15-374E251C6687}"/>
    <cellStyle name="Normal 3 10 5" xfId="1605" xr:uid="{3F977825-212A-496A-B441-99F3279297DF}"/>
    <cellStyle name="Normal 3 10 5 2" xfId="4395" xr:uid="{D38D14D5-814D-4692-99B2-32545AEB82D9}"/>
    <cellStyle name="Normal 3 10 5 2 2" xfId="12725" xr:uid="{E7136F25-5C7B-4842-B9F8-9A651CCFDE57}"/>
    <cellStyle name="Normal 3 10 5 2 2 2" xfId="29382" xr:uid="{21AA3960-1733-4895-92E7-ACC51CCAE58E}"/>
    <cellStyle name="Normal 3 10 5 2 3" xfId="21054" xr:uid="{898058A4-9BC4-4B63-9E45-EEEBDE913954}"/>
    <cellStyle name="Normal 3 10 5 3" xfId="7171" xr:uid="{BAFDA83E-4398-4996-AE66-E0106DEFE435}"/>
    <cellStyle name="Normal 3 10 5 3 2" xfId="15501" xr:uid="{BA1C098A-30F0-4584-9049-062B646E1518}"/>
    <cellStyle name="Normal 3 10 5 3 2 2" xfId="32158" xr:uid="{5A878FB1-8790-40FC-8B0C-678168E5FA0F}"/>
    <cellStyle name="Normal 3 10 5 3 3" xfId="23830" xr:uid="{C62A7359-663D-4049-9D2B-89EDFCD6F80F}"/>
    <cellStyle name="Normal 3 10 5 4" xfId="9949" xr:uid="{7BE469D4-A8EB-43AF-8C96-F5BE8007CA4A}"/>
    <cellStyle name="Normal 3 10 5 4 2" xfId="26606" xr:uid="{9EF86450-1D10-4D38-97C4-0414077499BF}"/>
    <cellStyle name="Normal 3 10 5 5" xfId="18278" xr:uid="{B92D0382-48EF-42C6-8701-A91873D88E8D}"/>
    <cellStyle name="Normal 3 10 6" xfId="3068" xr:uid="{AC3825FC-FB0F-4233-AE7C-E10E03B99E28}"/>
    <cellStyle name="Normal 3 10 6 2" xfId="11398" xr:uid="{A9A820E7-314C-430F-AB21-83AADD4CD124}"/>
    <cellStyle name="Normal 3 10 6 2 2" xfId="28055" xr:uid="{F062ADB6-63ED-4AD8-88C3-FAC2CA3272D4}"/>
    <cellStyle name="Normal 3 10 6 3" xfId="19727" xr:uid="{B77A558C-26D8-42A6-97A2-D1447292FA80}"/>
    <cellStyle name="Normal 3 10 7" xfId="5844" xr:uid="{69EF7D50-54E5-4E9D-AA5C-B90F5A4CEC2A}"/>
    <cellStyle name="Normal 3 10 7 2" xfId="14174" xr:uid="{D821629A-040A-4F35-B479-413EB454E5C0}"/>
    <cellStyle name="Normal 3 10 7 2 2" xfId="30831" xr:uid="{263861B9-8D10-4ADE-8B9C-7B4321147BE2}"/>
    <cellStyle name="Normal 3 10 7 3" xfId="22503" xr:uid="{1E99C0C0-6B48-4E18-9DF2-A7C69166300F}"/>
    <cellStyle name="Normal 3 10 8" xfId="8622" xr:uid="{52655B08-5B92-4836-BEA4-F983E9BF9E51}"/>
    <cellStyle name="Normal 3 10 8 2" xfId="25279" xr:uid="{803A07A4-DD71-4A13-831E-1D3746BE791A}"/>
    <cellStyle name="Normal 3 10 9" xfId="16951" xr:uid="{811CDF8A-BB00-422A-AA2E-0ADABE5D9DD9}"/>
    <cellStyle name="Normal 3 11" xfId="276" xr:uid="{4023140F-C0EB-4052-816A-98B6C10EDF24}"/>
    <cellStyle name="Normal 3 11 2" xfId="513" xr:uid="{97015852-8F82-407F-8364-49B4619C1BC2}"/>
    <cellStyle name="Normal 3 11 2 2" xfId="989" xr:uid="{8E7586E5-3EC9-4B23-89E2-3A3BC2E54412}"/>
    <cellStyle name="Normal 3 11 2 2 2" xfId="2317" xr:uid="{CEC46292-7103-4A5C-A841-95D30E29388C}"/>
    <cellStyle name="Normal 3 11 2 2 2 2" xfId="5107" xr:uid="{DEC9715D-32D4-422F-BC5A-A32D6F7EA636}"/>
    <cellStyle name="Normal 3 11 2 2 2 2 2" xfId="13437" xr:uid="{385EAF5B-D144-4876-8C5F-EE2A25EEEA22}"/>
    <cellStyle name="Normal 3 11 2 2 2 2 2 2" xfId="30094" xr:uid="{9C310CC0-0402-4D52-B8BF-9953E99C2727}"/>
    <cellStyle name="Normal 3 11 2 2 2 2 3" xfId="21766" xr:uid="{F93BB068-83B2-4523-B69A-59921FC94227}"/>
    <cellStyle name="Normal 3 11 2 2 2 3" xfId="7883" xr:uid="{E0BA1DDF-5F65-43F3-951E-FC01CD1B19F6}"/>
    <cellStyle name="Normal 3 11 2 2 2 3 2" xfId="16213" xr:uid="{B314251E-A7EB-46B0-841D-9E9CAB60BC0E}"/>
    <cellStyle name="Normal 3 11 2 2 2 3 2 2" xfId="32870" xr:uid="{56DB92F9-8AE8-4F95-89B8-72EB79FD9CC3}"/>
    <cellStyle name="Normal 3 11 2 2 2 3 3" xfId="24542" xr:uid="{5002FF7B-FDFB-44CE-95B3-015B2A5A2246}"/>
    <cellStyle name="Normal 3 11 2 2 2 4" xfId="10661" xr:uid="{BEF4E4B3-4686-432E-8422-B83DE9074BF4}"/>
    <cellStyle name="Normal 3 11 2 2 2 4 2" xfId="27318" xr:uid="{FCA24A6E-BE8C-420A-AE47-2B8912F7EEA6}"/>
    <cellStyle name="Normal 3 11 2 2 2 5" xfId="18990" xr:uid="{430A3B77-9B87-44CE-AC40-EB73A9489CDF}"/>
    <cellStyle name="Normal 3 11 2 2 3" xfId="3780" xr:uid="{674BDE26-DF21-48B6-86BD-233FB335F4C8}"/>
    <cellStyle name="Normal 3 11 2 2 3 2" xfId="12110" xr:uid="{4B87FD97-1D89-4319-AC63-71D564774059}"/>
    <cellStyle name="Normal 3 11 2 2 3 2 2" xfId="28767" xr:uid="{149E06A5-9629-4A1C-804F-3613432AB291}"/>
    <cellStyle name="Normal 3 11 2 2 3 3" xfId="20439" xr:uid="{B298DD77-1F64-4519-8902-AA0F8D806235}"/>
    <cellStyle name="Normal 3 11 2 2 4" xfId="6556" xr:uid="{A5C809C8-6655-4849-B22E-C8749EC413A9}"/>
    <cellStyle name="Normal 3 11 2 2 4 2" xfId="14886" xr:uid="{50036D3B-0126-44FE-9F1C-0CF41F761795}"/>
    <cellStyle name="Normal 3 11 2 2 4 2 2" xfId="31543" xr:uid="{1B2E837B-15FA-4923-B5D3-448BB9C7B994}"/>
    <cellStyle name="Normal 3 11 2 2 4 3" xfId="23215" xr:uid="{A6160C11-37B4-47B3-866D-A852E4F49637}"/>
    <cellStyle name="Normal 3 11 2 2 5" xfId="9334" xr:uid="{BDA0F41A-C67B-49FC-A3E8-5356DEAD1118}"/>
    <cellStyle name="Normal 3 11 2 2 5 2" xfId="25991" xr:uid="{0192A9F8-1D32-4A8F-8B65-5CF4E584D960}"/>
    <cellStyle name="Normal 3 11 2 2 6" xfId="17663" xr:uid="{9F32886C-C490-4B86-AF91-E82A44400BAF}"/>
    <cellStyle name="Normal 3 11 2 3" xfId="1843" xr:uid="{4B80F56A-B788-48C7-8E9B-7F7B5B7CAB90}"/>
    <cellStyle name="Normal 3 11 2 3 2" xfId="4633" xr:uid="{B4C9E44A-578D-4588-BFA2-354C69A88E58}"/>
    <cellStyle name="Normal 3 11 2 3 2 2" xfId="12963" xr:uid="{D951183D-F970-4F9B-A82A-888EA7428C21}"/>
    <cellStyle name="Normal 3 11 2 3 2 2 2" xfId="29620" xr:uid="{A1DF1915-7125-4306-81E6-78614870F190}"/>
    <cellStyle name="Normal 3 11 2 3 2 3" xfId="21292" xr:uid="{BA0D77F7-78F1-4CD2-85F3-38325FE63A81}"/>
    <cellStyle name="Normal 3 11 2 3 3" xfId="7409" xr:uid="{83C49195-5A57-4802-B011-41343EF82DDD}"/>
    <cellStyle name="Normal 3 11 2 3 3 2" xfId="15739" xr:uid="{F505EC3B-5BB7-4355-9EF5-D65593167F56}"/>
    <cellStyle name="Normal 3 11 2 3 3 2 2" xfId="32396" xr:uid="{F11335BB-C857-4A38-AE44-CD4273E06DAE}"/>
    <cellStyle name="Normal 3 11 2 3 3 3" xfId="24068" xr:uid="{851523D0-0703-49E3-83D0-80AF5F18B390}"/>
    <cellStyle name="Normal 3 11 2 3 4" xfId="10187" xr:uid="{36D8FC4E-0834-462E-8E04-C1AF7D88C67D}"/>
    <cellStyle name="Normal 3 11 2 3 4 2" xfId="26844" xr:uid="{C700D109-A710-49F7-80E9-EF4D6765C65F}"/>
    <cellStyle name="Normal 3 11 2 3 5" xfId="18516" xr:uid="{324244E8-A7EC-4DDA-9162-37F0A6C8AF71}"/>
    <cellStyle name="Normal 3 11 2 4" xfId="3306" xr:uid="{36BA3EFF-6BBA-4DA0-8391-9675B32B5116}"/>
    <cellStyle name="Normal 3 11 2 4 2" xfId="11636" xr:uid="{06ED75B4-3264-436E-A2F6-8D595261A1DE}"/>
    <cellStyle name="Normal 3 11 2 4 2 2" xfId="28293" xr:uid="{75984D45-BC81-4BE3-A11B-C50EEC83B483}"/>
    <cellStyle name="Normal 3 11 2 4 3" xfId="19965" xr:uid="{0C29CC82-0CCE-4EC8-BB64-091BDE538CF4}"/>
    <cellStyle name="Normal 3 11 2 5" xfId="6082" xr:uid="{0DB76507-379C-4073-B2DF-C6291434C25B}"/>
    <cellStyle name="Normal 3 11 2 5 2" xfId="14412" xr:uid="{0499ACF9-CA54-47E5-AB80-CA5CD05006ED}"/>
    <cellStyle name="Normal 3 11 2 5 2 2" xfId="31069" xr:uid="{8704543E-C569-46DC-BBFC-276A6F726C4B}"/>
    <cellStyle name="Normal 3 11 2 5 3" xfId="22741" xr:uid="{7E4F0C9E-09F7-4AA8-BB43-4B1816DC924B}"/>
    <cellStyle name="Normal 3 11 2 6" xfId="8860" xr:uid="{31388B18-5D2E-45DC-9FE1-3539E5668099}"/>
    <cellStyle name="Normal 3 11 2 6 2" xfId="25517" xr:uid="{584924C0-0829-4C50-9261-EABE2D34C61E}"/>
    <cellStyle name="Normal 3 11 2 7" xfId="17189" xr:uid="{35854E92-FA7C-40D3-B71E-2831136E6C27}"/>
    <cellStyle name="Normal 3 11 3" xfId="749" xr:uid="{7A250038-EB9A-4E1A-BCF9-9E1A99A7B17E}"/>
    <cellStyle name="Normal 3 11 3 2" xfId="2079" xr:uid="{8C46D837-0DB7-441E-AEF7-2C272EA80684}"/>
    <cellStyle name="Normal 3 11 3 2 2" xfId="4869" xr:uid="{A4EF7177-028A-4F0E-9F48-30D544A09B73}"/>
    <cellStyle name="Normal 3 11 3 2 2 2" xfId="13199" xr:uid="{E9D9CFD9-1F44-4EAD-A533-E4494ACEC2A5}"/>
    <cellStyle name="Normal 3 11 3 2 2 2 2" xfId="29856" xr:uid="{9AB1CD10-3F5C-4654-9BDA-E5A4E83F9E09}"/>
    <cellStyle name="Normal 3 11 3 2 2 3" xfId="21528" xr:uid="{6CA4A80A-C439-48B2-978F-288B2618B87C}"/>
    <cellStyle name="Normal 3 11 3 2 3" xfId="7645" xr:uid="{E9DC3A56-3004-47DF-A3FE-15BE52F75C6E}"/>
    <cellStyle name="Normal 3 11 3 2 3 2" xfId="15975" xr:uid="{33E3F9D5-368F-44A4-B341-038E0F738D72}"/>
    <cellStyle name="Normal 3 11 3 2 3 2 2" xfId="32632" xr:uid="{EA34FEC9-F6F2-49D7-AD01-6E9FF1985E29}"/>
    <cellStyle name="Normal 3 11 3 2 3 3" xfId="24304" xr:uid="{A81A2CCB-06AB-4DD8-AF0E-E14F9E50006F}"/>
    <cellStyle name="Normal 3 11 3 2 4" xfId="10423" xr:uid="{78C8D08D-F007-4904-BFE1-00E4522A6142}"/>
    <cellStyle name="Normal 3 11 3 2 4 2" xfId="27080" xr:uid="{023E9B4C-6600-4EFF-8747-A59E3B48C537}"/>
    <cellStyle name="Normal 3 11 3 2 5" xfId="18752" xr:uid="{EE76F9A8-6616-4B39-A1BF-FD508812202D}"/>
    <cellStyle name="Normal 3 11 3 3" xfId="3542" xr:uid="{80A487F7-AC0B-4113-A9E1-ACC7891A11CD}"/>
    <cellStyle name="Normal 3 11 3 3 2" xfId="11872" xr:uid="{7A5CDF49-C958-49CB-9A5E-3D06BF90E466}"/>
    <cellStyle name="Normal 3 11 3 3 2 2" xfId="28529" xr:uid="{EECB9F09-93DE-47BB-A079-A52B0BB1F68C}"/>
    <cellStyle name="Normal 3 11 3 3 3" xfId="20201" xr:uid="{C9459D28-EC9A-4D09-B619-C16122B02B5B}"/>
    <cellStyle name="Normal 3 11 3 4" xfId="6318" xr:uid="{BAD152B5-F0EF-48B2-83B4-EAE0ABBF29A4}"/>
    <cellStyle name="Normal 3 11 3 4 2" xfId="14648" xr:uid="{8AAF4E6C-711C-4541-B112-42779B8D5912}"/>
    <cellStyle name="Normal 3 11 3 4 2 2" xfId="31305" xr:uid="{B4AC4E0A-2F5B-4B62-B78A-1D63C3022E21}"/>
    <cellStyle name="Normal 3 11 3 4 3" xfId="22977" xr:uid="{0593F392-60D5-4945-9C45-C43E70AB65F3}"/>
    <cellStyle name="Normal 3 11 3 5" xfId="9096" xr:uid="{E9706CAE-9E8B-4DEB-A877-F3CEFECEC289}"/>
    <cellStyle name="Normal 3 11 3 5 2" xfId="25753" xr:uid="{72FA1D18-FC58-4088-8CD1-97595EDE85DE}"/>
    <cellStyle name="Normal 3 11 3 6" xfId="17425" xr:uid="{0B706458-1FAE-4960-A890-C6317E9E170E}"/>
    <cellStyle name="Normal 3 11 4" xfId="1226" xr:uid="{69B68DAD-8396-493E-86D7-4B143B07DB15}"/>
    <cellStyle name="Normal 3 11 4 2" xfId="2554" xr:uid="{2639C90D-C1DC-4367-9106-142F6E34B39E}"/>
    <cellStyle name="Normal 3 11 4 2 2" xfId="5344" xr:uid="{B930E661-1D61-4B28-A54A-EB64F9C110F8}"/>
    <cellStyle name="Normal 3 11 4 2 2 2" xfId="13674" xr:uid="{6AB78E5C-09A3-4B19-88F6-93A1B6B652F2}"/>
    <cellStyle name="Normal 3 11 4 2 2 2 2" xfId="30331" xr:uid="{A569D87D-2C5E-4DF8-949B-2643464E8B3F}"/>
    <cellStyle name="Normal 3 11 4 2 2 3" xfId="22003" xr:uid="{169A1493-CD03-4700-AC57-72C7FE815C6C}"/>
    <cellStyle name="Normal 3 11 4 2 3" xfId="8120" xr:uid="{5D0226E5-79C9-4E1A-8542-CD2857B3C183}"/>
    <cellStyle name="Normal 3 11 4 2 3 2" xfId="16450" xr:uid="{016D337D-9DC1-438B-8444-49E5336EE9DC}"/>
    <cellStyle name="Normal 3 11 4 2 3 2 2" xfId="33107" xr:uid="{D5F02167-CC24-4018-A175-BFBF71961D45}"/>
    <cellStyle name="Normal 3 11 4 2 3 3" xfId="24779" xr:uid="{F790ED98-B9F5-4510-B636-8034FCB22859}"/>
    <cellStyle name="Normal 3 11 4 2 4" xfId="10898" xr:uid="{CE46770D-D8DA-4DA9-B72B-9B297C46D8FD}"/>
    <cellStyle name="Normal 3 11 4 2 4 2" xfId="27555" xr:uid="{A691C8B6-3327-4B4A-9A70-57CBB6FB23E9}"/>
    <cellStyle name="Normal 3 11 4 2 5" xfId="19227" xr:uid="{25085460-32A4-4AD4-ABDA-D547AE67A286}"/>
    <cellStyle name="Normal 3 11 4 3" xfId="4017" xr:uid="{519383CE-1246-40CF-8A30-17374C440DAB}"/>
    <cellStyle name="Normal 3 11 4 3 2" xfId="12347" xr:uid="{9A02FFB9-DE6F-4FDF-8999-9712C46D4A1C}"/>
    <cellStyle name="Normal 3 11 4 3 2 2" xfId="29004" xr:uid="{12B72E4D-30F6-4DB8-8743-34484CA8D7E0}"/>
    <cellStyle name="Normal 3 11 4 3 3" xfId="20676" xr:uid="{8CF996C8-A4FF-4948-B434-6A520C37815A}"/>
    <cellStyle name="Normal 3 11 4 4" xfId="6793" xr:uid="{C370C7F9-33AA-414B-9648-1C6BA19E42AC}"/>
    <cellStyle name="Normal 3 11 4 4 2" xfId="15123" xr:uid="{007C0E31-A6E1-4559-90A1-27F4B4E91F9D}"/>
    <cellStyle name="Normal 3 11 4 4 2 2" xfId="31780" xr:uid="{240FFF66-AA13-4D7F-8F38-876F8A887B55}"/>
    <cellStyle name="Normal 3 11 4 4 3" xfId="23452" xr:uid="{81FA5421-6823-4739-BFAE-BA85371C7B91}"/>
    <cellStyle name="Normal 3 11 4 5" xfId="9571" xr:uid="{A1F6D654-F653-41FB-AE94-DD602EE407AC}"/>
    <cellStyle name="Normal 3 11 4 5 2" xfId="26228" xr:uid="{8C0DF97C-55B8-4C44-86F8-21198B810D4C}"/>
    <cellStyle name="Normal 3 11 4 6" xfId="17900" xr:uid="{584AD868-7660-4AB3-A711-3A5579055202}"/>
    <cellStyle name="Normal 3 11 5" xfId="1606" xr:uid="{03C49030-ADA3-40C3-85C0-9190CA65EDE1}"/>
    <cellStyle name="Normal 3 11 5 2" xfId="4396" xr:uid="{1221B8FB-5D58-4129-A34D-62E71F675EB9}"/>
    <cellStyle name="Normal 3 11 5 2 2" xfId="12726" xr:uid="{4177C41F-9755-4222-AD72-D161D8A4513C}"/>
    <cellStyle name="Normal 3 11 5 2 2 2" xfId="29383" xr:uid="{DF5BAB0F-698D-4B86-BA90-B38DC5EA585E}"/>
    <cellStyle name="Normal 3 11 5 2 3" xfId="21055" xr:uid="{26743503-6101-4B8B-86BE-3B7AC1920A2C}"/>
    <cellStyle name="Normal 3 11 5 3" xfId="7172" xr:uid="{1B6940A4-14E2-4293-BDD5-B624DF38EC8A}"/>
    <cellStyle name="Normal 3 11 5 3 2" xfId="15502" xr:uid="{5AA8F9E6-1C0E-45B7-8B5A-9ACABAFE003F}"/>
    <cellStyle name="Normal 3 11 5 3 2 2" xfId="32159" xr:uid="{A3E2CCE4-6E2E-40F1-89DC-0F9108A388BC}"/>
    <cellStyle name="Normal 3 11 5 3 3" xfId="23831" xr:uid="{0D7C8406-1F48-4C55-BD0D-898969B1F25B}"/>
    <cellStyle name="Normal 3 11 5 4" xfId="9950" xr:uid="{4EA653CF-CABA-4D19-A215-E3DC5D78E8F1}"/>
    <cellStyle name="Normal 3 11 5 4 2" xfId="26607" xr:uid="{5430F34A-D4FC-491B-9795-58011B9F1EBD}"/>
    <cellStyle name="Normal 3 11 5 5" xfId="18279" xr:uid="{4908DBBB-A54B-44B3-BF9D-27DADBEBE124}"/>
    <cellStyle name="Normal 3 11 6" xfId="3069" xr:uid="{C798A0ED-6396-42E9-91E9-9C3F16029C76}"/>
    <cellStyle name="Normal 3 11 6 2" xfId="11399" xr:uid="{4039A28D-5E8F-4CC8-B2D9-053C909CECD8}"/>
    <cellStyle name="Normal 3 11 6 2 2" xfId="28056" xr:uid="{6EBB1C35-9434-4824-A633-025BEA385303}"/>
    <cellStyle name="Normal 3 11 6 3" xfId="19728" xr:uid="{6CAA8AF6-F3B0-4733-AA57-13E9CA6224D7}"/>
    <cellStyle name="Normal 3 11 7" xfId="5845" xr:uid="{C6B74BAA-8E8E-471D-BF03-C78B88FE52AA}"/>
    <cellStyle name="Normal 3 11 7 2" xfId="14175" xr:uid="{8DBDC1C3-F8E0-435B-86F3-EC4B4D65DCDB}"/>
    <cellStyle name="Normal 3 11 7 2 2" xfId="30832" xr:uid="{2CE16909-CCA9-4557-9DA8-E0AD35DEC4AD}"/>
    <cellStyle name="Normal 3 11 7 3" xfId="22504" xr:uid="{CFC63A73-4EF7-4ABC-B48E-5B75D7E07DC2}"/>
    <cellStyle name="Normal 3 11 8" xfId="8623" xr:uid="{92FCA376-D85D-4E27-ABB3-3D4D6793101F}"/>
    <cellStyle name="Normal 3 11 8 2" xfId="25280" xr:uid="{AE47510F-04E5-4407-ACF8-5A35EBDA7EDF}"/>
    <cellStyle name="Normal 3 11 9" xfId="16952" xr:uid="{79544EE0-5F37-4FE1-91AB-C43C27A54DD4}"/>
    <cellStyle name="Normal 3 12" xfId="277" xr:uid="{4FFB2E66-2495-459A-AEB2-BDA706481124}"/>
    <cellStyle name="Normal 3 12 2" xfId="759" xr:uid="{77771CF6-3791-4961-A397-6A7EAE5AF6F7}"/>
    <cellStyle name="Normal 3 12 2 2" xfId="2087" xr:uid="{2A4EB6FA-D1EB-4F23-BAF8-02A70A7E2278}"/>
    <cellStyle name="Normal 3 12 2 2 2" xfId="4877" xr:uid="{C066722D-6612-4E33-8FA1-8003EDB92317}"/>
    <cellStyle name="Normal 3 12 2 2 2 2" xfId="13207" xr:uid="{99EB8020-C8BB-40AF-BE4B-69E7B4D50C1D}"/>
    <cellStyle name="Normal 3 12 2 2 2 2 2" xfId="29864" xr:uid="{ADDD9FED-1275-4295-9C4F-9881F1F9437B}"/>
    <cellStyle name="Normal 3 12 2 2 2 3" xfId="21536" xr:uid="{BF37351E-1956-4B4C-AAD5-E6D1454AE676}"/>
    <cellStyle name="Normal 3 12 2 2 3" xfId="7653" xr:uid="{56388A6E-F975-49F5-A5C6-DDD119F35213}"/>
    <cellStyle name="Normal 3 12 2 2 3 2" xfId="15983" xr:uid="{9EE7F100-CF54-4421-BE4B-D772AC397B1C}"/>
    <cellStyle name="Normal 3 12 2 2 3 2 2" xfId="32640" xr:uid="{5EF4A540-A94C-4143-8DD2-5D39BF0D54F0}"/>
    <cellStyle name="Normal 3 12 2 2 3 3" xfId="24312" xr:uid="{A6D7499F-D15A-4EA9-84DA-FA98D490A03E}"/>
    <cellStyle name="Normal 3 12 2 2 4" xfId="10431" xr:uid="{8206D977-A9AA-4F15-9F6D-84DFBCF2384B}"/>
    <cellStyle name="Normal 3 12 2 2 4 2" xfId="27088" xr:uid="{41919091-051D-426A-B84D-F9DF1A451C1D}"/>
    <cellStyle name="Normal 3 12 2 2 5" xfId="18760" xr:uid="{7F849125-473F-4672-BEE3-EAF632A4C2E0}"/>
    <cellStyle name="Normal 3 12 2 3" xfId="3550" xr:uid="{E3ACF658-7D50-4060-A948-B7E238F18190}"/>
    <cellStyle name="Normal 3 12 2 3 2" xfId="11880" xr:uid="{38FC60A0-0AED-4424-A3E7-9585C234B886}"/>
    <cellStyle name="Normal 3 12 2 3 2 2" xfId="28537" xr:uid="{586E10E7-809F-42C0-A92A-21525F2BE85B}"/>
    <cellStyle name="Normal 3 12 2 3 3" xfId="20209" xr:uid="{7535DFF5-918E-4BBD-B237-E1642F9164DB}"/>
    <cellStyle name="Normal 3 12 2 4" xfId="6326" xr:uid="{583D8451-2A3C-44F2-B1BF-CBF8815DC605}"/>
    <cellStyle name="Normal 3 12 2 4 2" xfId="14656" xr:uid="{79DBA4FA-E220-481D-B1C0-D1D372B4DFC5}"/>
    <cellStyle name="Normal 3 12 2 4 2 2" xfId="31313" xr:uid="{6647933D-7954-45AC-B8A8-842E0E282F05}"/>
    <cellStyle name="Normal 3 12 2 4 3" xfId="22985" xr:uid="{39DACE1B-7646-4401-B2AF-1C2B5ED34F88}"/>
    <cellStyle name="Normal 3 12 2 5" xfId="9104" xr:uid="{9611F301-688A-4E4C-A65B-F771E3734B5A}"/>
    <cellStyle name="Normal 3 12 2 5 2" xfId="25761" xr:uid="{E417CD4F-A3F3-4597-BB69-B2BDE47DEF06}"/>
    <cellStyle name="Normal 3 12 2 6" xfId="17433" xr:uid="{5F52CB7C-2D4A-47E6-9D72-914EDABDEF5E}"/>
    <cellStyle name="Normal 3 12 3" xfId="1607" xr:uid="{C4F8FC8A-3FA9-41C0-8B7D-F30E7040605B}"/>
    <cellStyle name="Normal 3 12 3 2" xfId="4397" xr:uid="{54FEAE7F-FAB1-49C3-A6A3-42B297A6412E}"/>
    <cellStyle name="Normal 3 12 3 2 2" xfId="12727" xr:uid="{0F990E24-E711-4515-BB5E-9BF0EDFAA48E}"/>
    <cellStyle name="Normal 3 12 3 2 2 2" xfId="29384" xr:uid="{A0A01472-8AC7-4BFA-AC39-A4E9079B018A}"/>
    <cellStyle name="Normal 3 12 3 2 3" xfId="21056" xr:uid="{03DB0B3A-356C-4BB0-90F2-2A0EF9E79B63}"/>
    <cellStyle name="Normal 3 12 3 3" xfId="7173" xr:uid="{D2F8267D-E2D5-43FD-9A05-4CC3A4BB239F}"/>
    <cellStyle name="Normal 3 12 3 3 2" xfId="15503" xr:uid="{8A80ABC8-410F-48DC-AB14-ECC0CBF517CA}"/>
    <cellStyle name="Normal 3 12 3 3 2 2" xfId="32160" xr:uid="{2880EB98-244C-4E9A-AFC9-5304D6F19C4E}"/>
    <cellStyle name="Normal 3 12 3 3 3" xfId="23832" xr:uid="{E33D799E-D8CD-474F-B8A6-0848DFC523CA}"/>
    <cellStyle name="Normal 3 12 3 4" xfId="9951" xr:uid="{3DF020CC-65F8-4681-BF21-AE0663AFEBA8}"/>
    <cellStyle name="Normal 3 12 3 4 2" xfId="26608" xr:uid="{F84E5BC3-0F4F-4F65-B250-3B2403BE3688}"/>
    <cellStyle name="Normal 3 12 3 5" xfId="18280" xr:uid="{7372E608-4575-4DC2-8098-8C3DB9A7A5EA}"/>
    <cellStyle name="Normal 3 12 4" xfId="3070" xr:uid="{4622D17D-38B3-488B-BFDB-06A7B6D107E8}"/>
    <cellStyle name="Normal 3 12 4 2" xfId="11400" xr:uid="{DFFDDDBE-34ED-4100-AC0F-80A1844948CA}"/>
    <cellStyle name="Normal 3 12 4 2 2" xfId="28057" xr:uid="{97BE10A0-46C5-4A15-AD7E-CB5F71C6FB3F}"/>
    <cellStyle name="Normal 3 12 4 3" xfId="19729" xr:uid="{75FCD50E-2FFE-4F7A-B4C2-27052ABA1A93}"/>
    <cellStyle name="Normal 3 12 5" xfId="5846" xr:uid="{E28FEA29-173C-4A4B-9B30-AC081B1627FB}"/>
    <cellStyle name="Normal 3 12 5 2" xfId="14176" xr:uid="{F0D07064-B837-43F5-9BF7-FE08308DF4EC}"/>
    <cellStyle name="Normal 3 12 5 2 2" xfId="30833" xr:uid="{E02616E1-C1F2-409C-B161-DE3ED053A5AC}"/>
    <cellStyle name="Normal 3 12 5 3" xfId="22505" xr:uid="{ADE6FC2E-C395-44F6-9586-2B047EEDD254}"/>
    <cellStyle name="Normal 3 12 6" xfId="8624" xr:uid="{28704750-BCB1-4C1F-94C9-109AF8CEF2B0}"/>
    <cellStyle name="Normal 3 12 6 2" xfId="25281" xr:uid="{287EC0B0-ABEC-4043-9436-1D9180D5C862}"/>
    <cellStyle name="Normal 3 12 7" xfId="16953" xr:uid="{2499E761-B14A-487D-8827-311AD907C9FC}"/>
    <cellStyle name="Normal 3 13" xfId="990" xr:uid="{6306FBAD-6665-4D0D-81F2-1DE0F3A3E1B2}"/>
    <cellStyle name="Normal 3 13 2" xfId="2318" xr:uid="{91D21918-39C9-4561-9192-DB389B4F0B71}"/>
    <cellStyle name="Normal 3 13 2 2" xfId="5108" xr:uid="{C13BE986-5C85-4A89-84C0-577E602F390E}"/>
    <cellStyle name="Normal 3 13 2 2 2" xfId="13438" xr:uid="{206C969C-6FC4-46BB-8518-32207AB2D349}"/>
    <cellStyle name="Normal 3 13 2 2 2 2" xfId="30095" xr:uid="{39798078-9E00-4EFB-9D69-F2CD24CCA361}"/>
    <cellStyle name="Normal 3 13 2 2 3" xfId="21767" xr:uid="{00A710DF-FBCB-437F-984A-6255D0A94271}"/>
    <cellStyle name="Normal 3 13 2 3" xfId="7884" xr:uid="{92F422E9-3D7C-43FB-9AC4-8A9CA315FE66}"/>
    <cellStyle name="Normal 3 13 2 3 2" xfId="16214" xr:uid="{10CC4D03-808C-40D5-A17A-1EAEBF2F9D3B}"/>
    <cellStyle name="Normal 3 13 2 3 2 2" xfId="32871" xr:uid="{DD6146BF-C031-41E9-A569-252C2331B886}"/>
    <cellStyle name="Normal 3 13 2 3 3" xfId="24543" xr:uid="{C00515D3-65D3-4014-80AB-796627FE9469}"/>
    <cellStyle name="Normal 3 13 2 4" xfId="10662" xr:uid="{E0E74DA7-962C-4D6C-AC79-7C0A88AA5EBA}"/>
    <cellStyle name="Normal 3 13 2 4 2" xfId="27319" xr:uid="{CF22B63D-A357-4A96-89B4-BD43FA6B1FBE}"/>
    <cellStyle name="Normal 3 13 2 5" xfId="18991" xr:uid="{BADA6EFA-8466-4C96-A2C1-48248A1754F8}"/>
    <cellStyle name="Normal 3 13 3" xfId="3781" xr:uid="{FC9B9B44-D16D-4DE6-98F1-45647BB861BC}"/>
    <cellStyle name="Normal 3 13 3 2" xfId="12111" xr:uid="{6EC0780D-746B-4BB3-BD6D-7CA33B7D94D7}"/>
    <cellStyle name="Normal 3 13 3 2 2" xfId="28768" xr:uid="{FD2D4AB9-BF1C-404A-BD66-E782F953D3D8}"/>
    <cellStyle name="Normal 3 13 3 3" xfId="20440" xr:uid="{E6A9B0DA-C85F-42DE-AAAE-F305149D4252}"/>
    <cellStyle name="Normal 3 13 4" xfId="6557" xr:uid="{5E4B3A40-0099-42B4-90D5-869D164C5FA3}"/>
    <cellStyle name="Normal 3 13 4 2" xfId="14887" xr:uid="{50F97316-5AB5-4125-B5D1-35BD413E5DAF}"/>
    <cellStyle name="Normal 3 13 4 2 2" xfId="31544" xr:uid="{5523006E-4AAE-4862-9E52-6E925C28865B}"/>
    <cellStyle name="Normal 3 13 4 3" xfId="23216" xr:uid="{5A988262-3A5A-48C4-9B1A-59DEB468FF13}"/>
    <cellStyle name="Normal 3 13 5" xfId="9335" xr:uid="{E816F785-117E-4805-AE2B-92E24EADA89E}"/>
    <cellStyle name="Normal 3 13 5 2" xfId="25992" xr:uid="{1FF50DAC-9D18-4E10-B0C5-016BB8838983}"/>
    <cellStyle name="Normal 3 13 6" xfId="17664" xr:uid="{D6DA87F9-2FED-44E9-861A-C2D35B901B90}"/>
    <cellStyle name="Normal 3 14" xfId="2700" xr:uid="{2686654F-8752-48B9-BCC1-4BE7808D6BEA}"/>
    <cellStyle name="Normal 3 14 2" xfId="33647" xr:uid="{244F4667-7E7E-4099-B386-29785682C7F0}"/>
    <cellStyle name="Normal 3 15" xfId="16734" xr:uid="{EC48A02A-A972-487E-BDCD-ED822C0C8F98}"/>
    <cellStyle name="Normal 3 16" xfId="16733" xr:uid="{CB5020ED-7628-48BD-BF3E-7B6AEE52E605}"/>
    <cellStyle name="Normal 3 17" xfId="33809" xr:uid="{64BC8303-55B7-4154-834A-3F5A06DC873F}"/>
    <cellStyle name="Normal 3 18" xfId="34661" xr:uid="{304701AD-E543-4EA1-8689-2B0B5F31EE6D}"/>
    <cellStyle name="Normal 3 2" xfId="7" xr:uid="{6A3221CE-1BCB-4D81-8CEF-8AB6F3C080D6}"/>
    <cellStyle name="Normal 3 2 10" xfId="2851" xr:uid="{CDF8B6B4-AE9D-4C97-974D-304C5FA90884}"/>
    <cellStyle name="Normal 3 2 10 2" xfId="11182" xr:uid="{F67511C6-63B7-4E2D-8D4F-CF641DCDE357}"/>
    <cellStyle name="Normal 3 2 10 2 2" xfId="27839" xr:uid="{DBFAAEF4-F3EA-4EEE-80A1-ABEA8AD36E2C}"/>
    <cellStyle name="Normal 3 2 10 3" xfId="19511" xr:uid="{3002F763-D0A1-42FD-89F6-DCBC640CDFEA}"/>
    <cellStyle name="Normal 3 2 11" xfId="5628" xr:uid="{9381083A-5011-45E2-8F29-332F42BB539A}"/>
    <cellStyle name="Normal 3 2 11 2" xfId="13958" xr:uid="{C2C09941-E4ED-49A5-BC3C-A18125E570D5}"/>
    <cellStyle name="Normal 3 2 11 2 2" xfId="30615" xr:uid="{1636E051-021E-4DE2-920C-CF8A117540F3}"/>
    <cellStyle name="Normal 3 2 11 3" xfId="22287" xr:uid="{34C4C4D2-9D07-4471-9839-53C67F90D270}"/>
    <cellStyle name="Normal 3 2 12" xfId="8405" xr:uid="{9D00BDF4-62FA-439E-AB51-41B23DFD384E}"/>
    <cellStyle name="Normal 3 2 12 2" xfId="25063" xr:uid="{FBEF807E-D7DA-4A14-882E-52F6F6E5A3DC}"/>
    <cellStyle name="Normal 3 2 13" xfId="16735" xr:uid="{6627E58B-71CD-4E1F-9AB7-D4FB9FE55FEF}"/>
    <cellStyle name="Normal 3 2 14" xfId="33924" xr:uid="{217E5762-3A67-4E73-8AB9-961B1CD0086A}"/>
    <cellStyle name="Normal 3 2 2" xfId="52" xr:uid="{D7B2A2BA-E894-41FD-B221-6B28D59F1863}"/>
    <cellStyle name="Normal 3 2 2 10" xfId="5632" xr:uid="{095CD55F-B78C-4199-92CD-3110296D61C5}"/>
    <cellStyle name="Normal 3 2 2 10 2" xfId="13962" xr:uid="{8ACA7FD5-41C1-41AC-954B-C8BEB30F4AE0}"/>
    <cellStyle name="Normal 3 2 2 10 2 2" xfId="30619" xr:uid="{BE766C79-01FF-4171-ABA1-63839671045B}"/>
    <cellStyle name="Normal 3 2 2 10 3" xfId="22291" xr:uid="{B17AAF49-2342-4094-8D9A-65072EEBF1A8}"/>
    <cellStyle name="Normal 3 2 2 11" xfId="8409" xr:uid="{520B68A5-54D4-4223-BBFE-F00CC9E1B94D}"/>
    <cellStyle name="Normal 3 2 2 11 2" xfId="25067" xr:uid="{E3EA5EBE-6D54-4A8D-8FC9-37E522C4978E}"/>
    <cellStyle name="Normal 3 2 2 12" xfId="16739" xr:uid="{3FC7C0E7-EE5D-47E7-83C1-1A6176DD2F99}"/>
    <cellStyle name="Normal 3 2 2 13" xfId="33813" xr:uid="{F2D99817-6E20-4E50-A63C-6E86B67D6869}"/>
    <cellStyle name="Normal 3 2 2 2" xfId="113" xr:uid="{2FCBAA6F-460D-440C-B76F-42AD85797155}"/>
    <cellStyle name="Normal 3 2 2 2 10" xfId="8468" xr:uid="{B0E363AB-9D68-437B-BA85-86CE5E45A29F}"/>
    <cellStyle name="Normal 3 2 2 2 10 2" xfId="25125" xr:uid="{E54E133A-F1B5-4A3F-B464-195FA9849E6B}"/>
    <cellStyle name="Normal 3 2 2 2 11" xfId="16797" xr:uid="{A92B3D0B-319E-400F-A065-8E37D24652DE}"/>
    <cellStyle name="Normal 3 2 2 2 2" xfId="235" xr:uid="{CFD8E9A8-ED21-4BD4-940E-3066826A5431}"/>
    <cellStyle name="Normal 3 2 2 2 2 2" xfId="478" xr:uid="{CD9FF6B9-B2CD-4646-A81E-6B0737EB7299}"/>
    <cellStyle name="Normal 3 2 2 2 2 2 2" xfId="754" xr:uid="{C3852A70-C552-42E2-BA35-00E2C3863FE7}"/>
    <cellStyle name="Normal 3 2 2 2 2 2 2 2" xfId="2084" xr:uid="{2CDEC45E-BD61-4C06-BCD4-AAC3EC211562}"/>
    <cellStyle name="Normal 3 2 2 2 2 2 2 2 2" xfId="4874" xr:uid="{A91FC2AD-E95C-4037-A506-13D4FFC5C55A}"/>
    <cellStyle name="Normal 3 2 2 2 2 2 2 2 2 2" xfId="13204" xr:uid="{8703614B-3CF5-44F1-86E2-CBF280CB6F3B}"/>
    <cellStyle name="Normal 3 2 2 2 2 2 2 2 2 2 2" xfId="29861" xr:uid="{DCD4481C-28F8-49FC-870B-2877674ABFC3}"/>
    <cellStyle name="Normal 3 2 2 2 2 2 2 2 2 3" xfId="21533" xr:uid="{9BA2D4AE-40A7-49B9-AE4F-D07996BB04BD}"/>
    <cellStyle name="Normal 3 2 2 2 2 2 2 2 3" xfId="7650" xr:uid="{926BC49A-98BC-456E-9364-183B2BA398C2}"/>
    <cellStyle name="Normal 3 2 2 2 2 2 2 2 3 2" xfId="15980" xr:uid="{63911484-AFF8-4D91-A147-F8F152CCC55E}"/>
    <cellStyle name="Normal 3 2 2 2 2 2 2 2 3 2 2" xfId="32637" xr:uid="{0BC6FA5F-5D2E-44CC-AF51-76AD2D950A72}"/>
    <cellStyle name="Normal 3 2 2 2 2 2 2 2 3 3" xfId="24309" xr:uid="{660F9D9A-7CD9-4127-9E86-6A69E3FE8EC3}"/>
    <cellStyle name="Normal 3 2 2 2 2 2 2 2 4" xfId="10428" xr:uid="{288513A8-B0D3-4EBA-B4F5-090FB4B5D438}"/>
    <cellStyle name="Normal 3 2 2 2 2 2 2 2 4 2" xfId="27085" xr:uid="{B7D56761-CCAC-4C9E-A1F9-9EDBAB3121FF}"/>
    <cellStyle name="Normal 3 2 2 2 2 2 2 2 5" xfId="18757" xr:uid="{850C3760-A602-4217-8E90-DA08A14F0F3F}"/>
    <cellStyle name="Normal 3 2 2 2 2 2 2 3" xfId="3547" xr:uid="{B2B1E4EB-8E8C-4DC0-8232-22862247E04D}"/>
    <cellStyle name="Normal 3 2 2 2 2 2 2 3 2" xfId="11877" xr:uid="{42A8A59A-60DC-459A-94D0-35DE72174F56}"/>
    <cellStyle name="Normal 3 2 2 2 2 2 2 3 2 2" xfId="28534" xr:uid="{C70A866B-C8CF-4939-BE29-885099198E6C}"/>
    <cellStyle name="Normal 3 2 2 2 2 2 2 3 3" xfId="20206" xr:uid="{DC93AB7E-1769-4D08-8487-637FC2D2737D}"/>
    <cellStyle name="Normal 3 2 2 2 2 2 2 4" xfId="6323" xr:uid="{074F4590-178D-4C80-8715-BF63CFCC660D}"/>
    <cellStyle name="Normal 3 2 2 2 2 2 2 4 2" xfId="14653" xr:uid="{521872F8-D35E-40FC-93FF-67088F8BD1DD}"/>
    <cellStyle name="Normal 3 2 2 2 2 2 2 4 2 2" xfId="31310" xr:uid="{B076CC43-1AF9-4F19-8AD4-6C25DA46CEB0}"/>
    <cellStyle name="Normal 3 2 2 2 2 2 2 4 3" xfId="22982" xr:uid="{EDB8DBA2-5A47-468C-8A77-FF0FF1D245BB}"/>
    <cellStyle name="Normal 3 2 2 2 2 2 2 5" xfId="9101" xr:uid="{BEF25877-EF61-4894-A938-6E1649F52F8A}"/>
    <cellStyle name="Normal 3 2 2 2 2 2 2 5 2" xfId="25758" xr:uid="{7A74516C-3DCE-4B37-81B0-DAA0DE895310}"/>
    <cellStyle name="Normal 3 2 2 2 2 2 2 6" xfId="17430" xr:uid="{ED954E55-82FB-489C-93E2-8CCF16662CDE}"/>
    <cellStyle name="Normal 3 2 2 2 2 2 3" xfId="1808" xr:uid="{D38677E7-FDE3-4C51-9127-EBFF23C92918}"/>
    <cellStyle name="Normal 3 2 2 2 2 2 3 2" xfId="4598" xr:uid="{2E64BA0F-0021-4D02-ACCA-8552E5AD2859}"/>
    <cellStyle name="Normal 3 2 2 2 2 2 3 2 2" xfId="12928" xr:uid="{28E5D022-C91C-4A1F-9B16-18AF126B26D2}"/>
    <cellStyle name="Normal 3 2 2 2 2 2 3 2 2 2" xfId="29585" xr:uid="{E9D6582C-BC10-4BC6-BD45-6FC4F03F7B1B}"/>
    <cellStyle name="Normal 3 2 2 2 2 2 3 2 3" xfId="21257" xr:uid="{8030A5EE-39DE-4CC2-9C2D-558C0CFB7D3D}"/>
    <cellStyle name="Normal 3 2 2 2 2 2 3 3" xfId="7374" xr:uid="{DCCDF95A-2F4D-49F5-8F55-6BC150F5D9BB}"/>
    <cellStyle name="Normal 3 2 2 2 2 2 3 3 2" xfId="15704" xr:uid="{C386E4CF-4DE1-4F03-89E7-5127D4B5C8E9}"/>
    <cellStyle name="Normal 3 2 2 2 2 2 3 3 2 2" xfId="32361" xr:uid="{65CE9C7B-D662-4B63-A1BE-44A5BC67EFF7}"/>
    <cellStyle name="Normal 3 2 2 2 2 2 3 3 3" xfId="24033" xr:uid="{5EA5B2F1-29DD-41B2-BD02-F94B4863172E}"/>
    <cellStyle name="Normal 3 2 2 2 2 2 3 4" xfId="10152" xr:uid="{B90FA4EA-0C59-4D32-9706-A289C3119381}"/>
    <cellStyle name="Normal 3 2 2 2 2 2 3 4 2" xfId="26809" xr:uid="{943E6033-D99C-4EF7-8CA2-95AD85E1C9B4}"/>
    <cellStyle name="Normal 3 2 2 2 2 2 3 5" xfId="18481" xr:uid="{5EC8A295-8488-4AC4-B981-BB7838AA0840}"/>
    <cellStyle name="Normal 3 2 2 2 2 2 4" xfId="3271" xr:uid="{5DE76C5B-DE1F-425B-A0C6-DCAFAB3F0F4A}"/>
    <cellStyle name="Normal 3 2 2 2 2 2 4 2" xfId="11601" xr:uid="{E5FA1AC1-D3C5-4B30-A92C-AC68E5DD1D7E}"/>
    <cellStyle name="Normal 3 2 2 2 2 2 4 2 2" xfId="28258" xr:uid="{79FCC38C-1877-4E38-B951-023A13AE4C74}"/>
    <cellStyle name="Normal 3 2 2 2 2 2 4 3" xfId="19930" xr:uid="{2CC3ED23-C7BF-477A-A4B1-4422EEE2086C}"/>
    <cellStyle name="Normal 3 2 2 2 2 2 5" xfId="6047" xr:uid="{5234428F-65F5-4319-94C8-9CFDBF986954}"/>
    <cellStyle name="Normal 3 2 2 2 2 2 5 2" xfId="14377" xr:uid="{E6E2EBBA-A23A-4227-86A5-6264DB05A73B}"/>
    <cellStyle name="Normal 3 2 2 2 2 2 5 2 2" xfId="31034" xr:uid="{172C9345-14F5-49D4-9BD4-D41803FE7BD9}"/>
    <cellStyle name="Normal 3 2 2 2 2 2 5 3" xfId="22706" xr:uid="{5CFC344E-4BAF-463C-B4BC-0F0F2FFA8BF8}"/>
    <cellStyle name="Normal 3 2 2 2 2 2 6" xfId="8825" xr:uid="{BBAF11D0-6B2B-4DDD-AC54-A67DC1B03425}"/>
    <cellStyle name="Normal 3 2 2 2 2 2 6 2" xfId="25482" xr:uid="{A0423B66-472F-4CEA-B9CD-82A87CAFBC3E}"/>
    <cellStyle name="Normal 3 2 2 2 2 2 7" xfId="17154" xr:uid="{D1668995-583D-41F1-8A1D-1F84D96C85E6}"/>
    <cellStyle name="Normal 3 2 2 2 2 3" xfId="714" xr:uid="{6E19B2B6-65C9-4652-9E58-A4ED10B47451}"/>
    <cellStyle name="Normal 3 2 2 2 2 3 2" xfId="2044" xr:uid="{8F6D4802-3CC0-42AE-A7BD-4D2C8AF072BB}"/>
    <cellStyle name="Normal 3 2 2 2 2 3 2 2" xfId="4834" xr:uid="{C7D7F6C7-3D6F-48CE-9757-28C9816363CF}"/>
    <cellStyle name="Normal 3 2 2 2 2 3 2 2 2" xfId="13164" xr:uid="{5E71EE01-0F12-479E-992E-3932D406396C}"/>
    <cellStyle name="Normal 3 2 2 2 2 3 2 2 2 2" xfId="29821" xr:uid="{E21CDA4E-EF35-40EF-AD1F-F5A7B3E31015}"/>
    <cellStyle name="Normal 3 2 2 2 2 3 2 2 3" xfId="21493" xr:uid="{C1BC283C-FEAF-42D7-A654-9FE0DB5CBCEC}"/>
    <cellStyle name="Normal 3 2 2 2 2 3 2 3" xfId="7610" xr:uid="{88D76BB4-9494-4EAB-9F8E-E15472C2C405}"/>
    <cellStyle name="Normal 3 2 2 2 2 3 2 3 2" xfId="15940" xr:uid="{29B1426F-80E5-4E88-B7A6-706289959E45}"/>
    <cellStyle name="Normal 3 2 2 2 2 3 2 3 2 2" xfId="32597" xr:uid="{D267E976-DBA0-4208-A039-3B1202121849}"/>
    <cellStyle name="Normal 3 2 2 2 2 3 2 3 3" xfId="24269" xr:uid="{ADE6EF42-37C4-46F1-A58D-B2096EF2649B}"/>
    <cellStyle name="Normal 3 2 2 2 2 3 2 4" xfId="10388" xr:uid="{6EBFDFC3-2170-46D0-8F66-2BDD29C12F8F}"/>
    <cellStyle name="Normal 3 2 2 2 2 3 2 4 2" xfId="27045" xr:uid="{B698DA4F-F7E2-429D-9F9E-CF1B0D62D085}"/>
    <cellStyle name="Normal 3 2 2 2 2 3 2 5" xfId="18717" xr:uid="{563D3CC0-3D81-4884-B422-7FA047F51C1F}"/>
    <cellStyle name="Normal 3 2 2 2 2 3 3" xfId="3507" xr:uid="{060BD6B0-A219-4115-8C30-09190E0BCBAE}"/>
    <cellStyle name="Normal 3 2 2 2 2 3 3 2" xfId="11837" xr:uid="{5818A12E-6857-40D7-B1AF-CB495BB57B0A}"/>
    <cellStyle name="Normal 3 2 2 2 2 3 3 2 2" xfId="28494" xr:uid="{4EB1CA3D-4AA9-4972-9D09-A2C3736A6631}"/>
    <cellStyle name="Normal 3 2 2 2 2 3 3 3" xfId="20166" xr:uid="{AB22307B-4E1E-4CF0-93B0-512D9F5A1877}"/>
    <cellStyle name="Normal 3 2 2 2 2 3 4" xfId="6283" xr:uid="{5303BA81-D1B8-4831-BCB5-0D7B544996DC}"/>
    <cellStyle name="Normal 3 2 2 2 2 3 4 2" xfId="14613" xr:uid="{4DB37C5A-9D81-4453-9E77-0FA513396B76}"/>
    <cellStyle name="Normal 3 2 2 2 2 3 4 2 2" xfId="31270" xr:uid="{6112A078-8A32-4979-8BB1-675B6941B69E}"/>
    <cellStyle name="Normal 3 2 2 2 2 3 4 3" xfId="22942" xr:uid="{16D1DF91-CE58-44A1-BD3A-19AD3C78E732}"/>
    <cellStyle name="Normal 3 2 2 2 2 3 5" xfId="9061" xr:uid="{806A074F-950D-415E-8524-99C23206F06F}"/>
    <cellStyle name="Normal 3 2 2 2 2 3 5 2" xfId="25718" xr:uid="{1E487BDE-85D9-4596-9BDD-31DFF9FCA243}"/>
    <cellStyle name="Normal 3 2 2 2 2 3 6" xfId="17390" xr:uid="{EF0F362C-9AD0-4FCE-94D5-FAE3327EE7B2}"/>
    <cellStyle name="Normal 3 2 2 2 2 4" xfId="1191" xr:uid="{C30E0A8D-0C58-4CCF-9FA0-90741A3F7955}"/>
    <cellStyle name="Normal 3 2 2 2 2 4 2" xfId="2519" xr:uid="{24196B1E-E203-442E-AC0C-6074E6A5E067}"/>
    <cellStyle name="Normal 3 2 2 2 2 4 2 2" xfId="5309" xr:uid="{F0171FC8-237D-46AF-9DF8-6B2E3E14BE34}"/>
    <cellStyle name="Normal 3 2 2 2 2 4 2 2 2" xfId="13639" xr:uid="{CBB24DFB-A21A-4C16-AEF6-3ABF22C4DB3C}"/>
    <cellStyle name="Normal 3 2 2 2 2 4 2 2 2 2" xfId="30296" xr:uid="{EE61D9FF-9B28-4B4A-A064-2DE5F3B6E293}"/>
    <cellStyle name="Normal 3 2 2 2 2 4 2 2 3" xfId="21968" xr:uid="{9072704C-A5A4-4859-8F15-DC108AFAB661}"/>
    <cellStyle name="Normal 3 2 2 2 2 4 2 3" xfId="8085" xr:uid="{4E6A079E-DFF2-469F-BA43-6B7EC67A3798}"/>
    <cellStyle name="Normal 3 2 2 2 2 4 2 3 2" xfId="16415" xr:uid="{747558EB-E64E-4A0B-B992-FD43E599B7D7}"/>
    <cellStyle name="Normal 3 2 2 2 2 4 2 3 2 2" xfId="33072" xr:uid="{851F76D2-812B-45C5-9A1B-452EC4D55686}"/>
    <cellStyle name="Normal 3 2 2 2 2 4 2 3 3" xfId="24744" xr:uid="{F47A9732-E5E1-425C-B8FE-7813598AF943}"/>
    <cellStyle name="Normal 3 2 2 2 2 4 2 4" xfId="10863" xr:uid="{7D64F739-1E46-4A6B-A3A3-A7938E734E8B}"/>
    <cellStyle name="Normal 3 2 2 2 2 4 2 4 2" xfId="27520" xr:uid="{617259D2-0719-483B-8863-85FE2F8D97E7}"/>
    <cellStyle name="Normal 3 2 2 2 2 4 2 5" xfId="19192" xr:uid="{D27A279F-AD94-4B22-B0B7-8E6DCEA05064}"/>
    <cellStyle name="Normal 3 2 2 2 2 4 3" xfId="3982" xr:uid="{39C25033-44DC-41C3-85D9-A63BF39E6EC8}"/>
    <cellStyle name="Normal 3 2 2 2 2 4 3 2" xfId="12312" xr:uid="{E2453A3A-BB1E-4684-A6E7-6A926E1A8AF6}"/>
    <cellStyle name="Normal 3 2 2 2 2 4 3 2 2" xfId="28969" xr:uid="{2B5BB16F-2866-4758-A348-A735B8C8816F}"/>
    <cellStyle name="Normal 3 2 2 2 2 4 3 3" xfId="20641" xr:uid="{0C7BA6C5-1999-4B6C-BBAB-08F512873A60}"/>
    <cellStyle name="Normal 3 2 2 2 2 4 4" xfId="6758" xr:uid="{CFB2006E-DD13-4355-9AAA-30877D102BF2}"/>
    <cellStyle name="Normal 3 2 2 2 2 4 4 2" xfId="15088" xr:uid="{29BFE85D-DCC3-4E6B-B3FB-6397F498FB01}"/>
    <cellStyle name="Normal 3 2 2 2 2 4 4 2 2" xfId="31745" xr:uid="{21A190F3-85CA-46E3-9056-F9ABC627DCD3}"/>
    <cellStyle name="Normal 3 2 2 2 2 4 4 3" xfId="23417" xr:uid="{602EFCF6-1F80-4656-A090-5850100485F2}"/>
    <cellStyle name="Normal 3 2 2 2 2 4 5" xfId="9536" xr:uid="{37E2F42A-394A-40E3-B682-E4CF6E646DE8}"/>
    <cellStyle name="Normal 3 2 2 2 2 4 5 2" xfId="26193" xr:uid="{F3808AB2-666D-49BC-A8C4-E3E04E3A20E4}"/>
    <cellStyle name="Normal 3 2 2 2 2 4 6" xfId="17865" xr:uid="{4595FC74-4750-4E85-82C7-E3DC5F9D4577}"/>
    <cellStyle name="Normal 3 2 2 2 2 5" xfId="1571" xr:uid="{D64FEDFE-646A-401D-BFA1-52F2D2AF71EE}"/>
    <cellStyle name="Normal 3 2 2 2 2 5 2" xfId="4361" xr:uid="{07F6F5AB-9820-439E-A80B-72FB9947D79E}"/>
    <cellStyle name="Normal 3 2 2 2 2 5 2 2" xfId="12691" xr:uid="{707BB3AC-64DA-4FE8-9480-3BCCA1FEED7D}"/>
    <cellStyle name="Normal 3 2 2 2 2 5 2 2 2" xfId="29348" xr:uid="{8D4B135A-FEE5-4B30-9E78-6B7EE2D81C43}"/>
    <cellStyle name="Normal 3 2 2 2 2 5 2 3" xfId="21020" xr:uid="{38D3AF40-EE3C-4C2E-9E77-3D2D3760F6C0}"/>
    <cellStyle name="Normal 3 2 2 2 2 5 3" xfId="7137" xr:uid="{ED70A215-3C52-4A3F-9408-B60607ACE0B0}"/>
    <cellStyle name="Normal 3 2 2 2 2 5 3 2" xfId="15467" xr:uid="{8827C670-922A-4095-AD1D-BEFE2365BC0D}"/>
    <cellStyle name="Normal 3 2 2 2 2 5 3 2 2" xfId="32124" xr:uid="{C7A69125-E551-4973-9087-A66A491CA115}"/>
    <cellStyle name="Normal 3 2 2 2 2 5 3 3" xfId="23796" xr:uid="{B067FE21-A552-4F57-913A-9D2C1D01997C}"/>
    <cellStyle name="Normal 3 2 2 2 2 5 4" xfId="9915" xr:uid="{66AA816C-DD90-41AA-AF5A-328DBB9DF361}"/>
    <cellStyle name="Normal 3 2 2 2 2 5 4 2" xfId="26572" xr:uid="{E874DE34-2052-4CBA-9FB2-67D998A09A2D}"/>
    <cellStyle name="Normal 3 2 2 2 2 5 5" xfId="18244" xr:uid="{9FD14B84-3252-498C-8344-6FA3CB7AFBF5}"/>
    <cellStyle name="Normal 3 2 2 2 2 6" xfId="3034" xr:uid="{2EE4C970-A673-41D8-A6F1-63394B153944}"/>
    <cellStyle name="Normal 3 2 2 2 2 6 2" xfId="11364" xr:uid="{D9EDDCA2-A033-4313-BC09-679AD4C6837B}"/>
    <cellStyle name="Normal 3 2 2 2 2 6 2 2" xfId="28021" xr:uid="{8D0D047E-FA72-4288-9F01-DBAFBA3D805A}"/>
    <cellStyle name="Normal 3 2 2 2 2 6 3" xfId="19693" xr:uid="{1993A156-ECD8-4EAC-BEF2-168CF74C0F7E}"/>
    <cellStyle name="Normal 3 2 2 2 2 7" xfId="5810" xr:uid="{1D2C0F2C-AC13-401C-A378-6D9C872FA339}"/>
    <cellStyle name="Normal 3 2 2 2 2 7 2" xfId="14140" xr:uid="{31508EE0-A5A7-46A9-8FC2-AEB450D2F61D}"/>
    <cellStyle name="Normal 3 2 2 2 2 7 2 2" xfId="30797" xr:uid="{F3CA4334-AD50-4777-86AB-639C0E6CE29C}"/>
    <cellStyle name="Normal 3 2 2 2 2 7 3" xfId="22469" xr:uid="{1CFD0E4E-627B-4C87-97BC-1D85B9F74256}"/>
    <cellStyle name="Normal 3 2 2 2 2 8" xfId="8588" xr:uid="{CFD99C81-C452-4E55-812A-67F76E4E5F7C}"/>
    <cellStyle name="Normal 3 2 2 2 2 8 2" xfId="25245" xr:uid="{146895BD-9BE5-4441-B26F-5A7EB033240E}"/>
    <cellStyle name="Normal 3 2 2 2 2 9" xfId="16917" xr:uid="{8DAB87BA-61A6-4882-A37C-C0880807DF09}"/>
    <cellStyle name="Normal 3 2 2 2 3" xfId="358" xr:uid="{D62DB979-5F2C-4829-89BE-F1089153A528}"/>
    <cellStyle name="Normal 3 2 2 2 3 2" xfId="752" xr:uid="{D0D33DDE-6B2B-447D-9210-3B9A19227278}"/>
    <cellStyle name="Normal 3 2 2 2 3 2 2" xfId="2082" xr:uid="{9F7EF347-D248-4957-AF61-0476B1511456}"/>
    <cellStyle name="Normal 3 2 2 2 3 2 2 2" xfId="4872" xr:uid="{CEF85202-87D2-4328-9214-3FC2332F0FA1}"/>
    <cellStyle name="Normal 3 2 2 2 3 2 2 2 2" xfId="13202" xr:uid="{2C1184DA-16AE-4977-930F-1F255F92ABC4}"/>
    <cellStyle name="Normal 3 2 2 2 3 2 2 2 2 2" xfId="29859" xr:uid="{1675EB71-210D-4796-B8E6-72231B7107AC}"/>
    <cellStyle name="Normal 3 2 2 2 3 2 2 2 3" xfId="21531" xr:uid="{8B05B3A8-2109-4DDC-83A7-FAE2ECC5F0D4}"/>
    <cellStyle name="Normal 3 2 2 2 3 2 2 3" xfId="7648" xr:uid="{FD55A45D-0AB9-4F52-9B69-6ECCCBE7C174}"/>
    <cellStyle name="Normal 3 2 2 2 3 2 2 3 2" xfId="15978" xr:uid="{74C59CC7-6036-4FE5-A655-CFD95D065C3B}"/>
    <cellStyle name="Normal 3 2 2 2 3 2 2 3 2 2" xfId="32635" xr:uid="{38FA54F7-9FD6-4161-85E1-E11C9368FF0D}"/>
    <cellStyle name="Normal 3 2 2 2 3 2 2 3 3" xfId="24307" xr:uid="{9C0A7411-372E-43C8-9F8A-57C288967BC3}"/>
    <cellStyle name="Normal 3 2 2 2 3 2 2 4" xfId="10426" xr:uid="{D6ACBA7A-246C-4AE0-AB3D-65CB2C36DBB6}"/>
    <cellStyle name="Normal 3 2 2 2 3 2 2 4 2" xfId="27083" xr:uid="{77A8694D-4F47-49C5-94B6-926AE28763C8}"/>
    <cellStyle name="Normal 3 2 2 2 3 2 2 5" xfId="18755" xr:uid="{81E3B31D-9560-441D-B667-802084A52546}"/>
    <cellStyle name="Normal 3 2 2 2 3 2 3" xfId="3545" xr:uid="{C22102A7-7B92-45B6-975D-3A0DD97D2117}"/>
    <cellStyle name="Normal 3 2 2 2 3 2 3 2" xfId="11875" xr:uid="{27F37D4A-5BD0-45F8-BCA4-692E1A39552C}"/>
    <cellStyle name="Normal 3 2 2 2 3 2 3 2 2" xfId="28532" xr:uid="{E637D38A-CFFE-4293-8E90-C93728A99955}"/>
    <cellStyle name="Normal 3 2 2 2 3 2 3 3" xfId="20204" xr:uid="{3A3677F6-FDBF-4617-BFDB-CDC66949603A}"/>
    <cellStyle name="Normal 3 2 2 2 3 2 4" xfId="6321" xr:uid="{FCF40EA7-98B9-4A4D-AFC8-F4507CD828AB}"/>
    <cellStyle name="Normal 3 2 2 2 3 2 4 2" xfId="14651" xr:uid="{9CD9B9C8-25E1-4839-99E1-DB6F49C8D32E}"/>
    <cellStyle name="Normal 3 2 2 2 3 2 4 2 2" xfId="31308" xr:uid="{509DB51E-8FB9-4C9F-B845-1B6B31986A41}"/>
    <cellStyle name="Normal 3 2 2 2 3 2 4 3" xfId="22980" xr:uid="{A99205A9-62E2-4ADD-A46C-552037C1506B}"/>
    <cellStyle name="Normal 3 2 2 2 3 2 5" xfId="9099" xr:uid="{53073C3F-29DA-4226-9D65-F4C7A66F92FA}"/>
    <cellStyle name="Normal 3 2 2 2 3 2 5 2" xfId="25756" xr:uid="{8E8C8F3D-7427-465E-824E-7C3C3FFA4DD8}"/>
    <cellStyle name="Normal 3 2 2 2 3 2 6" xfId="17428" xr:uid="{2B773055-FE6A-4A6E-86D2-B081C5E37073}"/>
    <cellStyle name="Normal 3 2 2 2 3 3" xfId="1688" xr:uid="{39B2BBE3-1212-41C1-A143-2136DC793E66}"/>
    <cellStyle name="Normal 3 2 2 2 3 3 2" xfId="4478" xr:uid="{A7351046-B35E-448D-BEAC-85256861D3FE}"/>
    <cellStyle name="Normal 3 2 2 2 3 3 2 2" xfId="12808" xr:uid="{1B048AE3-72D5-4E77-B51B-935865B1ECB3}"/>
    <cellStyle name="Normal 3 2 2 2 3 3 2 2 2" xfId="29465" xr:uid="{0E8B77D2-0EA4-459D-9E43-C2F79412955A}"/>
    <cellStyle name="Normal 3 2 2 2 3 3 2 3" xfId="21137" xr:uid="{3F938589-7FD1-4271-BB52-0621DA85D9F0}"/>
    <cellStyle name="Normal 3 2 2 2 3 3 3" xfId="7254" xr:uid="{669BF698-31B8-457A-9FCF-34657A9D45B7}"/>
    <cellStyle name="Normal 3 2 2 2 3 3 3 2" xfId="15584" xr:uid="{4B6AF39B-DC58-48E8-AA78-8349B2FEE4A6}"/>
    <cellStyle name="Normal 3 2 2 2 3 3 3 2 2" xfId="32241" xr:uid="{62802C9F-1365-4267-9145-2BB6442C5B37}"/>
    <cellStyle name="Normal 3 2 2 2 3 3 3 3" xfId="23913" xr:uid="{6C78AA8B-BF41-428F-ACAE-729C9DE7CFCC}"/>
    <cellStyle name="Normal 3 2 2 2 3 3 4" xfId="10032" xr:uid="{4C961097-4A00-4AE1-BD4C-5E2A76F1A43E}"/>
    <cellStyle name="Normal 3 2 2 2 3 3 4 2" xfId="26689" xr:uid="{BF76CEDA-FE74-4DCB-BE40-FEC2D0387E52}"/>
    <cellStyle name="Normal 3 2 2 2 3 3 5" xfId="18361" xr:uid="{51662753-753E-4E3D-9722-C8E19060B538}"/>
    <cellStyle name="Normal 3 2 2 2 3 4" xfId="3151" xr:uid="{1ACB5D16-3277-46B6-9975-D4DEEB5762C1}"/>
    <cellStyle name="Normal 3 2 2 2 3 4 2" xfId="11481" xr:uid="{C0476633-2BA2-45DD-87ED-7FB838A70061}"/>
    <cellStyle name="Normal 3 2 2 2 3 4 2 2" xfId="28138" xr:uid="{D0930D18-A762-4F7F-97D3-440BCF062037}"/>
    <cellStyle name="Normal 3 2 2 2 3 4 3" xfId="19810" xr:uid="{EB471A3F-F140-4D6A-84C6-37D0378A1A0C}"/>
    <cellStyle name="Normal 3 2 2 2 3 5" xfId="5927" xr:uid="{3BD3445B-7E33-481C-BF35-E25CDD5EC327}"/>
    <cellStyle name="Normal 3 2 2 2 3 5 2" xfId="14257" xr:uid="{69A778DF-AB0F-4B80-BDBB-E6C5D03ED81C}"/>
    <cellStyle name="Normal 3 2 2 2 3 5 2 2" xfId="30914" xr:uid="{00714EE5-B7E5-4A86-B448-15A9D2C00A87}"/>
    <cellStyle name="Normal 3 2 2 2 3 5 3" xfId="22586" xr:uid="{5C745235-F6CF-4AE5-9CAA-343192E0DADD}"/>
    <cellStyle name="Normal 3 2 2 2 3 6" xfId="8705" xr:uid="{B7A5A1CB-FC25-4743-9161-BBD9C7810553}"/>
    <cellStyle name="Normal 3 2 2 2 3 6 2" xfId="25362" xr:uid="{FCC198F2-747E-434F-870A-0EB9CD7F7C1E}"/>
    <cellStyle name="Normal 3 2 2 2 3 7" xfId="17034" xr:uid="{1280F51E-CD31-4F7B-B262-99AE402A8908}"/>
    <cellStyle name="Normal 3 2 2 2 4" xfId="594" xr:uid="{EF7C6B26-16FF-4CD1-8DD9-6D66EF8CD933}"/>
    <cellStyle name="Normal 3 2 2 2 4 2" xfId="1924" xr:uid="{730A6803-9F91-46F4-9A34-9ECFDA7D120C}"/>
    <cellStyle name="Normal 3 2 2 2 4 2 2" xfId="4714" xr:uid="{80CE8A83-2AB6-4967-BE85-45DADD325681}"/>
    <cellStyle name="Normal 3 2 2 2 4 2 2 2" xfId="13044" xr:uid="{5E210C86-F764-4B9A-827F-DB372FCC5363}"/>
    <cellStyle name="Normal 3 2 2 2 4 2 2 2 2" xfId="29701" xr:uid="{2C509337-5EC6-4203-A10C-B033CEF29BB3}"/>
    <cellStyle name="Normal 3 2 2 2 4 2 2 3" xfId="21373" xr:uid="{59F0466A-0C86-4E12-9952-C90A93F83E35}"/>
    <cellStyle name="Normal 3 2 2 2 4 2 3" xfId="7490" xr:uid="{E0305D79-342C-47CF-AFBD-2678FF904656}"/>
    <cellStyle name="Normal 3 2 2 2 4 2 3 2" xfId="15820" xr:uid="{E0319CA3-1B4D-4E64-8B27-1AE97E2124E9}"/>
    <cellStyle name="Normal 3 2 2 2 4 2 3 2 2" xfId="32477" xr:uid="{59643B95-85D6-4967-8948-815BC492AF8B}"/>
    <cellStyle name="Normal 3 2 2 2 4 2 3 3" xfId="24149" xr:uid="{B27F8257-5583-4F73-91F9-45A9B395B3F4}"/>
    <cellStyle name="Normal 3 2 2 2 4 2 4" xfId="10268" xr:uid="{2C678E15-C7A4-4DD6-93C0-D5901E3B1916}"/>
    <cellStyle name="Normal 3 2 2 2 4 2 4 2" xfId="26925" xr:uid="{EC108D61-6606-44CE-B67C-B1B1B39AFC99}"/>
    <cellStyle name="Normal 3 2 2 2 4 2 5" xfId="18597" xr:uid="{44526B97-EC68-401F-92A4-A321B831A661}"/>
    <cellStyle name="Normal 3 2 2 2 4 3" xfId="3387" xr:uid="{231DF566-B848-47CE-9628-1BB0EA4ECB38}"/>
    <cellStyle name="Normal 3 2 2 2 4 3 2" xfId="11717" xr:uid="{EAC10B04-D457-4946-89CC-12B4334C9351}"/>
    <cellStyle name="Normal 3 2 2 2 4 3 2 2" xfId="28374" xr:uid="{B1B6CBB3-43B2-4340-AB42-725342F57363}"/>
    <cellStyle name="Normal 3 2 2 2 4 3 3" xfId="20046" xr:uid="{CE846A60-E763-408F-92D5-1907404BF782}"/>
    <cellStyle name="Normal 3 2 2 2 4 4" xfId="6163" xr:uid="{A3D966E9-C703-4CE2-BEFE-12EB2CEDFB14}"/>
    <cellStyle name="Normal 3 2 2 2 4 4 2" xfId="14493" xr:uid="{571C1FD0-F6F4-4F70-8FF8-3D975199766E}"/>
    <cellStyle name="Normal 3 2 2 2 4 4 2 2" xfId="31150" xr:uid="{C24B12B3-8211-44EC-86E4-F55CDF6867F4}"/>
    <cellStyle name="Normal 3 2 2 2 4 4 3" xfId="22822" xr:uid="{B5BADEE6-4E52-4AE5-A733-B275E83F71C3}"/>
    <cellStyle name="Normal 3 2 2 2 4 5" xfId="8941" xr:uid="{8E115AC2-EB2A-43C7-84E1-DF7BB6757AE4}"/>
    <cellStyle name="Normal 3 2 2 2 4 5 2" xfId="25598" xr:uid="{AD615ECC-09C1-43D6-B1FA-882B62C93AEC}"/>
    <cellStyle name="Normal 3 2 2 2 4 6" xfId="17270" xr:uid="{99D41ABC-94DA-4717-A905-A5C6AF6267AD}"/>
    <cellStyle name="Normal 3 2 2 2 5" xfId="1071" xr:uid="{C4BCFCE3-586B-45C5-834B-86B80610EF5D}"/>
    <cellStyle name="Normal 3 2 2 2 5 2" xfId="2399" xr:uid="{F704F11E-9F01-467C-AB77-8149324E36D5}"/>
    <cellStyle name="Normal 3 2 2 2 5 2 2" xfId="5189" xr:uid="{9D7A735D-F22F-4E90-B133-CC2C32703D4C}"/>
    <cellStyle name="Normal 3 2 2 2 5 2 2 2" xfId="13519" xr:uid="{55A385AF-C794-4658-8360-E47AD14EF041}"/>
    <cellStyle name="Normal 3 2 2 2 5 2 2 2 2" xfId="30176" xr:uid="{85240876-D03A-48AA-BF2F-9BE2C41C1553}"/>
    <cellStyle name="Normal 3 2 2 2 5 2 2 3" xfId="21848" xr:uid="{2B9C4163-58C2-4AC3-8771-419C4A9AB6AC}"/>
    <cellStyle name="Normal 3 2 2 2 5 2 3" xfId="7965" xr:uid="{681B6DE4-71A5-4CF2-8BF7-528693295E8D}"/>
    <cellStyle name="Normal 3 2 2 2 5 2 3 2" xfId="16295" xr:uid="{B50E966A-03C6-442D-94AF-926CD9D440A9}"/>
    <cellStyle name="Normal 3 2 2 2 5 2 3 2 2" xfId="32952" xr:uid="{C21D995F-0D88-4E07-9534-7E41C451D73A}"/>
    <cellStyle name="Normal 3 2 2 2 5 2 3 3" xfId="24624" xr:uid="{15FB9341-E4E2-44E2-8BE7-5EAB628A34B0}"/>
    <cellStyle name="Normal 3 2 2 2 5 2 4" xfId="10743" xr:uid="{8D2A54C7-38C7-4394-8CEB-95AC8939A7C1}"/>
    <cellStyle name="Normal 3 2 2 2 5 2 4 2" xfId="27400" xr:uid="{FD783758-081E-46C9-8F39-720A75CE201D}"/>
    <cellStyle name="Normal 3 2 2 2 5 2 5" xfId="19072" xr:uid="{C0ADA54B-0555-4F73-9199-B115513286C8}"/>
    <cellStyle name="Normal 3 2 2 2 5 3" xfId="3862" xr:uid="{904CF914-D4E4-4137-B061-BB01A46227E5}"/>
    <cellStyle name="Normal 3 2 2 2 5 3 2" xfId="12192" xr:uid="{E42B9AE5-54C5-408C-8D01-DAB4CB2AFF65}"/>
    <cellStyle name="Normal 3 2 2 2 5 3 2 2" xfId="28849" xr:uid="{D2D94A4F-9089-4FDF-B8B4-F0D18957A5BD}"/>
    <cellStyle name="Normal 3 2 2 2 5 3 3" xfId="20521" xr:uid="{2BE4894E-209E-49BE-A29D-C87AAA698E64}"/>
    <cellStyle name="Normal 3 2 2 2 5 4" xfId="6638" xr:uid="{8F31E232-5653-46B7-AB40-8D9E72CD1FA0}"/>
    <cellStyle name="Normal 3 2 2 2 5 4 2" xfId="14968" xr:uid="{3CDDD140-24BA-4685-ADB8-24776FB1E876}"/>
    <cellStyle name="Normal 3 2 2 2 5 4 2 2" xfId="31625" xr:uid="{9B372D10-1EF2-4A62-B668-C54116417954}"/>
    <cellStyle name="Normal 3 2 2 2 5 4 3" xfId="23297" xr:uid="{4EF598A5-16E0-40D3-9A7A-4950BB4AA0C6}"/>
    <cellStyle name="Normal 3 2 2 2 5 5" xfId="9416" xr:uid="{6BB6ED66-85AB-4C3C-95B8-5D4D37816DDE}"/>
    <cellStyle name="Normal 3 2 2 2 5 5 2" xfId="26073" xr:uid="{53F60AEC-BC0A-4D31-9730-4473E7CB4710}"/>
    <cellStyle name="Normal 3 2 2 2 5 6" xfId="17745" xr:uid="{75F2EE29-BB29-494A-BBDC-3F395DDB36AE}"/>
    <cellStyle name="Normal 3 2 2 2 6" xfId="1336" xr:uid="{8EC693A2-A262-4F81-A851-44C42327FF3F}"/>
    <cellStyle name="Normal 3 2 2 2 6 2" xfId="2664" xr:uid="{F67BCC5B-CCC0-4317-8CEC-71BC455C8DC6}"/>
    <cellStyle name="Normal 3 2 2 2 6 2 2" xfId="5454" xr:uid="{95ADB37C-4E7D-4B2E-8930-F7821BB52F06}"/>
    <cellStyle name="Normal 3 2 2 2 6 2 2 2" xfId="13784" xr:uid="{3374031B-50E2-4A11-9689-3CE8B4C571D8}"/>
    <cellStyle name="Normal 3 2 2 2 6 2 2 2 2" xfId="30441" xr:uid="{7A0F6B62-7B6E-41AD-B277-2C744549C8D2}"/>
    <cellStyle name="Normal 3 2 2 2 6 2 2 3" xfId="22113" xr:uid="{0A7E906D-5008-4781-BCF6-914E4A0EC51F}"/>
    <cellStyle name="Normal 3 2 2 2 6 2 3" xfId="8230" xr:uid="{37A6AE4E-9F18-47FB-A168-A9FBDD6016D3}"/>
    <cellStyle name="Normal 3 2 2 2 6 2 3 2" xfId="16560" xr:uid="{A8A21D97-6166-4A36-A39E-7EC4A663DF65}"/>
    <cellStyle name="Normal 3 2 2 2 6 2 3 2 2" xfId="33217" xr:uid="{46225FFC-256B-4EA3-B798-B665936C3E20}"/>
    <cellStyle name="Normal 3 2 2 2 6 2 3 3" xfId="24889" xr:uid="{47F16FF0-D2C7-47F6-AD28-DEF43D87D05B}"/>
    <cellStyle name="Normal 3 2 2 2 6 2 4" xfId="11008" xr:uid="{3B220D50-C0CF-43F6-97F4-E4D28EDD66A2}"/>
    <cellStyle name="Normal 3 2 2 2 6 2 4 2" xfId="27665" xr:uid="{5C851FC2-93B2-4DC6-A2A3-8121463CF819}"/>
    <cellStyle name="Normal 3 2 2 2 6 2 5" xfId="19337" xr:uid="{2C43C8B3-6846-417A-9BB3-33670404B426}"/>
    <cellStyle name="Normal 3 2 2 2 6 3" xfId="4127" xr:uid="{17BC5201-859C-4BEC-B93E-2653DD40B14F}"/>
    <cellStyle name="Normal 3 2 2 2 6 3 2" xfId="12457" xr:uid="{2EBA0739-7787-42EB-84BE-B68A386FD9E5}"/>
    <cellStyle name="Normal 3 2 2 2 6 3 2 2" xfId="29114" xr:uid="{13146A29-3724-4917-B7D0-C595C965646B}"/>
    <cellStyle name="Normal 3 2 2 2 6 3 3" xfId="20786" xr:uid="{53574B45-2822-4221-82F7-85CFE7AA1EFD}"/>
    <cellStyle name="Normal 3 2 2 2 6 4" xfId="6903" xr:uid="{8E318318-1B76-45DF-BFDA-D337C4AC111B}"/>
    <cellStyle name="Normal 3 2 2 2 6 4 2" xfId="15233" xr:uid="{0EE1B19E-F411-4A49-97DD-010ACE6BE6C8}"/>
    <cellStyle name="Normal 3 2 2 2 6 4 2 2" xfId="31890" xr:uid="{C68E3960-323F-4CBA-AFAE-AD602EFA4F17}"/>
    <cellStyle name="Normal 3 2 2 2 6 4 3" xfId="23562" xr:uid="{8A23BD89-4E28-4C17-A8D4-A188DBD93B8B}"/>
    <cellStyle name="Normal 3 2 2 2 6 5" xfId="9681" xr:uid="{6FBAB85C-531E-4594-9A87-440F5DF10236}"/>
    <cellStyle name="Normal 3 2 2 2 6 5 2" xfId="26338" xr:uid="{A6E61CD4-191F-4CCB-BCBC-DC97BD54A7D0}"/>
    <cellStyle name="Normal 3 2 2 2 6 6" xfId="18010" xr:uid="{67AC3BCF-DA70-4690-8FDC-D744BE742068}"/>
    <cellStyle name="Normal 3 2 2 2 7" xfId="1451" xr:uid="{5EEF95C9-A785-425C-9D40-805BF50A18D9}"/>
    <cellStyle name="Normal 3 2 2 2 7 2" xfId="4241" xr:uid="{783788F4-C4B2-42AF-B187-8D25837FB4A9}"/>
    <cellStyle name="Normal 3 2 2 2 7 2 2" xfId="12571" xr:uid="{5EA17F16-5975-45E4-84B8-F745DD434885}"/>
    <cellStyle name="Normal 3 2 2 2 7 2 2 2" xfId="29228" xr:uid="{ED5A8B2D-C623-4B71-8812-34D875DB7BEC}"/>
    <cellStyle name="Normal 3 2 2 2 7 2 3" xfId="20900" xr:uid="{BB558570-0D05-4297-9BEF-7AE10D01DDA1}"/>
    <cellStyle name="Normal 3 2 2 2 7 3" xfId="7017" xr:uid="{09ED6920-B6BC-4C7A-ACFE-7A2906407F08}"/>
    <cellStyle name="Normal 3 2 2 2 7 3 2" xfId="15347" xr:uid="{C42D23CC-060F-44F2-B9FE-100D99C5465C}"/>
    <cellStyle name="Normal 3 2 2 2 7 3 2 2" xfId="32004" xr:uid="{E35BFE75-BEBC-4EA9-9313-E618AE3AEFA4}"/>
    <cellStyle name="Normal 3 2 2 2 7 3 3" xfId="23676" xr:uid="{EF3CF217-577D-4B56-857C-272A7F35A1A5}"/>
    <cellStyle name="Normal 3 2 2 2 7 4" xfId="9795" xr:uid="{780CF4B8-594F-46AE-B540-F0BDFA8FA258}"/>
    <cellStyle name="Normal 3 2 2 2 7 4 2" xfId="26452" xr:uid="{7ECA520F-6EF8-42C8-A374-161675B90496}"/>
    <cellStyle name="Normal 3 2 2 2 7 5" xfId="18124" xr:uid="{E77FE0FE-263C-49A6-B297-287DE5BEBA2A}"/>
    <cellStyle name="Normal 3 2 2 2 8" xfId="2914" xr:uid="{F1534A60-7FBE-4A3E-9708-F375D2D40FE9}"/>
    <cellStyle name="Normal 3 2 2 2 8 2" xfId="11244" xr:uid="{5A67F450-DD8D-4E51-9BA8-8D96999C4AAD}"/>
    <cellStyle name="Normal 3 2 2 2 8 2 2" xfId="27901" xr:uid="{DBD8D396-9EC5-4D0E-9ED1-A1C9FF316B04}"/>
    <cellStyle name="Normal 3 2 2 2 8 3" xfId="19573" xr:uid="{1192C1D5-CC13-4047-8095-D86045061021}"/>
    <cellStyle name="Normal 3 2 2 2 9" xfId="5690" xr:uid="{8442DE34-0174-46BD-B3BA-306952DAA353}"/>
    <cellStyle name="Normal 3 2 2 2 9 2" xfId="14020" xr:uid="{6A8F572B-A193-4956-8B38-F2CADC591AE5}"/>
    <cellStyle name="Normal 3 2 2 2 9 2 2" xfId="30677" xr:uid="{7B466285-7D74-48A8-814C-C66AC61BA1D4}"/>
    <cellStyle name="Normal 3 2 2 2 9 3" xfId="22349" xr:uid="{A4A84505-6168-40B4-8FF2-32DE48E11B58}"/>
    <cellStyle name="Normal 3 2 2 3" xfId="173" xr:uid="{1F2BC6C7-F179-48A5-8CB6-909562EEEE7F}"/>
    <cellStyle name="Normal 3 2 2 3 2" xfId="416" xr:uid="{244F79CE-C79A-4D02-8433-9C5200240F4C}"/>
    <cellStyle name="Normal 3 2 2 3 2 2" xfId="893" xr:uid="{99F888B7-4C24-4BDF-8A44-F26508E61E66}"/>
    <cellStyle name="Normal 3 2 2 3 2 2 2" xfId="2221" xr:uid="{257E9095-181E-4EC5-9707-F7B636B8F770}"/>
    <cellStyle name="Normal 3 2 2 3 2 2 2 2" xfId="5011" xr:uid="{9EFE6D42-A996-4960-BAF6-8D4819A61D10}"/>
    <cellStyle name="Normal 3 2 2 3 2 2 2 2 2" xfId="13341" xr:uid="{183C87DA-E9BC-4038-8B0E-F44C2E00F8D1}"/>
    <cellStyle name="Normal 3 2 2 3 2 2 2 2 2 2" xfId="29998" xr:uid="{31BC96BC-DA68-4BB6-9E81-F6F83B09959D}"/>
    <cellStyle name="Normal 3 2 2 3 2 2 2 2 3" xfId="21670" xr:uid="{AB27EDAA-EF52-4DF2-8959-63D8A0F7EA8D}"/>
    <cellStyle name="Normal 3 2 2 3 2 2 2 3" xfId="7787" xr:uid="{9DE12565-7C10-43EC-AECC-E8ACC0F6082F}"/>
    <cellStyle name="Normal 3 2 2 3 2 2 2 3 2" xfId="16117" xr:uid="{4CA5583D-4958-422B-915E-BAE9305E3329}"/>
    <cellStyle name="Normal 3 2 2 3 2 2 2 3 2 2" xfId="32774" xr:uid="{536D939A-2235-4A99-B3B1-C8503F5468A7}"/>
    <cellStyle name="Normal 3 2 2 3 2 2 2 3 3" xfId="24446" xr:uid="{0154648D-D617-4922-985A-0897D6F4B753}"/>
    <cellStyle name="Normal 3 2 2 3 2 2 2 4" xfId="10565" xr:uid="{04D3D4AB-D24A-4AD4-9343-7E5499B63BB9}"/>
    <cellStyle name="Normal 3 2 2 3 2 2 2 4 2" xfId="27222" xr:uid="{6BE2635F-8801-4CE1-B8EA-5D087F52D153}"/>
    <cellStyle name="Normal 3 2 2 3 2 2 2 5" xfId="18894" xr:uid="{7527F5ED-384C-481F-A4B2-925E9C1E5B51}"/>
    <cellStyle name="Normal 3 2 2 3 2 2 3" xfId="3684" xr:uid="{2036DC3E-7D27-4E61-89E8-EEADA441E089}"/>
    <cellStyle name="Normal 3 2 2 3 2 2 3 2" xfId="12014" xr:uid="{BFF312C9-8834-4E50-B8B3-603DB8AC8889}"/>
    <cellStyle name="Normal 3 2 2 3 2 2 3 2 2" xfId="28671" xr:uid="{86A45E6F-9E64-4DE5-BE35-4749225E488D}"/>
    <cellStyle name="Normal 3 2 2 3 2 2 3 3" xfId="20343" xr:uid="{20EDDA46-D020-4BE5-8A3D-39CD0A32B65C}"/>
    <cellStyle name="Normal 3 2 2 3 2 2 4" xfId="6460" xr:uid="{62700AC8-1A7D-454C-98D7-67F75DDA28B4}"/>
    <cellStyle name="Normal 3 2 2 3 2 2 4 2" xfId="14790" xr:uid="{11BA6E16-7A6F-4C7C-9EFD-5C9C09F6FF22}"/>
    <cellStyle name="Normal 3 2 2 3 2 2 4 2 2" xfId="31447" xr:uid="{95069DD5-E146-4C62-9145-CE0546C7CA41}"/>
    <cellStyle name="Normal 3 2 2 3 2 2 4 3" xfId="23119" xr:uid="{EF1D259C-9548-4469-AD72-084956FBC690}"/>
    <cellStyle name="Normal 3 2 2 3 2 2 5" xfId="9238" xr:uid="{CEA8B54D-4C40-4D5C-BE0E-15A58CB0404C}"/>
    <cellStyle name="Normal 3 2 2 3 2 2 5 2" xfId="25895" xr:uid="{F402D6C3-8D8E-40F2-885D-67C346FF5FC4}"/>
    <cellStyle name="Normal 3 2 2 3 2 2 6" xfId="17567" xr:uid="{F025D6EF-A48C-4479-BE20-9AC90306EAE6}"/>
    <cellStyle name="Normal 3 2 2 3 2 3" xfId="1746" xr:uid="{D8FA85F6-5DBE-4771-A1E0-C189E821AC01}"/>
    <cellStyle name="Normal 3 2 2 3 2 3 2" xfId="4536" xr:uid="{96B20C16-85CD-4032-BD7E-917CB885D35E}"/>
    <cellStyle name="Normal 3 2 2 3 2 3 2 2" xfId="12866" xr:uid="{8B394CFB-DC90-4672-9BC2-606E78BE8A85}"/>
    <cellStyle name="Normal 3 2 2 3 2 3 2 2 2" xfId="29523" xr:uid="{18AF3B81-37EA-4018-A28D-5635F673E8F6}"/>
    <cellStyle name="Normal 3 2 2 3 2 3 2 3" xfId="21195" xr:uid="{5155AF1A-6763-46E2-B384-1E0FFA8719AF}"/>
    <cellStyle name="Normal 3 2 2 3 2 3 3" xfId="7312" xr:uid="{4FA57E10-50EF-462B-AE2D-FB82EB6DE6CA}"/>
    <cellStyle name="Normal 3 2 2 3 2 3 3 2" xfId="15642" xr:uid="{3BADCCB4-1A0A-46DF-8A1E-A01356DE9C4A}"/>
    <cellStyle name="Normal 3 2 2 3 2 3 3 2 2" xfId="32299" xr:uid="{F07D93F3-A98C-4BAC-9544-81CE5749FDD6}"/>
    <cellStyle name="Normal 3 2 2 3 2 3 3 3" xfId="23971" xr:uid="{4C53F66E-AC48-4A95-A65C-BF230AB53FF1}"/>
    <cellStyle name="Normal 3 2 2 3 2 3 4" xfId="10090" xr:uid="{2CCA2FCD-FD6C-42FD-9002-F898F0ACABE3}"/>
    <cellStyle name="Normal 3 2 2 3 2 3 4 2" xfId="26747" xr:uid="{E39DC2A5-630E-4530-9D30-6387DF4BC493}"/>
    <cellStyle name="Normal 3 2 2 3 2 3 5" xfId="18419" xr:uid="{493C79F8-9756-4914-BB96-5ED89218758A}"/>
    <cellStyle name="Normal 3 2 2 3 2 4" xfId="3209" xr:uid="{354F4386-C055-4B4D-BB22-46B430871286}"/>
    <cellStyle name="Normal 3 2 2 3 2 4 2" xfId="11539" xr:uid="{F24B4AA9-0D9F-44DC-997C-B9D90106C90D}"/>
    <cellStyle name="Normal 3 2 2 3 2 4 2 2" xfId="28196" xr:uid="{EE54AA6A-E61E-41D7-9083-204991913C2D}"/>
    <cellStyle name="Normal 3 2 2 3 2 4 3" xfId="19868" xr:uid="{D5C98FC9-DFDB-4059-898E-7FAC7D03D10C}"/>
    <cellStyle name="Normal 3 2 2 3 2 5" xfId="5985" xr:uid="{2ABA3582-974F-472F-93F1-99E779841BC5}"/>
    <cellStyle name="Normal 3 2 2 3 2 5 2" xfId="14315" xr:uid="{C08B81F4-FF25-4996-B4E0-D78FEAA70DAB}"/>
    <cellStyle name="Normal 3 2 2 3 2 5 2 2" xfId="30972" xr:uid="{C8380CE2-6FD1-4A20-9CAD-A77D4416C12E}"/>
    <cellStyle name="Normal 3 2 2 3 2 5 3" xfId="22644" xr:uid="{24C9A7F6-3510-4AD6-996F-249196711804}"/>
    <cellStyle name="Normal 3 2 2 3 2 6" xfId="8763" xr:uid="{ADF06BFF-3840-44A3-9249-E90CEE4BD212}"/>
    <cellStyle name="Normal 3 2 2 3 2 6 2" xfId="25420" xr:uid="{4CE4D8B5-B1D2-479F-B217-9F6BE2D6556D}"/>
    <cellStyle name="Normal 3 2 2 3 2 7" xfId="17092" xr:uid="{FCC0672A-0F96-44CB-BD53-67A12E68EE75}"/>
    <cellStyle name="Normal 3 2 2 3 3" xfId="652" xr:uid="{8BCCCBD9-8F11-4B6B-80BE-DA8C2CFF0766}"/>
    <cellStyle name="Normal 3 2 2 3 3 2" xfId="1982" xr:uid="{1531632B-5D7D-41B5-A5EF-D96CADB7B7CE}"/>
    <cellStyle name="Normal 3 2 2 3 3 2 2" xfId="4772" xr:uid="{6D2BFC7B-CB23-4E37-A166-4C74FC3888A2}"/>
    <cellStyle name="Normal 3 2 2 3 3 2 2 2" xfId="13102" xr:uid="{8F8A1339-3945-4604-8C41-83EDA48E1096}"/>
    <cellStyle name="Normal 3 2 2 3 3 2 2 2 2" xfId="29759" xr:uid="{E02C45E7-52E7-4AFF-BDAE-F4C1AE797064}"/>
    <cellStyle name="Normal 3 2 2 3 3 2 2 3" xfId="21431" xr:uid="{ECD9F7EF-5729-439A-B19F-FD39EEA20CC5}"/>
    <cellStyle name="Normal 3 2 2 3 3 2 3" xfId="7548" xr:uid="{95210DE3-5A46-4CD8-B834-BBB7E66ECB9E}"/>
    <cellStyle name="Normal 3 2 2 3 3 2 3 2" xfId="15878" xr:uid="{16F21AC5-00F5-4DE4-AC67-75FBAFF538A3}"/>
    <cellStyle name="Normal 3 2 2 3 3 2 3 2 2" xfId="32535" xr:uid="{9B06BAA6-DE2A-4741-9A6D-50DCCEEBF423}"/>
    <cellStyle name="Normal 3 2 2 3 3 2 3 3" xfId="24207" xr:uid="{24A4D75E-13C8-411E-9FF6-F501F451CD45}"/>
    <cellStyle name="Normal 3 2 2 3 3 2 4" xfId="10326" xr:uid="{AD4CB230-A730-43C2-8374-4269F380BF82}"/>
    <cellStyle name="Normal 3 2 2 3 3 2 4 2" xfId="26983" xr:uid="{E6919204-F600-4AA4-B2F5-0D1A6F1878FB}"/>
    <cellStyle name="Normal 3 2 2 3 3 2 5" xfId="18655" xr:uid="{F57584C3-A832-496C-A9B4-5B52B3F05A67}"/>
    <cellStyle name="Normal 3 2 2 3 3 3" xfId="3445" xr:uid="{A6F3BE79-D9F7-46D1-9DC0-6E8EFD721D1E}"/>
    <cellStyle name="Normal 3 2 2 3 3 3 2" xfId="11775" xr:uid="{6EFDF7F4-BBEC-49DB-B62D-4CCE8E264ADF}"/>
    <cellStyle name="Normal 3 2 2 3 3 3 2 2" xfId="28432" xr:uid="{7BA5286D-0F86-495F-BC6D-D81F5FF3D205}"/>
    <cellStyle name="Normal 3 2 2 3 3 3 3" xfId="20104" xr:uid="{F71FDD06-8201-4100-A8AB-83F75AF2258B}"/>
    <cellStyle name="Normal 3 2 2 3 3 4" xfId="6221" xr:uid="{FD986E9F-AFE9-4C64-A226-EF58E416ABAC}"/>
    <cellStyle name="Normal 3 2 2 3 3 4 2" xfId="14551" xr:uid="{7BB88DF0-8708-4BB1-9592-1673616C2665}"/>
    <cellStyle name="Normal 3 2 2 3 3 4 2 2" xfId="31208" xr:uid="{5BC81051-879D-4075-B3E2-F4CCF83D488E}"/>
    <cellStyle name="Normal 3 2 2 3 3 4 3" xfId="22880" xr:uid="{D9ADF36E-7030-444B-A273-8282997E07FB}"/>
    <cellStyle name="Normal 3 2 2 3 3 5" xfId="8999" xr:uid="{E3CE3306-F65D-4179-9C42-32CF9E8B9FC0}"/>
    <cellStyle name="Normal 3 2 2 3 3 5 2" xfId="25656" xr:uid="{07D0E342-5C98-4F3F-94BE-478AEEAB7DA6}"/>
    <cellStyle name="Normal 3 2 2 3 3 6" xfId="17328" xr:uid="{3EA02239-B56F-454D-A93D-02C1043D460E}"/>
    <cellStyle name="Normal 3 2 2 3 4" xfId="1129" xr:uid="{EAC6640C-A98B-4D6E-B2BF-BADE38ACEB80}"/>
    <cellStyle name="Normal 3 2 2 3 4 2" xfId="2457" xr:uid="{220A1DB1-F38B-4E1D-AC66-2E21920390F9}"/>
    <cellStyle name="Normal 3 2 2 3 4 2 2" xfId="5247" xr:uid="{F356246D-DEF6-4750-B421-29705F06D461}"/>
    <cellStyle name="Normal 3 2 2 3 4 2 2 2" xfId="13577" xr:uid="{9772E360-60F9-41F8-933B-7E38C77DAA8C}"/>
    <cellStyle name="Normal 3 2 2 3 4 2 2 2 2" xfId="30234" xr:uid="{2E540847-57F2-4E11-97BF-5951B004AA02}"/>
    <cellStyle name="Normal 3 2 2 3 4 2 2 3" xfId="21906" xr:uid="{BCFD89A8-3C45-4904-9706-2990F1EFD7A2}"/>
    <cellStyle name="Normal 3 2 2 3 4 2 3" xfId="8023" xr:uid="{BAAAE08E-1F59-456F-91C4-BF90E681F5AC}"/>
    <cellStyle name="Normal 3 2 2 3 4 2 3 2" xfId="16353" xr:uid="{25BEBAE6-DB6B-40CB-80A6-AC6BC625A16D}"/>
    <cellStyle name="Normal 3 2 2 3 4 2 3 2 2" xfId="33010" xr:uid="{8C183167-9812-41EE-B568-8ADED56EC2C8}"/>
    <cellStyle name="Normal 3 2 2 3 4 2 3 3" xfId="24682" xr:uid="{D4629694-89E7-42BF-A1D6-77D57427F4CB}"/>
    <cellStyle name="Normal 3 2 2 3 4 2 4" xfId="10801" xr:uid="{B8BDE576-7BFD-402C-A8D1-5BFBDD02FB93}"/>
    <cellStyle name="Normal 3 2 2 3 4 2 4 2" xfId="27458" xr:uid="{315CB6A0-D179-4CD5-889E-3C308A4673DF}"/>
    <cellStyle name="Normal 3 2 2 3 4 2 5" xfId="19130" xr:uid="{7362C506-6EBE-4C42-8422-298DCC5D8E51}"/>
    <cellStyle name="Normal 3 2 2 3 4 3" xfId="3920" xr:uid="{0518DDF6-04A1-4270-A429-5BD13BAE480F}"/>
    <cellStyle name="Normal 3 2 2 3 4 3 2" xfId="12250" xr:uid="{59CAB326-C244-4CF6-92AA-82DB729A1325}"/>
    <cellStyle name="Normal 3 2 2 3 4 3 2 2" xfId="28907" xr:uid="{4848A606-C3E3-4B36-8B68-17331D9BFE44}"/>
    <cellStyle name="Normal 3 2 2 3 4 3 3" xfId="20579" xr:uid="{732F59B3-04C9-45D0-AF61-F3FAEFF88CE9}"/>
    <cellStyle name="Normal 3 2 2 3 4 4" xfId="6696" xr:uid="{007593F4-54C8-429A-A3E2-B3B88AE29108}"/>
    <cellStyle name="Normal 3 2 2 3 4 4 2" xfId="15026" xr:uid="{37628896-48AD-4302-9ABD-4D66DCC27CC9}"/>
    <cellStyle name="Normal 3 2 2 3 4 4 2 2" xfId="31683" xr:uid="{9667E559-8AB0-4E54-A84E-BC0C5ACEF942}"/>
    <cellStyle name="Normal 3 2 2 3 4 4 3" xfId="23355" xr:uid="{CABECF2D-56F6-4A58-9915-DFA914099178}"/>
    <cellStyle name="Normal 3 2 2 3 4 5" xfId="9474" xr:uid="{86AD2D7D-4CA6-4B96-A58A-DA72C617F0B3}"/>
    <cellStyle name="Normal 3 2 2 3 4 5 2" xfId="26131" xr:uid="{8997C5C9-E90A-4DA6-BB54-7203A9D26896}"/>
    <cellStyle name="Normal 3 2 2 3 4 6" xfId="17803" xr:uid="{C725E7BE-1351-4005-8798-8E82164C2A4E}"/>
    <cellStyle name="Normal 3 2 2 3 5" xfId="1509" xr:uid="{5359FCC2-4813-4F21-A639-366DA5056B18}"/>
    <cellStyle name="Normal 3 2 2 3 5 2" xfId="4299" xr:uid="{66E07224-C321-4968-9A62-110D58D89DF2}"/>
    <cellStyle name="Normal 3 2 2 3 5 2 2" xfId="12629" xr:uid="{F60640AA-0C22-49E0-9A36-51C8B0025CAF}"/>
    <cellStyle name="Normal 3 2 2 3 5 2 2 2" xfId="29286" xr:uid="{2A2FD1F7-A9F0-4212-82B7-4AEE0E955E23}"/>
    <cellStyle name="Normal 3 2 2 3 5 2 3" xfId="20958" xr:uid="{454CA917-FE7C-4549-B29F-67BD45EF1531}"/>
    <cellStyle name="Normal 3 2 2 3 5 3" xfId="7075" xr:uid="{CD99D2E3-F7EE-4180-A357-1EA75CB114B2}"/>
    <cellStyle name="Normal 3 2 2 3 5 3 2" xfId="15405" xr:uid="{741D4C8E-7FC3-4769-B689-F97C3E0BFE1D}"/>
    <cellStyle name="Normal 3 2 2 3 5 3 2 2" xfId="32062" xr:uid="{BFA5E0C3-42A5-4FD1-8AE9-7AC6A3B9819A}"/>
    <cellStyle name="Normal 3 2 2 3 5 3 3" xfId="23734" xr:uid="{DDBB6A71-3458-4323-BD90-A6650860FF3B}"/>
    <cellStyle name="Normal 3 2 2 3 5 4" xfId="9853" xr:uid="{923C9E97-9C6F-44B6-9CCC-1BEDBF790658}"/>
    <cellStyle name="Normal 3 2 2 3 5 4 2" xfId="26510" xr:uid="{569E875B-B12C-4AA3-B6A6-A52010977616}"/>
    <cellStyle name="Normal 3 2 2 3 5 5" xfId="18182" xr:uid="{86AA7092-78A5-4732-9B76-59FE6F2D24B9}"/>
    <cellStyle name="Normal 3 2 2 3 6" xfId="2972" xr:uid="{7FE13DA7-3765-4E10-BEF9-FE5FD6A7C99E}"/>
    <cellStyle name="Normal 3 2 2 3 6 2" xfId="11302" xr:uid="{02E1E2AB-92E3-4474-8406-6222B2972F53}"/>
    <cellStyle name="Normal 3 2 2 3 6 2 2" xfId="27959" xr:uid="{58ECDE45-F468-4F81-B918-362E1A72C04B}"/>
    <cellStyle name="Normal 3 2 2 3 6 3" xfId="19631" xr:uid="{A0948E77-4866-43F5-8609-B3141C2AA697}"/>
    <cellStyle name="Normal 3 2 2 3 7" xfId="5748" xr:uid="{75607771-B85C-40C6-82F6-1D7DCB4B7FAA}"/>
    <cellStyle name="Normal 3 2 2 3 7 2" xfId="14078" xr:uid="{F825910A-0497-415A-9F7F-5E7EEA2307F0}"/>
    <cellStyle name="Normal 3 2 2 3 7 2 2" xfId="30735" xr:uid="{EDD768F7-6091-4E94-9754-1692FF91BD22}"/>
    <cellStyle name="Normal 3 2 2 3 7 3" xfId="22407" xr:uid="{1C98AFAE-CA51-44BD-B2F9-3DEF2A2B68B6}"/>
    <cellStyle name="Normal 3 2 2 3 8" xfId="8526" xr:uid="{ED15FC7D-5F5B-4BB5-8EB0-72585019BF28}"/>
    <cellStyle name="Normal 3 2 2 3 8 2" xfId="25183" xr:uid="{E69E82F6-0CF1-45D8-ABF2-3281FFB2A0F1}"/>
    <cellStyle name="Normal 3 2 2 3 9" xfId="16855" xr:uid="{F3AFBA6B-8A57-46EC-A3E0-F25079A0DCF0}"/>
    <cellStyle name="Normal 3 2 2 4" xfId="300" xr:uid="{D4999657-5F37-40FB-A36D-DC9657D480D4}"/>
    <cellStyle name="Normal 3 2 2 4 2" xfId="782" xr:uid="{CA6F4CAE-210D-4C8C-A23B-4E765B9E91C0}"/>
    <cellStyle name="Normal 3 2 2 4 2 2" xfId="2110" xr:uid="{C2160D8B-5FF4-4D5B-98B1-1C66F1D7666F}"/>
    <cellStyle name="Normal 3 2 2 4 2 2 2" xfId="4900" xr:uid="{3ECC4A53-9DBA-4257-9CCF-B922D3F824AE}"/>
    <cellStyle name="Normal 3 2 2 4 2 2 2 2" xfId="13230" xr:uid="{BE6CB8AC-989C-4684-B8D4-8C66CEA86A38}"/>
    <cellStyle name="Normal 3 2 2 4 2 2 2 2 2" xfId="29887" xr:uid="{B0DAD63D-263B-4652-BFC5-3D8B6ED14349}"/>
    <cellStyle name="Normal 3 2 2 4 2 2 2 3" xfId="21559" xr:uid="{B00B4130-7748-470C-B88F-186F97331DFA}"/>
    <cellStyle name="Normal 3 2 2 4 2 2 3" xfId="7676" xr:uid="{B392EB10-2BDA-421A-BAAA-77365A5FAA5D}"/>
    <cellStyle name="Normal 3 2 2 4 2 2 3 2" xfId="16006" xr:uid="{5707C2CF-5DA9-4817-8FF0-CFF110C3A71D}"/>
    <cellStyle name="Normal 3 2 2 4 2 2 3 2 2" xfId="32663" xr:uid="{60F9784E-4DDE-4455-A0EB-97487FDAE3E3}"/>
    <cellStyle name="Normal 3 2 2 4 2 2 3 3" xfId="24335" xr:uid="{D02675FD-E50B-4A41-A2F4-B87481710594}"/>
    <cellStyle name="Normal 3 2 2 4 2 2 4" xfId="10454" xr:uid="{88B5FCE1-1D13-4F7E-A62E-D17723A0B760}"/>
    <cellStyle name="Normal 3 2 2 4 2 2 4 2" xfId="27111" xr:uid="{CFB03962-3F42-4E62-ABFE-38AF6DAAD83C}"/>
    <cellStyle name="Normal 3 2 2 4 2 2 5" xfId="18783" xr:uid="{AF63A254-7786-4903-9B08-4154A0A6873E}"/>
    <cellStyle name="Normal 3 2 2 4 2 3" xfId="3573" xr:uid="{CC8A5BA3-42C7-4CB4-B59D-4A90E8946159}"/>
    <cellStyle name="Normal 3 2 2 4 2 3 2" xfId="11903" xr:uid="{3F42C5E3-576A-48BA-98EF-4B1F9EEFAD3B}"/>
    <cellStyle name="Normal 3 2 2 4 2 3 2 2" xfId="28560" xr:uid="{69E16297-A545-422C-8E97-BC547635DEF7}"/>
    <cellStyle name="Normal 3 2 2 4 2 3 3" xfId="20232" xr:uid="{487AA0F0-F63A-4B26-B7CF-E8E59E012259}"/>
    <cellStyle name="Normal 3 2 2 4 2 4" xfId="6349" xr:uid="{113430A1-7D3F-409E-A9EE-74CD3318F8FC}"/>
    <cellStyle name="Normal 3 2 2 4 2 4 2" xfId="14679" xr:uid="{7A418F14-D88E-484E-9D9C-2B23D85DE511}"/>
    <cellStyle name="Normal 3 2 2 4 2 4 2 2" xfId="31336" xr:uid="{5CF2E1F0-8CE8-4857-B62F-D48599300568}"/>
    <cellStyle name="Normal 3 2 2 4 2 4 3" xfId="23008" xr:uid="{FD487345-A8B4-48D3-A58F-B138F5163182}"/>
    <cellStyle name="Normal 3 2 2 4 2 5" xfId="9127" xr:uid="{F5790F64-6F5D-42D1-A0FA-EFCD8E21BD36}"/>
    <cellStyle name="Normal 3 2 2 4 2 5 2" xfId="25784" xr:uid="{21A9138F-54BB-4B2B-B678-FE4354C9CDC1}"/>
    <cellStyle name="Normal 3 2 2 4 2 6" xfId="17456" xr:uid="{0A1C6D94-EF95-47A5-9FF9-301B628F51B4}"/>
    <cellStyle name="Normal 3 2 2 4 3" xfId="1630" xr:uid="{34A23555-F3AD-4287-8841-4F04FFF3317B}"/>
    <cellStyle name="Normal 3 2 2 4 3 2" xfId="4420" xr:uid="{941F4F67-3100-40A4-821E-D95CECC29BDA}"/>
    <cellStyle name="Normal 3 2 2 4 3 2 2" xfId="12750" xr:uid="{4494163B-7BC4-4296-B79C-14B95564DFF1}"/>
    <cellStyle name="Normal 3 2 2 4 3 2 2 2" xfId="29407" xr:uid="{CEFF04A0-5CA7-418B-8C69-2384048BB035}"/>
    <cellStyle name="Normal 3 2 2 4 3 2 3" xfId="21079" xr:uid="{E231F0ED-53FB-4FD6-87CA-006E98DAC281}"/>
    <cellStyle name="Normal 3 2 2 4 3 3" xfId="7196" xr:uid="{3512A911-8968-4355-96C4-57237B52FE9C}"/>
    <cellStyle name="Normal 3 2 2 4 3 3 2" xfId="15526" xr:uid="{3A27D041-CDD5-453C-A3A3-6709AD8F3F87}"/>
    <cellStyle name="Normal 3 2 2 4 3 3 2 2" xfId="32183" xr:uid="{B2D33263-A15A-43C7-BE15-A475E46074C2}"/>
    <cellStyle name="Normal 3 2 2 4 3 3 3" xfId="23855" xr:uid="{3FEEE805-D2AB-4ED4-8282-2637C8298EEF}"/>
    <cellStyle name="Normal 3 2 2 4 3 4" xfId="9974" xr:uid="{36EE02C8-B3E0-49B0-A799-EE4565B17943}"/>
    <cellStyle name="Normal 3 2 2 4 3 4 2" xfId="26631" xr:uid="{62C3032C-89EE-4F2E-BFD1-DCE63CD53399}"/>
    <cellStyle name="Normal 3 2 2 4 3 5" xfId="18303" xr:uid="{DE5751EB-29CC-4AC5-BFFA-B41BFCCA1D84}"/>
    <cellStyle name="Normal 3 2 2 4 4" xfId="3093" xr:uid="{5906ED67-D468-4021-976D-A57AC710F8EE}"/>
    <cellStyle name="Normal 3 2 2 4 4 2" xfId="11423" xr:uid="{B3F049C6-BC65-4C52-9C24-0CD59ED31AC2}"/>
    <cellStyle name="Normal 3 2 2 4 4 2 2" xfId="28080" xr:uid="{4036FC9E-DCAF-4CF0-97A4-379E73D8ADD9}"/>
    <cellStyle name="Normal 3 2 2 4 4 3" xfId="19752" xr:uid="{E3C66149-BAE8-4337-B9D5-9D57143AC01B}"/>
    <cellStyle name="Normal 3 2 2 4 5" xfId="5869" xr:uid="{DB8CDD95-901D-4ED4-B0EE-51455CB1EA8E}"/>
    <cellStyle name="Normal 3 2 2 4 5 2" xfId="14199" xr:uid="{089EE456-79B2-4406-9F06-FE87E7F0131E}"/>
    <cellStyle name="Normal 3 2 2 4 5 2 2" xfId="30856" xr:uid="{71A172D2-588C-4DB6-8525-02E51D21E8AD}"/>
    <cellStyle name="Normal 3 2 2 4 5 3" xfId="22528" xr:uid="{156A6B66-9078-412A-9922-EF3864E70478}"/>
    <cellStyle name="Normal 3 2 2 4 6" xfId="8647" xr:uid="{1CC84F7F-AEE2-4C6F-A081-2CD2E8325781}"/>
    <cellStyle name="Normal 3 2 2 4 6 2" xfId="25304" xr:uid="{FC414CD9-46D2-499D-8FDF-BFF3831129FC}"/>
    <cellStyle name="Normal 3 2 2 4 7" xfId="16976" xr:uid="{4DC16E83-AC29-46B4-BD48-1B4ECB63888F}"/>
    <cellStyle name="Normal 3 2 2 5" xfId="536" xr:uid="{8203FBC4-3EA8-4411-9B63-840E573C490B}"/>
    <cellStyle name="Normal 3 2 2 5 2" xfId="1866" xr:uid="{5A07BED3-9412-4C9F-A83E-DC3F2FD9D1AD}"/>
    <cellStyle name="Normal 3 2 2 5 2 2" xfId="4656" xr:uid="{9A6D178E-C639-403C-A02C-0C0695AAB826}"/>
    <cellStyle name="Normal 3 2 2 5 2 2 2" xfId="12986" xr:uid="{1D89E128-5E64-4EAE-B3C4-B0999C138D2A}"/>
    <cellStyle name="Normal 3 2 2 5 2 2 2 2" xfId="29643" xr:uid="{8B65BF38-6588-429C-9D41-44B613519119}"/>
    <cellStyle name="Normal 3 2 2 5 2 2 3" xfId="21315" xr:uid="{F063DFC1-8CA7-437F-AA32-38AD44D87D33}"/>
    <cellStyle name="Normal 3 2 2 5 2 3" xfId="7432" xr:uid="{2485FF25-A6C5-4226-8674-A67124366AEE}"/>
    <cellStyle name="Normal 3 2 2 5 2 3 2" xfId="15762" xr:uid="{74AC2F21-C24C-411E-BD00-50C92C26E844}"/>
    <cellStyle name="Normal 3 2 2 5 2 3 2 2" xfId="32419" xr:uid="{2E7A2DC9-235A-4456-BE9D-B99A22AA2271}"/>
    <cellStyle name="Normal 3 2 2 5 2 3 3" xfId="24091" xr:uid="{1ED08401-6FDD-4CE5-9780-4885D04E36DC}"/>
    <cellStyle name="Normal 3 2 2 5 2 4" xfId="10210" xr:uid="{B937EA82-8B07-48AF-855A-BBB1B27DA046}"/>
    <cellStyle name="Normal 3 2 2 5 2 4 2" xfId="26867" xr:uid="{8DF0B4AB-AD6A-45E2-8998-2F8F8E0B297B}"/>
    <cellStyle name="Normal 3 2 2 5 2 5" xfId="18539" xr:uid="{6F881F6D-BDA4-4FA7-B369-32CE63CC3F46}"/>
    <cellStyle name="Normal 3 2 2 5 3" xfId="3329" xr:uid="{4EA92F07-5CA4-4CEB-8A1F-91E05F7EADA1}"/>
    <cellStyle name="Normal 3 2 2 5 3 2" xfId="11659" xr:uid="{72F1AFA6-04C2-46CD-952C-611E611949C0}"/>
    <cellStyle name="Normal 3 2 2 5 3 2 2" xfId="28316" xr:uid="{F594A277-1C61-4C88-A11D-48723F47FFC5}"/>
    <cellStyle name="Normal 3 2 2 5 3 3" xfId="19988" xr:uid="{457BB490-2D57-4209-B898-09A82ED03944}"/>
    <cellStyle name="Normal 3 2 2 5 4" xfId="6105" xr:uid="{9493D292-8705-4957-876D-89B9B139E7DF}"/>
    <cellStyle name="Normal 3 2 2 5 4 2" xfId="14435" xr:uid="{FEFEC9BC-C62C-4316-BC3C-85FDB14D1562}"/>
    <cellStyle name="Normal 3 2 2 5 4 2 2" xfId="31092" xr:uid="{BD802DA8-E977-4E24-A7B2-72B4682B2DFE}"/>
    <cellStyle name="Normal 3 2 2 5 4 3" xfId="22764" xr:uid="{FB005618-0C95-47AC-8AE5-E00E6374C0CE}"/>
    <cellStyle name="Normal 3 2 2 5 5" xfId="8883" xr:uid="{47A85D8D-A79B-450C-A7CF-0984EE5CE7AD}"/>
    <cellStyle name="Normal 3 2 2 5 5 2" xfId="25540" xr:uid="{6267A9C4-9A59-4783-8BBA-3596D03406ED}"/>
    <cellStyle name="Normal 3 2 2 5 6" xfId="17212" xr:uid="{43DC16D4-7872-4803-9F80-58716A26699C}"/>
    <cellStyle name="Normal 3 2 2 6" xfId="1013" xr:uid="{3A0BC124-AFA8-4CD9-B3F9-AA8B922181DB}"/>
    <cellStyle name="Normal 3 2 2 6 2" xfId="2341" xr:uid="{37213097-1FDF-40AF-93E2-C71F72F5DB53}"/>
    <cellStyle name="Normal 3 2 2 6 2 2" xfId="5131" xr:uid="{19944045-1B92-4860-BCF6-D873AB428952}"/>
    <cellStyle name="Normal 3 2 2 6 2 2 2" xfId="13461" xr:uid="{D8751A09-3EB1-4108-B396-CF59A9B811F6}"/>
    <cellStyle name="Normal 3 2 2 6 2 2 2 2" xfId="30118" xr:uid="{FC02D097-BAD7-4766-9AFF-3CA495908958}"/>
    <cellStyle name="Normal 3 2 2 6 2 2 3" xfId="21790" xr:uid="{327F54DD-027F-482A-BA28-1EF01CDBC773}"/>
    <cellStyle name="Normal 3 2 2 6 2 3" xfId="7907" xr:uid="{24DDF0C0-48D9-4940-8FB8-1C8C9C494C85}"/>
    <cellStyle name="Normal 3 2 2 6 2 3 2" xfId="16237" xr:uid="{B1F8153A-835C-4861-BAC4-BC01BF305F16}"/>
    <cellStyle name="Normal 3 2 2 6 2 3 2 2" xfId="32894" xr:uid="{4B4E90C6-7F92-4386-9537-E072DAB647B8}"/>
    <cellStyle name="Normal 3 2 2 6 2 3 3" xfId="24566" xr:uid="{CF1919AB-43E0-4F0C-BD19-A27D23174A8E}"/>
    <cellStyle name="Normal 3 2 2 6 2 4" xfId="10685" xr:uid="{A2EF0046-48CE-42DD-A94D-51053D7F1148}"/>
    <cellStyle name="Normal 3 2 2 6 2 4 2" xfId="27342" xr:uid="{C42400CC-CE67-464C-AE49-40F9ACCD36B5}"/>
    <cellStyle name="Normal 3 2 2 6 2 5" xfId="19014" xr:uid="{3C762BF5-EA31-46F1-889B-6156D96DB534}"/>
    <cellStyle name="Normal 3 2 2 6 3" xfId="3804" xr:uid="{ACF60753-A776-41C9-A3DA-75B1EC8B1093}"/>
    <cellStyle name="Normal 3 2 2 6 3 2" xfId="12134" xr:uid="{9E1F43F9-9457-4C77-85D4-2D97A967A0E5}"/>
    <cellStyle name="Normal 3 2 2 6 3 2 2" xfId="28791" xr:uid="{3F43E78E-4788-429F-B90F-FF77C6D3E2D9}"/>
    <cellStyle name="Normal 3 2 2 6 3 3" xfId="20463" xr:uid="{F35AE54C-621F-4217-954A-D8D95F2F7489}"/>
    <cellStyle name="Normal 3 2 2 6 4" xfId="6580" xr:uid="{2E364629-906B-4243-A31F-F2CACFE4473E}"/>
    <cellStyle name="Normal 3 2 2 6 4 2" xfId="14910" xr:uid="{C6E2318E-44CD-40F6-867E-5D868E5E0FCD}"/>
    <cellStyle name="Normal 3 2 2 6 4 2 2" xfId="31567" xr:uid="{8A302B4F-FF67-4AA5-97E8-78143413120C}"/>
    <cellStyle name="Normal 3 2 2 6 4 3" xfId="23239" xr:uid="{4DFAB9D1-E6FB-4B5E-8301-A407CD201235}"/>
    <cellStyle name="Normal 3 2 2 6 5" xfId="9358" xr:uid="{ECAB5D44-B15B-42B2-BD90-EB21964717FD}"/>
    <cellStyle name="Normal 3 2 2 6 5 2" xfId="26015" xr:uid="{C43B4514-BC7F-4A90-BEF0-43643A0F9B60}"/>
    <cellStyle name="Normal 3 2 2 6 6" xfId="17687" xr:uid="{6C20F5FD-A29B-4302-AA9B-0F5F741DB02F}"/>
    <cellStyle name="Normal 3 2 2 7" xfId="1274" xr:uid="{9E6B26A9-C85C-4088-B134-58DFFAEDCAE8}"/>
    <cellStyle name="Normal 3 2 2 7 2" xfId="2602" xr:uid="{21EF8D3D-7568-4053-8C1C-F6907130945D}"/>
    <cellStyle name="Normal 3 2 2 7 2 2" xfId="5392" xr:uid="{492C8443-802E-4B48-B60B-85A4BA44D1A6}"/>
    <cellStyle name="Normal 3 2 2 7 2 2 2" xfId="13722" xr:uid="{DA3E5957-A166-4BA4-BD50-2184F85704EF}"/>
    <cellStyle name="Normal 3 2 2 7 2 2 2 2" xfId="30379" xr:uid="{6C0C5650-938B-454D-B236-EF5D87DF4A8D}"/>
    <cellStyle name="Normal 3 2 2 7 2 2 3" xfId="22051" xr:uid="{8097739D-DDC0-474B-8A74-FD0A816E562D}"/>
    <cellStyle name="Normal 3 2 2 7 2 3" xfId="8168" xr:uid="{4CC9768D-C499-4618-B1AF-5A7E265EF803}"/>
    <cellStyle name="Normal 3 2 2 7 2 3 2" xfId="16498" xr:uid="{F78ED11C-F5B9-473D-87CE-8FF47C6B7508}"/>
    <cellStyle name="Normal 3 2 2 7 2 3 2 2" xfId="33155" xr:uid="{8CA35DC7-6B0A-4C9C-83C9-EAC3456D1D17}"/>
    <cellStyle name="Normal 3 2 2 7 2 3 3" xfId="24827" xr:uid="{77683F5A-2797-45F0-A314-DFCDF782BE25}"/>
    <cellStyle name="Normal 3 2 2 7 2 4" xfId="10946" xr:uid="{ACCEBE17-FAFE-4E8B-815B-A87C9BA7C978}"/>
    <cellStyle name="Normal 3 2 2 7 2 4 2" xfId="27603" xr:uid="{B8B9D3A7-B106-494D-BB5C-D9DD6635575D}"/>
    <cellStyle name="Normal 3 2 2 7 2 5" xfId="19275" xr:uid="{A42E2F90-5DFE-413C-91B2-BD6375646054}"/>
    <cellStyle name="Normal 3 2 2 7 3" xfId="4065" xr:uid="{8B56CAA6-C436-4C27-BE50-DBD838204759}"/>
    <cellStyle name="Normal 3 2 2 7 3 2" xfId="12395" xr:uid="{2E72F4C4-6C0B-4491-BBBE-7E5E1E777E22}"/>
    <cellStyle name="Normal 3 2 2 7 3 2 2" xfId="29052" xr:uid="{2027CAE2-CF84-4EB7-98A8-5BB98A8550AA}"/>
    <cellStyle name="Normal 3 2 2 7 3 3" xfId="20724" xr:uid="{887E6103-B90E-47D7-838D-4230BFF41C96}"/>
    <cellStyle name="Normal 3 2 2 7 4" xfId="6841" xr:uid="{4FEF9791-0E68-49F8-97F8-7EF73563488D}"/>
    <cellStyle name="Normal 3 2 2 7 4 2" xfId="15171" xr:uid="{AD5C0843-D2F8-43E3-8307-46B90DFD9A1B}"/>
    <cellStyle name="Normal 3 2 2 7 4 2 2" xfId="31828" xr:uid="{6F874E77-4210-420D-AA43-04375A919BFD}"/>
    <cellStyle name="Normal 3 2 2 7 4 3" xfId="23500" xr:uid="{C3FA24BA-7EE9-43AF-BAF7-B4B576804FE4}"/>
    <cellStyle name="Normal 3 2 2 7 5" xfId="9619" xr:uid="{9D0AD004-794A-4EC6-BA58-0AEA835F67F2}"/>
    <cellStyle name="Normal 3 2 2 7 5 2" xfId="26276" xr:uid="{23DF8287-DED3-4E91-830E-E9CBB498AF11}"/>
    <cellStyle name="Normal 3 2 2 7 6" xfId="17948" xr:uid="{12CB4D31-AAD0-407D-9F2F-5373E76836DE}"/>
    <cellStyle name="Normal 3 2 2 8" xfId="1392" xr:uid="{F5842066-3A5E-47DB-8F8A-8336CBA9941A}"/>
    <cellStyle name="Normal 3 2 2 8 2" xfId="4183" xr:uid="{04292658-B6F9-4AFF-8BE8-5E3A9E788A8D}"/>
    <cellStyle name="Normal 3 2 2 8 2 2" xfId="12513" xr:uid="{7CF61E47-2312-4453-BA0C-54659F504523}"/>
    <cellStyle name="Normal 3 2 2 8 2 2 2" xfId="29170" xr:uid="{C7E214E4-53C5-468B-A6CB-A7E2B1FA3241}"/>
    <cellStyle name="Normal 3 2 2 8 2 3" xfId="20842" xr:uid="{1C4894E0-F29C-4659-A2DC-4798CFE52B79}"/>
    <cellStyle name="Normal 3 2 2 8 3" xfId="6959" xr:uid="{890CEDCF-F5AB-4ACF-A459-B437EC7D86CD}"/>
    <cellStyle name="Normal 3 2 2 8 3 2" xfId="15289" xr:uid="{BC87E31B-DCF2-4B35-8F3C-7BFF12FA79E4}"/>
    <cellStyle name="Normal 3 2 2 8 3 2 2" xfId="31946" xr:uid="{C521B9A9-A7EB-4DFF-A53F-D17D2EF023EC}"/>
    <cellStyle name="Normal 3 2 2 8 3 3" xfId="23618" xr:uid="{D333531F-FB80-49D1-B65C-FD33CA0D68E9}"/>
    <cellStyle name="Normal 3 2 2 8 4" xfId="9737" xr:uid="{A2233BE1-A3F7-4939-B374-EDAA94FF0A87}"/>
    <cellStyle name="Normal 3 2 2 8 4 2" xfId="26394" xr:uid="{2A87554B-C579-4D5A-85C8-548E87F0FE41}"/>
    <cellStyle name="Normal 3 2 2 8 5" xfId="18066" xr:uid="{BE63A0FE-9F31-4A4B-A14D-7CDD3DAB9DC1}"/>
    <cellStyle name="Normal 3 2 2 9" xfId="2855" xr:uid="{AAD184F5-03E9-4CF7-BC64-C65FFE246DF6}"/>
    <cellStyle name="Normal 3 2 2 9 2" xfId="11186" xr:uid="{72844DA6-75E2-4CDA-9C6D-EE12B9A8EB32}"/>
    <cellStyle name="Normal 3 2 2 9 2 2" xfId="27843" xr:uid="{8E375D1C-C200-42A1-8F32-DA41084ACD39}"/>
    <cellStyle name="Normal 3 2 2 9 3" xfId="19515" xr:uid="{2DB22D30-D018-4D62-B791-38B22CE9E525}"/>
    <cellStyle name="Normal 3 2 3" xfId="109" xr:uid="{9A905919-3183-4706-BAB5-9060165D2893}"/>
    <cellStyle name="Normal 3 2 3 10" xfId="8464" xr:uid="{8F85C362-A251-4764-B386-63B500E80BA7}"/>
    <cellStyle name="Normal 3 2 3 10 2" xfId="25121" xr:uid="{AA45CBD0-CF59-4B4A-B19F-1FBA06DEA28F}"/>
    <cellStyle name="Normal 3 2 3 11" xfId="16793" xr:uid="{7CAE2D0B-B633-4E80-9833-B795E1AF5E6F}"/>
    <cellStyle name="Normal 3 2 3 2" xfId="231" xr:uid="{FB79EABE-47D8-4274-BA03-1F0B2620D4B2}"/>
    <cellStyle name="Normal 3 2 3 2 2" xfId="474" xr:uid="{8D27CC3A-8038-4F37-B6AA-CCC8004E824C}"/>
    <cellStyle name="Normal 3 2 3 2 2 2" xfId="951" xr:uid="{791C0586-1ECF-4681-A076-25622F24BB60}"/>
    <cellStyle name="Normal 3 2 3 2 2 2 2" xfId="2279" xr:uid="{92A7C42F-4EED-4C05-BFB9-CF8EBA33E933}"/>
    <cellStyle name="Normal 3 2 3 2 2 2 2 2" xfId="5069" xr:uid="{E64470E5-37D8-480C-8436-0C329F8F5D88}"/>
    <cellStyle name="Normal 3 2 3 2 2 2 2 2 2" xfId="13399" xr:uid="{8C9D13CA-74A7-4601-B38D-3DC90D4FBAF8}"/>
    <cellStyle name="Normal 3 2 3 2 2 2 2 2 2 2" xfId="30056" xr:uid="{3B1033BE-06F0-4916-A561-750333FBBC90}"/>
    <cellStyle name="Normal 3 2 3 2 2 2 2 2 3" xfId="21728" xr:uid="{2D6360D6-20A0-42A2-8DC6-E8479D860A25}"/>
    <cellStyle name="Normal 3 2 3 2 2 2 2 3" xfId="7845" xr:uid="{06C7A2B4-A200-418D-AD35-3084F01A6DD4}"/>
    <cellStyle name="Normal 3 2 3 2 2 2 2 3 2" xfId="16175" xr:uid="{7B142E6B-7DDE-4825-BEE8-6D1432F5A5A7}"/>
    <cellStyle name="Normal 3 2 3 2 2 2 2 3 2 2" xfId="32832" xr:uid="{F11019F8-A4E6-4850-A599-26821398D97D}"/>
    <cellStyle name="Normal 3 2 3 2 2 2 2 3 3" xfId="24504" xr:uid="{9C08AD68-0E1F-4A7D-B0AC-AEB5AEC64BAB}"/>
    <cellStyle name="Normal 3 2 3 2 2 2 2 4" xfId="10623" xr:uid="{722A5950-D8FE-4EB7-AB43-D4DED62624AA}"/>
    <cellStyle name="Normal 3 2 3 2 2 2 2 4 2" xfId="27280" xr:uid="{C4CC747C-7546-4F4F-BEC9-0DEA8893191B}"/>
    <cellStyle name="Normal 3 2 3 2 2 2 2 5" xfId="18952" xr:uid="{3B55DAD4-0738-4135-80CB-E11EE606808D}"/>
    <cellStyle name="Normal 3 2 3 2 2 2 3" xfId="3742" xr:uid="{68B2CDBB-35E2-439E-816E-FB400F46434D}"/>
    <cellStyle name="Normal 3 2 3 2 2 2 3 2" xfId="12072" xr:uid="{01029024-FEE1-470F-89A7-F79DB5AE980A}"/>
    <cellStyle name="Normal 3 2 3 2 2 2 3 2 2" xfId="28729" xr:uid="{D323466E-3533-49AC-9E88-D94BAD2C4A5F}"/>
    <cellStyle name="Normal 3 2 3 2 2 2 3 3" xfId="20401" xr:uid="{5389A6AF-06F1-4643-B692-ADC158ABFB05}"/>
    <cellStyle name="Normal 3 2 3 2 2 2 4" xfId="6518" xr:uid="{ED7604C4-5004-43FD-BBFE-922490E592F9}"/>
    <cellStyle name="Normal 3 2 3 2 2 2 4 2" xfId="14848" xr:uid="{C02AB64C-1767-4288-B2DF-C0600C4CE38B}"/>
    <cellStyle name="Normal 3 2 3 2 2 2 4 2 2" xfId="31505" xr:uid="{6B8245D0-8699-4268-ACFC-27FA4D45FB02}"/>
    <cellStyle name="Normal 3 2 3 2 2 2 4 3" xfId="23177" xr:uid="{F39B5D00-D84E-4BED-8BA7-281952003773}"/>
    <cellStyle name="Normal 3 2 3 2 2 2 5" xfId="9296" xr:uid="{FCDEB406-25EE-4F39-B80B-DFE6D8C25084}"/>
    <cellStyle name="Normal 3 2 3 2 2 2 5 2" xfId="25953" xr:uid="{1CEA9C40-196C-4010-967D-0634085EA9A7}"/>
    <cellStyle name="Normal 3 2 3 2 2 2 6" xfId="17625" xr:uid="{B019C320-920D-49BF-BA33-922E6888C6B1}"/>
    <cellStyle name="Normal 3 2 3 2 2 3" xfId="1804" xr:uid="{84211C7C-8A48-440F-9E37-810C8CE77C3A}"/>
    <cellStyle name="Normal 3 2 3 2 2 3 2" xfId="4594" xr:uid="{27FFFFDA-12AD-41C1-BFD6-6F2866B35E1D}"/>
    <cellStyle name="Normal 3 2 3 2 2 3 2 2" xfId="12924" xr:uid="{BB493F3C-3609-4C63-BF01-1B1E8C31F155}"/>
    <cellStyle name="Normal 3 2 3 2 2 3 2 2 2" xfId="29581" xr:uid="{5A39008F-5B99-4797-8929-B2E33C7A39D8}"/>
    <cellStyle name="Normal 3 2 3 2 2 3 2 3" xfId="21253" xr:uid="{5CA948FB-1F75-472B-B965-A3C76A7BCF95}"/>
    <cellStyle name="Normal 3 2 3 2 2 3 3" xfId="7370" xr:uid="{D17FC8A5-67DB-41DB-AD84-942347208C45}"/>
    <cellStyle name="Normal 3 2 3 2 2 3 3 2" xfId="15700" xr:uid="{0983FC83-BF08-4628-8D08-5134EB37884A}"/>
    <cellStyle name="Normal 3 2 3 2 2 3 3 2 2" xfId="32357" xr:uid="{2004FBB3-3EEE-4271-BC8C-5C33CB5C8F67}"/>
    <cellStyle name="Normal 3 2 3 2 2 3 3 3" xfId="24029" xr:uid="{C26F8183-51C8-45EF-A09A-D8372B21EFB3}"/>
    <cellStyle name="Normal 3 2 3 2 2 3 4" xfId="10148" xr:uid="{4481AB28-43B7-4427-888D-59E417EB83BF}"/>
    <cellStyle name="Normal 3 2 3 2 2 3 4 2" xfId="26805" xr:uid="{933DEA25-12E5-426F-AAB2-1DAE3EC85217}"/>
    <cellStyle name="Normal 3 2 3 2 2 3 5" xfId="18477" xr:uid="{6AD0EB04-81C5-4EDA-B2CF-EB40A9097D42}"/>
    <cellStyle name="Normal 3 2 3 2 2 4" xfId="3267" xr:uid="{0957CC9B-E513-4E4C-A6E4-60C048874FE5}"/>
    <cellStyle name="Normal 3 2 3 2 2 4 2" xfId="11597" xr:uid="{8260C7E7-E064-4B5D-B507-EA9550A38F45}"/>
    <cellStyle name="Normal 3 2 3 2 2 4 2 2" xfId="28254" xr:uid="{F0D46F7F-E529-4827-873B-D4A70F69EB5E}"/>
    <cellStyle name="Normal 3 2 3 2 2 4 3" xfId="19926" xr:uid="{982C3F49-E865-4331-AAAC-EA75E296CFC3}"/>
    <cellStyle name="Normal 3 2 3 2 2 5" xfId="6043" xr:uid="{D05559DE-9526-4849-B994-4CF9848A4E41}"/>
    <cellStyle name="Normal 3 2 3 2 2 5 2" xfId="14373" xr:uid="{D7D5B6CF-9408-4A6C-A5B8-765D43EFE059}"/>
    <cellStyle name="Normal 3 2 3 2 2 5 2 2" xfId="31030" xr:uid="{61887843-4A71-469D-A8CF-22A5EAFA040E}"/>
    <cellStyle name="Normal 3 2 3 2 2 5 3" xfId="22702" xr:uid="{F89C6D5A-3290-445B-8E51-280B5DD9D830}"/>
    <cellStyle name="Normal 3 2 3 2 2 6" xfId="8821" xr:uid="{C6266904-E099-4C87-81A4-73BBC62C1169}"/>
    <cellStyle name="Normal 3 2 3 2 2 6 2" xfId="25478" xr:uid="{11C41D7A-2973-4ECA-B428-F7CF8DAA7480}"/>
    <cellStyle name="Normal 3 2 3 2 2 7" xfId="17150" xr:uid="{F7EA2A5D-AF77-4A9E-B559-70FB3EF599CA}"/>
    <cellStyle name="Normal 3 2 3 2 3" xfId="710" xr:uid="{4E9EC7BA-6F16-4F01-8AB7-578A6F6B5A6C}"/>
    <cellStyle name="Normal 3 2 3 2 3 2" xfId="2040" xr:uid="{0E146099-E87E-4115-B081-404EBBD639EB}"/>
    <cellStyle name="Normal 3 2 3 2 3 2 2" xfId="4830" xr:uid="{FD798EE4-549A-4796-9087-B9BEBDF3A134}"/>
    <cellStyle name="Normal 3 2 3 2 3 2 2 2" xfId="13160" xr:uid="{C70957C6-5207-48FC-8FB6-BB2E99ED6166}"/>
    <cellStyle name="Normal 3 2 3 2 3 2 2 2 2" xfId="29817" xr:uid="{C00D2BF1-24AC-4BBE-89DE-13A24EA5C4B0}"/>
    <cellStyle name="Normal 3 2 3 2 3 2 2 3" xfId="21489" xr:uid="{A84C548B-A2E0-41CC-8C17-3AE2BFED086D}"/>
    <cellStyle name="Normal 3 2 3 2 3 2 3" xfId="7606" xr:uid="{48D3649D-4281-4F3B-8FB3-6D3757F2BEA9}"/>
    <cellStyle name="Normal 3 2 3 2 3 2 3 2" xfId="15936" xr:uid="{1E51DA3A-76BD-4E6C-99F8-BA12D10B815B}"/>
    <cellStyle name="Normal 3 2 3 2 3 2 3 2 2" xfId="32593" xr:uid="{6D71E260-904D-47ED-BE42-EAA98D95930C}"/>
    <cellStyle name="Normal 3 2 3 2 3 2 3 3" xfId="24265" xr:uid="{1ADCCFC3-3855-4399-8596-B029A8DFC898}"/>
    <cellStyle name="Normal 3 2 3 2 3 2 4" xfId="10384" xr:uid="{2CAE2011-BD16-4FB3-A276-77B8D0D7DE78}"/>
    <cellStyle name="Normal 3 2 3 2 3 2 4 2" xfId="27041" xr:uid="{48377602-195D-4FDC-B683-54AD685EE197}"/>
    <cellStyle name="Normal 3 2 3 2 3 2 5" xfId="18713" xr:uid="{F747EF80-0AE9-49F0-ADA8-E6827AFA0F79}"/>
    <cellStyle name="Normal 3 2 3 2 3 3" xfId="3503" xr:uid="{3E16E30B-2244-4C78-9BA8-C26EDFD881DC}"/>
    <cellStyle name="Normal 3 2 3 2 3 3 2" xfId="11833" xr:uid="{D6D67373-8C78-4862-AF4D-6BD8DE4944C3}"/>
    <cellStyle name="Normal 3 2 3 2 3 3 2 2" xfId="28490" xr:uid="{36FF7A28-4F0F-4628-A184-118D22437033}"/>
    <cellStyle name="Normal 3 2 3 2 3 3 3" xfId="20162" xr:uid="{C11D7CAB-5A80-47A4-8908-2818D958AF0C}"/>
    <cellStyle name="Normal 3 2 3 2 3 4" xfId="6279" xr:uid="{CE0B29A3-0AE9-4AD3-A168-622B1A7A7C23}"/>
    <cellStyle name="Normal 3 2 3 2 3 4 2" xfId="14609" xr:uid="{0F62052D-DF98-4760-A980-F957E41CEB75}"/>
    <cellStyle name="Normal 3 2 3 2 3 4 2 2" xfId="31266" xr:uid="{42C8BF0B-88E2-4FB8-B1A4-6538435181E1}"/>
    <cellStyle name="Normal 3 2 3 2 3 4 3" xfId="22938" xr:uid="{E40EDDA1-7338-46E3-83C7-4C7F68351F00}"/>
    <cellStyle name="Normal 3 2 3 2 3 5" xfId="9057" xr:uid="{10FE2E5E-B1D5-4F81-BE65-D991E5ED012F}"/>
    <cellStyle name="Normal 3 2 3 2 3 5 2" xfId="25714" xr:uid="{CB166123-8993-4DF1-AA69-00A579802685}"/>
    <cellStyle name="Normal 3 2 3 2 3 6" xfId="17386" xr:uid="{0780B514-6BF9-497A-A85E-4A255A8A0EDF}"/>
    <cellStyle name="Normal 3 2 3 2 4" xfId="1187" xr:uid="{54E9DA66-51B9-4722-BAAC-0088449A8A15}"/>
    <cellStyle name="Normal 3 2 3 2 4 2" xfId="2515" xr:uid="{590D1115-89BA-405C-BA63-89CC878D5B26}"/>
    <cellStyle name="Normal 3 2 3 2 4 2 2" xfId="5305" xr:uid="{CD9ED578-38DA-44DD-969B-4FB174503776}"/>
    <cellStyle name="Normal 3 2 3 2 4 2 2 2" xfId="13635" xr:uid="{7FD5FFA7-AE68-4025-8A6A-73CA5FA7E003}"/>
    <cellStyle name="Normal 3 2 3 2 4 2 2 2 2" xfId="30292" xr:uid="{7B3A56FB-84BD-4572-B924-D532F0D18411}"/>
    <cellStyle name="Normal 3 2 3 2 4 2 2 3" xfId="21964" xr:uid="{ED132533-98E8-4EAB-8D04-CA66587CAC6F}"/>
    <cellStyle name="Normal 3 2 3 2 4 2 3" xfId="8081" xr:uid="{A054BBD4-2109-434E-A8E3-6057FF74FCC9}"/>
    <cellStyle name="Normal 3 2 3 2 4 2 3 2" xfId="16411" xr:uid="{EABBB2EF-78DC-484F-A8EB-F9D4B7F35C89}"/>
    <cellStyle name="Normal 3 2 3 2 4 2 3 2 2" xfId="33068" xr:uid="{76140DD7-CA61-49E7-A782-4CFA46546C73}"/>
    <cellStyle name="Normal 3 2 3 2 4 2 3 3" xfId="24740" xr:uid="{D3285FA4-287F-40AE-93EC-400872FD0415}"/>
    <cellStyle name="Normal 3 2 3 2 4 2 4" xfId="10859" xr:uid="{D01ECC1B-DFA4-4023-AC8B-C0F5A702087B}"/>
    <cellStyle name="Normal 3 2 3 2 4 2 4 2" xfId="27516" xr:uid="{82FCFF49-9209-49C4-A1CB-89A54719B437}"/>
    <cellStyle name="Normal 3 2 3 2 4 2 5" xfId="19188" xr:uid="{EFD70161-5EC9-4570-911C-2DFFAE3956EA}"/>
    <cellStyle name="Normal 3 2 3 2 4 3" xfId="3978" xr:uid="{7E213441-1EB2-4C87-9E48-AE954467C25A}"/>
    <cellStyle name="Normal 3 2 3 2 4 3 2" xfId="12308" xr:uid="{83894C6F-B6BC-4D08-ABAF-47B15A2D9345}"/>
    <cellStyle name="Normal 3 2 3 2 4 3 2 2" xfId="28965" xr:uid="{205941C3-F3D3-494F-8A37-7503A712ACF3}"/>
    <cellStyle name="Normal 3 2 3 2 4 3 3" xfId="20637" xr:uid="{80A54D4A-6599-4BE8-8160-4F7BC905F88B}"/>
    <cellStyle name="Normal 3 2 3 2 4 4" xfId="6754" xr:uid="{F3BEE99A-DB09-413C-BCA9-2B62A5C9F5D9}"/>
    <cellStyle name="Normal 3 2 3 2 4 4 2" xfId="15084" xr:uid="{353324CD-EB87-458E-94E7-228F6850354F}"/>
    <cellStyle name="Normal 3 2 3 2 4 4 2 2" xfId="31741" xr:uid="{BA3C182E-4717-401E-BDD9-6CA6975935DC}"/>
    <cellStyle name="Normal 3 2 3 2 4 4 3" xfId="23413" xr:uid="{F9D37D16-0983-484C-8B0A-4CEE95B345CD}"/>
    <cellStyle name="Normal 3 2 3 2 4 5" xfId="9532" xr:uid="{34979285-FF60-45F9-B14E-7172A13326C1}"/>
    <cellStyle name="Normal 3 2 3 2 4 5 2" xfId="26189" xr:uid="{A2883944-FD9C-4615-9DED-6E2A0FDFE16F}"/>
    <cellStyle name="Normal 3 2 3 2 4 6" xfId="17861" xr:uid="{D304C80B-D67D-4F9A-9404-DF98A1116567}"/>
    <cellStyle name="Normal 3 2 3 2 5" xfId="1567" xr:uid="{CD5BC1FE-0028-442D-BC32-F8B107F544B2}"/>
    <cellStyle name="Normal 3 2 3 2 5 2" xfId="4357" xr:uid="{971461D2-9E6A-4DE8-862C-A49F02CAD6A9}"/>
    <cellStyle name="Normal 3 2 3 2 5 2 2" xfId="12687" xr:uid="{A4CBC5BA-C8BB-41F6-BD48-7FB6C9E6832F}"/>
    <cellStyle name="Normal 3 2 3 2 5 2 2 2" xfId="29344" xr:uid="{79747126-BC69-4526-A0BB-65939E51529C}"/>
    <cellStyle name="Normal 3 2 3 2 5 2 3" xfId="21016" xr:uid="{B06190F0-AC3D-47ED-A18F-790DC68E22A0}"/>
    <cellStyle name="Normal 3 2 3 2 5 3" xfId="7133" xr:uid="{37798682-5C51-410C-A9D8-174976B8F2B6}"/>
    <cellStyle name="Normal 3 2 3 2 5 3 2" xfId="15463" xr:uid="{C9B0963B-7AE7-49F6-8A08-A3DCE9AE44E3}"/>
    <cellStyle name="Normal 3 2 3 2 5 3 2 2" xfId="32120" xr:uid="{05BC1A73-D786-453F-9ABE-E15E371E63FB}"/>
    <cellStyle name="Normal 3 2 3 2 5 3 3" xfId="23792" xr:uid="{7AF30766-C116-412A-8DED-84E4CFA87CD7}"/>
    <cellStyle name="Normal 3 2 3 2 5 4" xfId="9911" xr:uid="{81A8B68C-638A-4474-818B-AE9D7999EDF0}"/>
    <cellStyle name="Normal 3 2 3 2 5 4 2" xfId="26568" xr:uid="{669825DB-B471-4AC1-B5D7-DBFDBA3A1661}"/>
    <cellStyle name="Normal 3 2 3 2 5 5" xfId="18240" xr:uid="{73CF146D-0167-48C7-8FF1-8358189352B3}"/>
    <cellStyle name="Normal 3 2 3 2 6" xfId="3030" xr:uid="{E7705A5D-21D9-42F3-95DA-D7BA78E10134}"/>
    <cellStyle name="Normal 3 2 3 2 6 2" xfId="11360" xr:uid="{689DF92E-974D-4615-A727-EEB73C4608D7}"/>
    <cellStyle name="Normal 3 2 3 2 6 2 2" xfId="28017" xr:uid="{1616C761-8AAF-4BEB-A034-AAAF44606C59}"/>
    <cellStyle name="Normal 3 2 3 2 6 3" xfId="19689" xr:uid="{14AFDB33-71C1-4E2E-9282-95CE39096595}"/>
    <cellStyle name="Normal 3 2 3 2 7" xfId="5806" xr:uid="{6F832F7D-4F9C-4DC1-B587-D8DE68B865A7}"/>
    <cellStyle name="Normal 3 2 3 2 7 2" xfId="14136" xr:uid="{4B55A6C6-1598-4FE7-B463-D3E9E8081B33}"/>
    <cellStyle name="Normal 3 2 3 2 7 2 2" xfId="30793" xr:uid="{540626C3-B7E0-4780-812C-FBE6CD98A751}"/>
    <cellStyle name="Normal 3 2 3 2 7 3" xfId="22465" xr:uid="{23BE8A34-F92F-4EBB-8917-69CF82893726}"/>
    <cellStyle name="Normal 3 2 3 2 8" xfId="8584" xr:uid="{1FB5E547-9AEE-42FF-868D-476CAD932E42}"/>
    <cellStyle name="Normal 3 2 3 2 8 2" xfId="25241" xr:uid="{26BE692E-1E85-46B8-A1D3-1B0DF29496C1}"/>
    <cellStyle name="Normal 3 2 3 2 9" xfId="16913" xr:uid="{61D42246-BA55-4316-BE52-7047C9E39357}"/>
    <cellStyle name="Normal 3 2 3 3" xfId="354" xr:uid="{5BD1DD1A-4AC4-46AA-AEE9-DD1FDF5547CA}"/>
    <cellStyle name="Normal 3 2 3 3 2" xfId="833" xr:uid="{0E267BF8-97BE-455A-9956-600EB7391A74}"/>
    <cellStyle name="Normal 3 2 3 3 2 2" xfId="2161" xr:uid="{516323F0-1334-4247-9348-E02F2ABCED0B}"/>
    <cellStyle name="Normal 3 2 3 3 2 2 2" xfId="4951" xr:uid="{6267DFD9-03F9-45A2-9515-0CA94A774D8E}"/>
    <cellStyle name="Normal 3 2 3 3 2 2 2 2" xfId="13281" xr:uid="{5A39B1B4-0737-45C8-8252-D718C7CECD55}"/>
    <cellStyle name="Normal 3 2 3 3 2 2 2 2 2" xfId="29938" xr:uid="{E80E2FF9-1A7A-4B72-9D6C-3A01C3566610}"/>
    <cellStyle name="Normal 3 2 3 3 2 2 2 3" xfId="21610" xr:uid="{DC6E758A-C00C-4FE1-86B4-5DA8AFDB1EC1}"/>
    <cellStyle name="Normal 3 2 3 3 2 2 3" xfId="7727" xr:uid="{E5AA6E89-6169-4D5E-B2EF-DF248707B73C}"/>
    <cellStyle name="Normal 3 2 3 3 2 2 3 2" xfId="16057" xr:uid="{B7825584-C5E3-4F9B-89BA-2D608A4264A4}"/>
    <cellStyle name="Normal 3 2 3 3 2 2 3 2 2" xfId="32714" xr:uid="{DD767873-2CD5-404D-A31E-B45403439AD6}"/>
    <cellStyle name="Normal 3 2 3 3 2 2 3 3" xfId="24386" xr:uid="{73ABA209-ECBD-48E3-BE3A-407062DE25BE}"/>
    <cellStyle name="Normal 3 2 3 3 2 2 4" xfId="10505" xr:uid="{73E7A919-5B50-4673-B53E-A8B41A4388E4}"/>
    <cellStyle name="Normal 3 2 3 3 2 2 4 2" xfId="27162" xr:uid="{E0B44CF6-635F-4755-87AA-200CDEB617A2}"/>
    <cellStyle name="Normal 3 2 3 3 2 2 5" xfId="18834" xr:uid="{F3082B98-7991-4C62-A10F-56D0C6A7FB4C}"/>
    <cellStyle name="Normal 3 2 3 3 2 3" xfId="3624" xr:uid="{5D1C3E75-E215-482D-B217-6E02758DD5A9}"/>
    <cellStyle name="Normal 3 2 3 3 2 3 2" xfId="11954" xr:uid="{01B6436B-632B-4808-8B2D-7755D1604C73}"/>
    <cellStyle name="Normal 3 2 3 3 2 3 2 2" xfId="28611" xr:uid="{6B77A241-5CBA-498C-891F-4BC779AC260B}"/>
    <cellStyle name="Normal 3 2 3 3 2 3 3" xfId="20283" xr:uid="{3D7407ED-C633-42FD-BE7A-4AF1361034AD}"/>
    <cellStyle name="Normal 3 2 3 3 2 4" xfId="6400" xr:uid="{067B39DE-9F48-4A5F-A5B8-19DB7B365017}"/>
    <cellStyle name="Normal 3 2 3 3 2 4 2" xfId="14730" xr:uid="{40EDBCA6-7702-4A7C-9402-251273751831}"/>
    <cellStyle name="Normal 3 2 3 3 2 4 2 2" xfId="31387" xr:uid="{6F24B00E-AC2D-4619-9772-F390DB82523D}"/>
    <cellStyle name="Normal 3 2 3 3 2 4 3" xfId="23059" xr:uid="{E6ABB31A-FEB0-47F6-AA66-12E2A3080728}"/>
    <cellStyle name="Normal 3 2 3 3 2 5" xfId="9178" xr:uid="{9AD9B2E0-3BDE-4BA9-8D7D-99C862996A8B}"/>
    <cellStyle name="Normal 3 2 3 3 2 5 2" xfId="25835" xr:uid="{F1B8D846-042C-4204-83DA-D0ADFD11A3C9}"/>
    <cellStyle name="Normal 3 2 3 3 2 6" xfId="17507" xr:uid="{2BA084F0-0803-4A61-999A-87B0C4C30B4D}"/>
    <cellStyle name="Normal 3 2 3 3 3" xfId="1684" xr:uid="{BE62C26A-6302-42FB-893A-123416FC107C}"/>
    <cellStyle name="Normal 3 2 3 3 3 2" xfId="4474" xr:uid="{0F66A2A2-E97E-41C8-A974-E4C6B68E14BF}"/>
    <cellStyle name="Normal 3 2 3 3 3 2 2" xfId="12804" xr:uid="{C69E3D66-530F-4FE9-A06B-7DEFAB7E1AFC}"/>
    <cellStyle name="Normal 3 2 3 3 3 2 2 2" xfId="29461" xr:uid="{76CBA72A-9132-4470-91B9-25A205A25465}"/>
    <cellStyle name="Normal 3 2 3 3 3 2 3" xfId="21133" xr:uid="{E86C549B-90CF-49EC-A6F3-56AF003EC3A1}"/>
    <cellStyle name="Normal 3 2 3 3 3 3" xfId="7250" xr:uid="{C20AC5E5-DC0B-4E0B-AC62-86051CED20EF}"/>
    <cellStyle name="Normal 3 2 3 3 3 3 2" xfId="15580" xr:uid="{360713F8-09B8-4F7D-9ADB-68B375BDB62F}"/>
    <cellStyle name="Normal 3 2 3 3 3 3 2 2" xfId="32237" xr:uid="{D6C2CF9F-10C6-4163-BDC9-60182907B465}"/>
    <cellStyle name="Normal 3 2 3 3 3 3 3" xfId="23909" xr:uid="{64F7A6E3-165C-469C-A76B-240C2FE8AE41}"/>
    <cellStyle name="Normal 3 2 3 3 3 4" xfId="10028" xr:uid="{5FD46639-57B3-4E02-8C1D-C784CE1CC5EA}"/>
    <cellStyle name="Normal 3 2 3 3 3 4 2" xfId="26685" xr:uid="{6F8CF3C6-7181-436A-B438-FEF08025F30D}"/>
    <cellStyle name="Normal 3 2 3 3 3 5" xfId="18357" xr:uid="{500FA222-C5A3-4749-8D9E-A5312E662446}"/>
    <cellStyle name="Normal 3 2 3 3 4" xfId="3147" xr:uid="{611557E6-2501-4DFB-BA80-499C503F4899}"/>
    <cellStyle name="Normal 3 2 3 3 4 2" xfId="11477" xr:uid="{61B7B973-DFF3-4CB7-99A1-A1033E6377FB}"/>
    <cellStyle name="Normal 3 2 3 3 4 2 2" xfId="28134" xr:uid="{D4214D27-0E29-49C7-B603-253A7DE3BA6C}"/>
    <cellStyle name="Normal 3 2 3 3 4 3" xfId="19806" xr:uid="{BECEFD64-6A84-47A2-8981-190EEF23311E}"/>
    <cellStyle name="Normal 3 2 3 3 5" xfId="5923" xr:uid="{03853979-9D39-4129-B899-2D16D7A51FEE}"/>
    <cellStyle name="Normal 3 2 3 3 5 2" xfId="14253" xr:uid="{0635369E-A8D5-4A56-9054-03F8B076C3DB}"/>
    <cellStyle name="Normal 3 2 3 3 5 2 2" xfId="30910" xr:uid="{905AD58D-847E-404B-877F-0DA9ACE7B6D8}"/>
    <cellStyle name="Normal 3 2 3 3 5 3" xfId="22582" xr:uid="{FFF12119-9924-443D-8516-8681DABAA96B}"/>
    <cellStyle name="Normal 3 2 3 3 6" xfId="8701" xr:uid="{0D595075-EC06-450D-8735-750F59E70451}"/>
    <cellStyle name="Normal 3 2 3 3 6 2" xfId="25358" xr:uid="{E0B6BBB3-EBC6-4484-96A7-38B7A2740790}"/>
    <cellStyle name="Normal 3 2 3 3 7" xfId="17030" xr:uid="{29AF4324-902D-4455-81BD-A42C64747132}"/>
    <cellStyle name="Normal 3 2 3 4" xfId="590" xr:uid="{7EB48A6B-37CB-4CDC-978E-BB043933EDD9}"/>
    <cellStyle name="Normal 3 2 3 4 2" xfId="1920" xr:uid="{C548D199-F39C-47AF-A82B-A7153B900F91}"/>
    <cellStyle name="Normal 3 2 3 4 2 2" xfId="4710" xr:uid="{015F97A0-F790-41F5-B06B-410836C8D545}"/>
    <cellStyle name="Normal 3 2 3 4 2 2 2" xfId="13040" xr:uid="{D3B2DA9D-5C7F-416C-A36D-5E19B7085FEB}"/>
    <cellStyle name="Normal 3 2 3 4 2 2 2 2" xfId="29697" xr:uid="{62B74004-2010-4B90-80DA-5620708FF612}"/>
    <cellStyle name="Normal 3 2 3 4 2 2 3" xfId="21369" xr:uid="{CBD48BD3-29E3-469A-9C8B-F156EE4E4AB4}"/>
    <cellStyle name="Normal 3 2 3 4 2 3" xfId="7486" xr:uid="{F4E35933-A2B5-498E-99A6-B0527778BCAA}"/>
    <cellStyle name="Normal 3 2 3 4 2 3 2" xfId="15816" xr:uid="{ED0B3B99-3ABD-4364-9645-CD3EF49FF0C7}"/>
    <cellStyle name="Normal 3 2 3 4 2 3 2 2" xfId="32473" xr:uid="{BB23B931-A82A-4F63-A49A-6B85538E7368}"/>
    <cellStyle name="Normal 3 2 3 4 2 3 3" xfId="24145" xr:uid="{529082AE-CBD2-408E-9B23-80531FA0C65B}"/>
    <cellStyle name="Normal 3 2 3 4 2 4" xfId="10264" xr:uid="{0B5BB626-2032-41A3-8980-A4A16D4E0011}"/>
    <cellStyle name="Normal 3 2 3 4 2 4 2" xfId="26921" xr:uid="{2C1DA3A8-1A5B-4D24-9130-3419DB759453}"/>
    <cellStyle name="Normal 3 2 3 4 2 5" xfId="18593" xr:uid="{971DE9EE-7FFA-4E72-931A-F66E3B5720DF}"/>
    <cellStyle name="Normal 3 2 3 4 3" xfId="3383" xr:uid="{17EFFF17-FACF-4436-A884-063D79496A43}"/>
    <cellStyle name="Normal 3 2 3 4 3 2" xfId="11713" xr:uid="{4A431F96-B148-4950-9DB2-F7C0395FA49C}"/>
    <cellStyle name="Normal 3 2 3 4 3 2 2" xfId="28370" xr:uid="{85444259-A190-4704-8197-ED1B8FF2E85B}"/>
    <cellStyle name="Normal 3 2 3 4 3 3" xfId="20042" xr:uid="{25E1F889-A64C-4DBB-AC5F-EE5ABB167639}"/>
    <cellStyle name="Normal 3 2 3 4 4" xfId="6159" xr:uid="{50F98269-29A0-49BD-A3CC-0A959D8C84DB}"/>
    <cellStyle name="Normal 3 2 3 4 4 2" xfId="14489" xr:uid="{15F645AA-B2F8-4723-996D-7B0A37687DC7}"/>
    <cellStyle name="Normal 3 2 3 4 4 2 2" xfId="31146" xr:uid="{9F13C133-0973-44D0-907E-687727224F50}"/>
    <cellStyle name="Normal 3 2 3 4 4 3" xfId="22818" xr:uid="{286513B3-C11B-4143-AF25-710C73D33DBD}"/>
    <cellStyle name="Normal 3 2 3 4 5" xfId="8937" xr:uid="{304CA7E4-25EC-4508-9B13-507264AB36D6}"/>
    <cellStyle name="Normal 3 2 3 4 5 2" xfId="25594" xr:uid="{D10D6ECA-D779-4121-BF24-18674EAF2E37}"/>
    <cellStyle name="Normal 3 2 3 4 6" xfId="17266" xr:uid="{CFFBEF4D-1304-4844-BA92-D05E625FD71E}"/>
    <cellStyle name="Normal 3 2 3 5" xfId="1067" xr:uid="{18AB2225-00A2-4391-8A69-1426E0BAB642}"/>
    <cellStyle name="Normal 3 2 3 5 2" xfId="2395" xr:uid="{87EF2D86-59E7-4711-B5B2-263C1D87A48F}"/>
    <cellStyle name="Normal 3 2 3 5 2 2" xfId="5185" xr:uid="{68A04DB6-4257-4351-AF81-E4F46D7AF617}"/>
    <cellStyle name="Normal 3 2 3 5 2 2 2" xfId="13515" xr:uid="{FB3EEA4B-311E-4D44-988D-E037D8D44026}"/>
    <cellStyle name="Normal 3 2 3 5 2 2 2 2" xfId="30172" xr:uid="{3EC480B4-E307-4600-9D17-C32E55BEC7EB}"/>
    <cellStyle name="Normal 3 2 3 5 2 2 3" xfId="21844" xr:uid="{DF807C62-917D-4909-9734-A2736F2E9DAF}"/>
    <cellStyle name="Normal 3 2 3 5 2 3" xfId="7961" xr:uid="{3C15045E-ABDB-42D4-9E36-0BC8299CB0E4}"/>
    <cellStyle name="Normal 3 2 3 5 2 3 2" xfId="16291" xr:uid="{1DB22943-E2EE-43D0-B185-02BC3B3AA624}"/>
    <cellStyle name="Normal 3 2 3 5 2 3 2 2" xfId="32948" xr:uid="{251DCE08-4EF0-4BB9-9280-0CC1F4678099}"/>
    <cellStyle name="Normal 3 2 3 5 2 3 3" xfId="24620" xr:uid="{82AB8A9E-EA18-4617-A610-33F9F56442EE}"/>
    <cellStyle name="Normal 3 2 3 5 2 4" xfId="10739" xr:uid="{87D7D8E2-291F-4037-A107-666A5F135CC4}"/>
    <cellStyle name="Normal 3 2 3 5 2 4 2" xfId="27396" xr:uid="{DEC23F18-4C48-4536-884E-4DD7F478D6B7}"/>
    <cellStyle name="Normal 3 2 3 5 2 5" xfId="19068" xr:uid="{CB2A9D86-79FA-40B5-AE56-D25DE5C32108}"/>
    <cellStyle name="Normal 3 2 3 5 3" xfId="3858" xr:uid="{6333AACE-1CF9-4244-81B5-587B88DBC54D}"/>
    <cellStyle name="Normal 3 2 3 5 3 2" xfId="12188" xr:uid="{8A5AD927-6CAD-4E4A-9657-1044E83D922E}"/>
    <cellStyle name="Normal 3 2 3 5 3 2 2" xfId="28845" xr:uid="{F7B82915-57CF-4970-9F09-BE0D0F1DC89F}"/>
    <cellStyle name="Normal 3 2 3 5 3 3" xfId="20517" xr:uid="{4EF8D239-7B9D-4550-9B54-BC3F3794A7EF}"/>
    <cellStyle name="Normal 3 2 3 5 4" xfId="6634" xr:uid="{B12B8049-50F5-4EF9-B3BD-013ECB837EAC}"/>
    <cellStyle name="Normal 3 2 3 5 4 2" xfId="14964" xr:uid="{02FC8D26-DB78-499C-A640-39048A864C3C}"/>
    <cellStyle name="Normal 3 2 3 5 4 2 2" xfId="31621" xr:uid="{B95AE763-6E22-463C-98D3-B4BD8BFD552F}"/>
    <cellStyle name="Normal 3 2 3 5 4 3" xfId="23293" xr:uid="{40570722-AEA2-42D2-9724-DB3D22B73202}"/>
    <cellStyle name="Normal 3 2 3 5 5" xfId="9412" xr:uid="{75C0EDDD-70E6-4605-85DE-7616B73A35C0}"/>
    <cellStyle name="Normal 3 2 3 5 5 2" xfId="26069" xr:uid="{266A917C-8025-451E-A5B6-9AACE18BF9D0}"/>
    <cellStyle name="Normal 3 2 3 5 6" xfId="17741" xr:uid="{7E6BB776-C862-43F1-88B5-9FAD3893C71C}"/>
    <cellStyle name="Normal 3 2 3 6" xfId="1332" xr:uid="{CA462EF3-7DC3-4796-AAE3-8BF8F6E8C424}"/>
    <cellStyle name="Normal 3 2 3 6 2" xfId="2660" xr:uid="{B9E33A97-1207-4E92-96C2-EBF0A264B8C9}"/>
    <cellStyle name="Normal 3 2 3 6 2 2" xfId="5450" xr:uid="{44CC54BD-7ACB-475F-85C5-3BE3A47B0AA8}"/>
    <cellStyle name="Normal 3 2 3 6 2 2 2" xfId="13780" xr:uid="{32C6BA60-A52C-4DE2-AA55-1E167834FBCC}"/>
    <cellStyle name="Normal 3 2 3 6 2 2 2 2" xfId="30437" xr:uid="{A4619507-F969-40E8-8ACD-859B1B354B05}"/>
    <cellStyle name="Normal 3 2 3 6 2 2 3" xfId="22109" xr:uid="{A8EFFF34-3F52-4E14-A675-A92F3F8F2CA4}"/>
    <cellStyle name="Normal 3 2 3 6 2 3" xfId="8226" xr:uid="{3EEC6C0D-EB64-4B2B-9C29-6613D05DE76C}"/>
    <cellStyle name="Normal 3 2 3 6 2 3 2" xfId="16556" xr:uid="{08C4A8C3-1351-4067-9FCC-87DD8FC2DC1E}"/>
    <cellStyle name="Normal 3 2 3 6 2 3 2 2" xfId="33213" xr:uid="{53500237-FD1E-45D7-AB33-A352E8129711}"/>
    <cellStyle name="Normal 3 2 3 6 2 3 3" xfId="24885" xr:uid="{A80B9F87-951E-4C2A-9234-70DB010CE608}"/>
    <cellStyle name="Normal 3 2 3 6 2 4" xfId="11004" xr:uid="{626C6AA1-2F82-4510-95B7-95CAC25A3149}"/>
    <cellStyle name="Normal 3 2 3 6 2 4 2" xfId="27661" xr:uid="{ACAED112-6E17-494F-A19A-4E264C79FF81}"/>
    <cellStyle name="Normal 3 2 3 6 2 5" xfId="19333" xr:uid="{B9B8692A-B504-4775-BFB8-6DE3528F4270}"/>
    <cellStyle name="Normal 3 2 3 6 3" xfId="4123" xr:uid="{4B2D2D83-6A81-4B70-913C-B0CA5F2ABD96}"/>
    <cellStyle name="Normal 3 2 3 6 3 2" xfId="12453" xr:uid="{A40D09B5-694E-4586-AB90-79A5212E7B93}"/>
    <cellStyle name="Normal 3 2 3 6 3 2 2" xfId="29110" xr:uid="{59555D1F-F149-46DD-BB01-9F9F04BEED49}"/>
    <cellStyle name="Normal 3 2 3 6 3 3" xfId="20782" xr:uid="{601E0484-04CF-4938-B87C-D93540F8711A}"/>
    <cellStyle name="Normal 3 2 3 6 4" xfId="6899" xr:uid="{9B35B1C5-23F7-4641-9302-68F033FFD2E5}"/>
    <cellStyle name="Normal 3 2 3 6 4 2" xfId="15229" xr:uid="{3D997846-2016-43BF-8983-8AB7E9BE24DA}"/>
    <cellStyle name="Normal 3 2 3 6 4 2 2" xfId="31886" xr:uid="{E2175C14-BA5F-49B2-8C45-FCBE14FFF65D}"/>
    <cellStyle name="Normal 3 2 3 6 4 3" xfId="23558" xr:uid="{6A1B2CE0-3D2B-48D8-A19D-542BC7E572D8}"/>
    <cellStyle name="Normal 3 2 3 6 5" xfId="9677" xr:uid="{959B1ABB-762A-4E80-AD68-3492371EB8DA}"/>
    <cellStyle name="Normal 3 2 3 6 5 2" xfId="26334" xr:uid="{6C0AB8A3-0C9C-4A8F-8EF7-7C7657C57603}"/>
    <cellStyle name="Normal 3 2 3 6 6" xfId="18006" xr:uid="{DBA40AA1-479E-46DD-8BE6-7290CEA568BC}"/>
    <cellStyle name="Normal 3 2 3 7" xfId="1447" xr:uid="{2B37759C-36C9-4438-987F-E9528EA0E24F}"/>
    <cellStyle name="Normal 3 2 3 7 2" xfId="4237" xr:uid="{A4F9479B-6294-4EC7-B9C3-FD49A12140EC}"/>
    <cellStyle name="Normal 3 2 3 7 2 2" xfId="12567" xr:uid="{B3F2CAB9-B969-498C-8C8B-8074FDEF765B}"/>
    <cellStyle name="Normal 3 2 3 7 2 2 2" xfId="29224" xr:uid="{24A54519-71D5-4652-B1B2-1E8FE1073A78}"/>
    <cellStyle name="Normal 3 2 3 7 2 3" xfId="20896" xr:uid="{7497C229-62EC-4033-9285-3EF509C5AF5D}"/>
    <cellStyle name="Normal 3 2 3 7 3" xfId="7013" xr:uid="{977A2687-8FC9-4EB6-AB40-AC0C0C791275}"/>
    <cellStyle name="Normal 3 2 3 7 3 2" xfId="15343" xr:uid="{05D029F0-E6F2-4513-9021-AC7F3721714B}"/>
    <cellStyle name="Normal 3 2 3 7 3 2 2" xfId="32000" xr:uid="{21A51050-2A40-46C9-9487-95A258A9C145}"/>
    <cellStyle name="Normal 3 2 3 7 3 3" xfId="23672" xr:uid="{8AD9FE12-7EC3-4D37-902F-CE359DFA3755}"/>
    <cellStyle name="Normal 3 2 3 7 4" xfId="9791" xr:uid="{4003859F-330D-401E-A097-7EDC07358104}"/>
    <cellStyle name="Normal 3 2 3 7 4 2" xfId="26448" xr:uid="{4CDB2085-F48D-4C26-B3E4-D17120F36871}"/>
    <cellStyle name="Normal 3 2 3 7 5" xfId="18120" xr:uid="{6F1DB3B1-E1D9-41C5-97FE-9CCBD4C0C0C8}"/>
    <cellStyle name="Normal 3 2 3 8" xfId="2910" xr:uid="{252B457D-3CDB-4D8E-ACA3-15B625818AB0}"/>
    <cellStyle name="Normal 3 2 3 8 2" xfId="11240" xr:uid="{2CD8C861-0EAD-4297-BA17-27894E43BDEF}"/>
    <cellStyle name="Normal 3 2 3 8 2 2" xfId="27897" xr:uid="{5B0B8A4A-6A9E-42E7-BB3F-61C5F562C679}"/>
    <cellStyle name="Normal 3 2 3 8 3" xfId="19569" xr:uid="{C4C7FF71-E593-41FA-A66B-928CF192909F}"/>
    <cellStyle name="Normal 3 2 3 9" xfId="5686" xr:uid="{3927D8E4-6818-45C9-9419-62EE04DC6A29}"/>
    <cellStyle name="Normal 3 2 3 9 2" xfId="14016" xr:uid="{CE521000-1603-4A6A-9CFF-4310E04E73A3}"/>
    <cellStyle name="Normal 3 2 3 9 2 2" xfId="30673" xr:uid="{2E950942-AD24-48F4-8B0D-4DFAACD57B41}"/>
    <cellStyle name="Normal 3 2 3 9 3" xfId="22345" xr:uid="{3B986B7A-26F9-430A-A913-AE87FA914FE0}"/>
    <cellStyle name="Normal 3 2 4" xfId="169" xr:uid="{D4E67889-564E-4FB1-A7E1-2CF86A8C9806}"/>
    <cellStyle name="Normal 3 2 4 2" xfId="412" xr:uid="{1F767B8D-02B8-41DA-B0A0-088E0F0479B3}"/>
    <cellStyle name="Normal 3 2 4 2 2" xfId="889" xr:uid="{22530982-EE05-42FB-BACE-5237A3BBB5E1}"/>
    <cellStyle name="Normal 3 2 4 2 2 2" xfId="2217" xr:uid="{45EDA26E-5277-4FBF-85DD-D86F0C432F74}"/>
    <cellStyle name="Normal 3 2 4 2 2 2 2" xfId="5007" xr:uid="{D349FB7A-3254-409D-B40B-E1AA1BB87AAB}"/>
    <cellStyle name="Normal 3 2 4 2 2 2 2 2" xfId="13337" xr:uid="{064414E5-EDF7-492D-9ACF-F8AF5FF9F62E}"/>
    <cellStyle name="Normal 3 2 4 2 2 2 2 2 2" xfId="29994" xr:uid="{97B70019-29E9-4330-90A5-2F6D030BB606}"/>
    <cellStyle name="Normal 3 2 4 2 2 2 2 3" xfId="21666" xr:uid="{4D210EBF-79A6-4A36-9740-B125FF83DC72}"/>
    <cellStyle name="Normal 3 2 4 2 2 2 3" xfId="7783" xr:uid="{29A7D834-182F-4EF2-80A3-E8153BED4CBB}"/>
    <cellStyle name="Normal 3 2 4 2 2 2 3 2" xfId="16113" xr:uid="{04B6B457-C38F-4150-AB37-BD88CC41E0D1}"/>
    <cellStyle name="Normal 3 2 4 2 2 2 3 2 2" xfId="32770" xr:uid="{632BD80A-8392-4AAB-B09C-C33FF1F15820}"/>
    <cellStyle name="Normal 3 2 4 2 2 2 3 3" xfId="24442" xr:uid="{3F7A8CC3-7541-4AAA-ABA1-FE9EC8A7A666}"/>
    <cellStyle name="Normal 3 2 4 2 2 2 4" xfId="10561" xr:uid="{3CE51A6A-DF21-47A9-98CF-E7A75BB3271C}"/>
    <cellStyle name="Normal 3 2 4 2 2 2 4 2" xfId="27218" xr:uid="{DF13013D-E045-45BD-9DCC-AE5D2AE57362}"/>
    <cellStyle name="Normal 3 2 4 2 2 2 5" xfId="18890" xr:uid="{516D00B1-34F9-4AED-BB8C-C6F530186110}"/>
    <cellStyle name="Normal 3 2 4 2 2 3" xfId="3680" xr:uid="{C1E572AB-93A7-4B2F-B77D-E67AF3E0B98E}"/>
    <cellStyle name="Normal 3 2 4 2 2 3 2" xfId="12010" xr:uid="{5D2C9DAD-8F8D-4226-A5A4-B39AF92EDAF2}"/>
    <cellStyle name="Normal 3 2 4 2 2 3 2 2" xfId="28667" xr:uid="{FA73D2F6-B14F-4FCF-BB5D-4A8C62160411}"/>
    <cellStyle name="Normal 3 2 4 2 2 3 3" xfId="20339" xr:uid="{83E4B12B-6B2F-4E0D-9587-CA04584B22E6}"/>
    <cellStyle name="Normal 3 2 4 2 2 4" xfId="6456" xr:uid="{41A74205-7C52-4262-A7F7-C2B5AB83C289}"/>
    <cellStyle name="Normal 3 2 4 2 2 4 2" xfId="14786" xr:uid="{BDC95D48-5419-4C62-A98D-23F281BF232C}"/>
    <cellStyle name="Normal 3 2 4 2 2 4 2 2" xfId="31443" xr:uid="{FA3B7385-062C-455E-AD80-25FBF51F1527}"/>
    <cellStyle name="Normal 3 2 4 2 2 4 3" xfId="23115" xr:uid="{DCA2744B-4FDC-4AEE-9C72-C954D176318B}"/>
    <cellStyle name="Normal 3 2 4 2 2 5" xfId="9234" xr:uid="{467E6038-068B-4E3D-9849-058AE4FBD04C}"/>
    <cellStyle name="Normal 3 2 4 2 2 5 2" xfId="25891" xr:uid="{15E295FE-9CC6-48EF-95E2-90259730F298}"/>
    <cellStyle name="Normal 3 2 4 2 2 6" xfId="17563" xr:uid="{9B96595A-6E68-4988-B19B-C4347074B1EB}"/>
    <cellStyle name="Normal 3 2 4 2 3" xfId="1742" xr:uid="{8FCE4484-5251-4AA4-A064-F7B7730A12EA}"/>
    <cellStyle name="Normal 3 2 4 2 3 2" xfId="4532" xr:uid="{D37CD259-D292-436A-B854-2C62E5022A58}"/>
    <cellStyle name="Normal 3 2 4 2 3 2 2" xfId="12862" xr:uid="{5A2C5838-1CC6-465B-847D-A2B180BB6CA8}"/>
    <cellStyle name="Normal 3 2 4 2 3 2 2 2" xfId="29519" xr:uid="{D45C7DD6-3CD4-4487-ABCA-5C5464207DBC}"/>
    <cellStyle name="Normal 3 2 4 2 3 2 3" xfId="21191" xr:uid="{44EE83C6-4E0D-478A-AC69-A161E1CEE68A}"/>
    <cellStyle name="Normal 3 2 4 2 3 3" xfId="7308" xr:uid="{561A32D2-44F5-4D05-977E-D84DC7F54492}"/>
    <cellStyle name="Normal 3 2 4 2 3 3 2" xfId="15638" xr:uid="{A003AB3D-057C-4D46-B472-0738FD52416A}"/>
    <cellStyle name="Normal 3 2 4 2 3 3 2 2" xfId="32295" xr:uid="{24990AF0-34B5-4CF7-91BC-FA5CA0C28E6D}"/>
    <cellStyle name="Normal 3 2 4 2 3 3 3" xfId="23967" xr:uid="{E2A3E8E1-8E2C-49CA-ACBE-F348217294DC}"/>
    <cellStyle name="Normal 3 2 4 2 3 4" xfId="10086" xr:uid="{03801C2B-6E82-4179-BCC1-B3D66AA046EB}"/>
    <cellStyle name="Normal 3 2 4 2 3 4 2" xfId="26743" xr:uid="{68CCD878-B116-4BF3-9138-57B7A9726577}"/>
    <cellStyle name="Normal 3 2 4 2 3 5" xfId="18415" xr:uid="{8A97C5B7-F119-4412-A3EC-09603E5844B0}"/>
    <cellStyle name="Normal 3 2 4 2 4" xfId="3205" xr:uid="{BE03688F-338F-4FC0-9A0B-FD13C27BB357}"/>
    <cellStyle name="Normal 3 2 4 2 4 2" xfId="11535" xr:uid="{F341CE88-4D0E-4071-A41D-AC53BAD5D405}"/>
    <cellStyle name="Normal 3 2 4 2 4 2 2" xfId="28192" xr:uid="{E001BE72-BBE0-4001-A9F0-5D2FDC237BE1}"/>
    <cellStyle name="Normal 3 2 4 2 4 3" xfId="19864" xr:uid="{42222AF7-AE30-40A6-A68D-9936D3476CB2}"/>
    <cellStyle name="Normal 3 2 4 2 5" xfId="5981" xr:uid="{D076279B-0AFA-474A-A15F-08F60627420E}"/>
    <cellStyle name="Normal 3 2 4 2 5 2" xfId="14311" xr:uid="{F1E1D156-2874-4350-BCD4-6CE38066DD8D}"/>
    <cellStyle name="Normal 3 2 4 2 5 2 2" xfId="30968" xr:uid="{B53AA054-0995-49C8-9334-EB3013798D39}"/>
    <cellStyle name="Normal 3 2 4 2 5 3" xfId="22640" xr:uid="{50C3F2EB-586F-4D8D-9254-765E20242B8F}"/>
    <cellStyle name="Normal 3 2 4 2 6" xfId="8759" xr:uid="{9E384A88-AB82-4E75-96A0-FA155F69D763}"/>
    <cellStyle name="Normal 3 2 4 2 6 2" xfId="25416" xr:uid="{AE59E232-6AC7-4CDF-A8E6-05ED13F8EB04}"/>
    <cellStyle name="Normal 3 2 4 2 7" xfId="17088" xr:uid="{4BCA5448-604A-49E1-BE09-8A9B933059DF}"/>
    <cellStyle name="Normal 3 2 4 3" xfId="648" xr:uid="{85C5ACE2-B7FD-465D-9498-5E99393B07E4}"/>
    <cellStyle name="Normal 3 2 4 3 2" xfId="1978" xr:uid="{9831C34D-D9A4-4986-941F-4A6DD525B2D6}"/>
    <cellStyle name="Normal 3 2 4 3 2 2" xfId="4768" xr:uid="{BDF53EB5-A1E4-4966-AED7-AFC106D321BC}"/>
    <cellStyle name="Normal 3 2 4 3 2 2 2" xfId="13098" xr:uid="{95432BE9-8468-4A68-B690-00CE8E13C0FA}"/>
    <cellStyle name="Normal 3 2 4 3 2 2 2 2" xfId="29755" xr:uid="{8CD6AD31-C147-4D62-A89D-AA535C484405}"/>
    <cellStyle name="Normal 3 2 4 3 2 2 3" xfId="21427" xr:uid="{FD0D52FD-D798-455E-A1AE-22754F139EF7}"/>
    <cellStyle name="Normal 3 2 4 3 2 3" xfId="7544" xr:uid="{979C95B7-3CD4-47DA-857C-FD40D06CE4BD}"/>
    <cellStyle name="Normal 3 2 4 3 2 3 2" xfId="15874" xr:uid="{15CF325F-D8CE-4587-8955-ACFD20F59599}"/>
    <cellStyle name="Normal 3 2 4 3 2 3 2 2" xfId="32531" xr:uid="{D7A90EC8-C760-479F-94CA-D978FD270C6A}"/>
    <cellStyle name="Normal 3 2 4 3 2 3 3" xfId="24203" xr:uid="{E2CECE06-04C7-44FF-9D8C-222C52692EC7}"/>
    <cellStyle name="Normal 3 2 4 3 2 4" xfId="10322" xr:uid="{AA80CCDC-6EB9-475C-AB2B-76E0E4B3DFDF}"/>
    <cellStyle name="Normal 3 2 4 3 2 4 2" xfId="26979" xr:uid="{AFED37D9-E855-41BF-8F1A-08481B287E73}"/>
    <cellStyle name="Normal 3 2 4 3 2 5" xfId="18651" xr:uid="{4ED9731E-EA72-437E-83E1-9839675FE8D3}"/>
    <cellStyle name="Normal 3 2 4 3 3" xfId="3441" xr:uid="{9CE9774F-7593-4D75-9B6B-5FB5A029F97F}"/>
    <cellStyle name="Normal 3 2 4 3 3 2" xfId="11771" xr:uid="{C077F5E0-46BE-4BE7-A38E-302DA97F0CAF}"/>
    <cellStyle name="Normal 3 2 4 3 3 2 2" xfId="28428" xr:uid="{D4A3F638-37A7-4CC8-9ACC-58401104578D}"/>
    <cellStyle name="Normal 3 2 4 3 3 3" xfId="20100" xr:uid="{211E3000-7E7D-47EF-89C3-3406911EF750}"/>
    <cellStyle name="Normal 3 2 4 3 4" xfId="6217" xr:uid="{C654B338-07B0-4A04-8C82-5876738B1360}"/>
    <cellStyle name="Normal 3 2 4 3 4 2" xfId="14547" xr:uid="{829AF267-BA23-4B2F-8863-592947D03F33}"/>
    <cellStyle name="Normal 3 2 4 3 4 2 2" xfId="31204" xr:uid="{8D55363A-15A9-4BAF-8CB1-1EF13D21CA14}"/>
    <cellStyle name="Normal 3 2 4 3 4 3" xfId="22876" xr:uid="{DC732E53-BA6C-4EDD-9926-D711E247291C}"/>
    <cellStyle name="Normal 3 2 4 3 5" xfId="8995" xr:uid="{B3E01194-72CB-4B80-BDE5-72E96D6502A7}"/>
    <cellStyle name="Normal 3 2 4 3 5 2" xfId="25652" xr:uid="{FC6F7061-5950-4FB2-907A-6D7A8979E2B6}"/>
    <cellStyle name="Normal 3 2 4 3 6" xfId="17324" xr:uid="{DD39FE68-0D4D-4173-8134-DFB9F509787B}"/>
    <cellStyle name="Normal 3 2 4 4" xfId="1125" xr:uid="{3448B68B-5357-4C71-A9A8-B90BA20AEF5E}"/>
    <cellStyle name="Normal 3 2 4 4 2" xfId="2453" xr:uid="{DFE15A77-EA2B-468F-9270-092E65893914}"/>
    <cellStyle name="Normal 3 2 4 4 2 2" xfId="5243" xr:uid="{D4F717C0-FE46-41B2-B6E1-94FFBFE5DAF8}"/>
    <cellStyle name="Normal 3 2 4 4 2 2 2" xfId="13573" xr:uid="{B0E39C67-5417-4CAA-A415-8DA6157D9F56}"/>
    <cellStyle name="Normal 3 2 4 4 2 2 2 2" xfId="30230" xr:uid="{F52F1D05-C87D-4979-B4F9-A7A8246FFB42}"/>
    <cellStyle name="Normal 3 2 4 4 2 2 3" xfId="21902" xr:uid="{DEBA7821-F477-45DB-8D10-BA1D084CE283}"/>
    <cellStyle name="Normal 3 2 4 4 2 3" xfId="8019" xr:uid="{61B60C8C-2BF5-4726-97D2-B18B23E7DF93}"/>
    <cellStyle name="Normal 3 2 4 4 2 3 2" xfId="16349" xr:uid="{1DA1D4CD-B8F7-412B-A65F-A1029B6C2E9A}"/>
    <cellStyle name="Normal 3 2 4 4 2 3 2 2" xfId="33006" xr:uid="{AE3C5355-87BA-4725-B2AF-FB0F6C868FCF}"/>
    <cellStyle name="Normal 3 2 4 4 2 3 3" xfId="24678" xr:uid="{79822D47-8536-40BE-A9E3-4A550B696C19}"/>
    <cellStyle name="Normal 3 2 4 4 2 4" xfId="10797" xr:uid="{4824BB66-4A35-4162-8B3F-D8008F28972E}"/>
    <cellStyle name="Normal 3 2 4 4 2 4 2" xfId="27454" xr:uid="{55F3C59C-1243-437B-8E13-1F268238D93A}"/>
    <cellStyle name="Normal 3 2 4 4 2 5" xfId="19126" xr:uid="{310784A9-E361-4FDF-AE0C-53EF1C1DC434}"/>
    <cellStyle name="Normal 3 2 4 4 3" xfId="3916" xr:uid="{3BB18D47-09B3-4839-83F4-A1C38CE759B2}"/>
    <cellStyle name="Normal 3 2 4 4 3 2" xfId="12246" xr:uid="{7A7F2E2D-2F89-4BE3-81B5-AE56E6D2EEB4}"/>
    <cellStyle name="Normal 3 2 4 4 3 2 2" xfId="28903" xr:uid="{B56E31D8-DADD-4878-BCE2-775FE81223DC}"/>
    <cellStyle name="Normal 3 2 4 4 3 3" xfId="20575" xr:uid="{AA1C558A-D877-4A43-A3ED-9C4FFE5064BC}"/>
    <cellStyle name="Normal 3 2 4 4 4" xfId="6692" xr:uid="{445172F9-E0DA-4840-8FCC-42C1579466AD}"/>
    <cellStyle name="Normal 3 2 4 4 4 2" xfId="15022" xr:uid="{3D3536A1-0561-4624-B7D4-DFC34C7CCDED}"/>
    <cellStyle name="Normal 3 2 4 4 4 2 2" xfId="31679" xr:uid="{7F43D08B-2C98-4483-9AC1-5A7232F0438E}"/>
    <cellStyle name="Normal 3 2 4 4 4 3" xfId="23351" xr:uid="{7F0F455A-4FB0-48EE-AFB5-211AEB675509}"/>
    <cellStyle name="Normal 3 2 4 4 5" xfId="9470" xr:uid="{2F05A32A-2C72-46C1-8BEE-EE42AACD9AF0}"/>
    <cellStyle name="Normal 3 2 4 4 5 2" xfId="26127" xr:uid="{653B9572-8CAA-4775-945B-01956A29FCF9}"/>
    <cellStyle name="Normal 3 2 4 4 6" xfId="17799" xr:uid="{D5C1925A-3D57-4C08-95DC-EF71EC93802F}"/>
    <cellStyle name="Normal 3 2 4 5" xfId="1505" xr:uid="{436FD47F-C46C-43F1-A5D2-2C0FB129D240}"/>
    <cellStyle name="Normal 3 2 4 5 2" xfId="4295" xr:uid="{E8150E1B-9667-4C6B-9F03-45287A0B6727}"/>
    <cellStyle name="Normal 3 2 4 5 2 2" xfId="12625" xr:uid="{7D6C7BF9-38D9-4641-93A6-4FC9BDBC6F3D}"/>
    <cellStyle name="Normal 3 2 4 5 2 2 2" xfId="29282" xr:uid="{AD73F017-FC5A-40A6-BA9B-4C3F94446021}"/>
    <cellStyle name="Normal 3 2 4 5 2 3" xfId="20954" xr:uid="{4C8B029D-7004-43C0-A6DD-6B4E0540530D}"/>
    <cellStyle name="Normal 3 2 4 5 3" xfId="7071" xr:uid="{27050452-59C1-4C63-9284-6F8C878B03F1}"/>
    <cellStyle name="Normal 3 2 4 5 3 2" xfId="15401" xr:uid="{9213C8C2-27A2-45CB-A288-51D63E65C85E}"/>
    <cellStyle name="Normal 3 2 4 5 3 2 2" xfId="32058" xr:uid="{22AE3AAF-2F7D-4DB3-89FA-E8FEA2336C6E}"/>
    <cellStyle name="Normal 3 2 4 5 3 3" xfId="23730" xr:uid="{C51184AD-639F-4365-AC2C-F92C7FC21FFD}"/>
    <cellStyle name="Normal 3 2 4 5 4" xfId="9849" xr:uid="{FC23EF34-8A75-4668-B423-CC220897BDA1}"/>
    <cellStyle name="Normal 3 2 4 5 4 2" xfId="26506" xr:uid="{951E7274-6F5D-4914-A550-059F9D512B14}"/>
    <cellStyle name="Normal 3 2 4 5 5" xfId="18178" xr:uid="{E4B3F43B-AC2B-463F-BFEF-9150FCE6FFDE}"/>
    <cellStyle name="Normal 3 2 4 6" xfId="2968" xr:uid="{FC81821C-2634-4E9F-8BF8-ABE425E79649}"/>
    <cellStyle name="Normal 3 2 4 6 2" xfId="11298" xr:uid="{C159B5CD-A781-4198-8EEE-A55479EAA677}"/>
    <cellStyle name="Normal 3 2 4 6 2 2" xfId="27955" xr:uid="{6566F136-A9AD-4010-BDCD-9F251DD497B4}"/>
    <cellStyle name="Normal 3 2 4 6 3" xfId="19627" xr:uid="{A5AA2A80-8466-432C-8413-91B9512CA396}"/>
    <cellStyle name="Normal 3 2 4 7" xfId="5744" xr:uid="{26B7FE6D-AA82-4758-A491-83EFC7B0DA4A}"/>
    <cellStyle name="Normal 3 2 4 7 2" xfId="14074" xr:uid="{82428BFE-48AD-46D3-AA62-939E6915F2F9}"/>
    <cellStyle name="Normal 3 2 4 7 2 2" xfId="30731" xr:uid="{1B55B091-C561-47A5-91BA-E2718A17A86E}"/>
    <cellStyle name="Normal 3 2 4 7 3" xfId="22403" xr:uid="{714A3150-A662-408A-B081-6EAC897FC123}"/>
    <cellStyle name="Normal 3 2 4 8" xfId="8522" xr:uid="{9C2818D6-F3F0-49AC-B66A-5A225530A721}"/>
    <cellStyle name="Normal 3 2 4 8 2" xfId="25179" xr:uid="{A87E9302-3E3C-4E76-8E6F-D4EDFEB3217E}"/>
    <cellStyle name="Normal 3 2 4 9" xfId="16851" xr:uid="{64370D2B-86A4-4612-81BD-4E5CCF7BD5AA}"/>
    <cellStyle name="Normal 3 2 5" xfId="278" xr:uid="{34517343-96A4-4407-BC6B-EB11DBBF97AF}"/>
    <cellStyle name="Normal 3 2 5 2" xfId="760" xr:uid="{F239D8BC-F6AF-41C5-9810-E13A731B1C84}"/>
    <cellStyle name="Normal 3 2 5 2 2" xfId="2088" xr:uid="{EE9D49F8-1A76-4896-9CE3-5C25712709EA}"/>
    <cellStyle name="Normal 3 2 5 2 2 2" xfId="4878" xr:uid="{1590A77C-E0F3-4A4F-9FB4-1D19FA95DEF4}"/>
    <cellStyle name="Normal 3 2 5 2 2 2 2" xfId="13208" xr:uid="{1E46054C-1126-4310-BC8A-50EA7DA19E52}"/>
    <cellStyle name="Normal 3 2 5 2 2 2 2 2" xfId="29865" xr:uid="{446254F7-68ED-43B3-A3C4-7A2534BE85E9}"/>
    <cellStyle name="Normal 3 2 5 2 2 2 3" xfId="21537" xr:uid="{8E322457-3452-4C11-A3A9-319F018C9DA5}"/>
    <cellStyle name="Normal 3 2 5 2 2 3" xfId="7654" xr:uid="{F7A2CD84-CE35-42FC-AF10-086E81F74855}"/>
    <cellStyle name="Normal 3 2 5 2 2 3 2" xfId="15984" xr:uid="{E193B575-CC39-449D-ACB3-00E52259E97A}"/>
    <cellStyle name="Normal 3 2 5 2 2 3 2 2" xfId="32641" xr:uid="{D90747CE-030B-4A9F-8368-0755D13D47AD}"/>
    <cellStyle name="Normal 3 2 5 2 2 3 3" xfId="24313" xr:uid="{FF64F39C-54C9-44A3-86A8-10FF7F43A7C2}"/>
    <cellStyle name="Normal 3 2 5 2 2 4" xfId="10432" xr:uid="{2FE7A2F2-926E-427C-A16D-23D131D16C40}"/>
    <cellStyle name="Normal 3 2 5 2 2 4 2" xfId="27089" xr:uid="{9F4DF89C-BF42-4DC5-ABB5-AEC88B86AC46}"/>
    <cellStyle name="Normal 3 2 5 2 2 5" xfId="18761" xr:uid="{C26567C7-8E8B-4F4A-A6D5-152FCD35ADDD}"/>
    <cellStyle name="Normal 3 2 5 2 3" xfId="3551" xr:uid="{BD730986-C116-4D5F-9FFF-B9668861C1A7}"/>
    <cellStyle name="Normal 3 2 5 2 3 2" xfId="11881" xr:uid="{65B52B07-ADDA-4C8B-978B-CFE1B6520248}"/>
    <cellStyle name="Normal 3 2 5 2 3 2 2" xfId="28538" xr:uid="{A743488A-6834-435F-8D15-EE2D6562D736}"/>
    <cellStyle name="Normal 3 2 5 2 3 3" xfId="20210" xr:uid="{D89240F8-7A32-4BFA-ACDD-036C70B97899}"/>
    <cellStyle name="Normal 3 2 5 2 4" xfId="6327" xr:uid="{14E16704-26B6-485B-913E-C9342943D7AE}"/>
    <cellStyle name="Normal 3 2 5 2 4 2" xfId="14657" xr:uid="{3987277F-1D0A-43E6-A793-A1C2DB3F11FC}"/>
    <cellStyle name="Normal 3 2 5 2 4 2 2" xfId="31314" xr:uid="{AF637F70-C134-4027-8517-D708BBB49DFA}"/>
    <cellStyle name="Normal 3 2 5 2 4 3" xfId="22986" xr:uid="{A05D5ACC-0A0B-4A3D-9829-5B91A1A675C5}"/>
    <cellStyle name="Normal 3 2 5 2 5" xfId="9105" xr:uid="{A9516750-833B-4363-BDBE-D7EBEDC4405B}"/>
    <cellStyle name="Normal 3 2 5 2 5 2" xfId="25762" xr:uid="{2E6FBB75-70FB-4397-8284-ECB6C3EC6496}"/>
    <cellStyle name="Normal 3 2 5 2 6" xfId="17434" xr:uid="{95301FCD-DA24-47FF-818E-314F213D49D7}"/>
    <cellStyle name="Normal 3 2 5 3" xfId="1608" xr:uid="{997BA9EA-C16A-4C73-BD66-4F5329C3AAE5}"/>
    <cellStyle name="Normal 3 2 5 3 2" xfId="4398" xr:uid="{E18462F7-6DC6-41E9-84DA-A4C97F10AC98}"/>
    <cellStyle name="Normal 3 2 5 3 2 2" xfId="12728" xr:uid="{548073C0-0C76-4DB4-AB53-3A5244310E4D}"/>
    <cellStyle name="Normal 3 2 5 3 2 2 2" xfId="29385" xr:uid="{A4FCA841-27B4-4DBA-B0AA-56B485411EA6}"/>
    <cellStyle name="Normal 3 2 5 3 2 3" xfId="21057" xr:uid="{19BBF1F9-A6F6-47E1-B0C3-6CF3D070EB50}"/>
    <cellStyle name="Normal 3 2 5 3 3" xfId="7174" xr:uid="{40C6E049-5EB2-4D99-B1E4-71E1B0350547}"/>
    <cellStyle name="Normal 3 2 5 3 3 2" xfId="15504" xr:uid="{106B90C9-B5E6-46A3-B229-934FD5FBC50E}"/>
    <cellStyle name="Normal 3 2 5 3 3 2 2" xfId="32161" xr:uid="{4918AD4E-EC28-4F41-8A58-C69EAA948699}"/>
    <cellStyle name="Normal 3 2 5 3 3 3" xfId="23833" xr:uid="{4DD45CF9-49A2-47C9-8058-053B897E9EAF}"/>
    <cellStyle name="Normal 3 2 5 3 4" xfId="9952" xr:uid="{489545D2-96A3-46AA-B74B-55A1BF193747}"/>
    <cellStyle name="Normal 3 2 5 3 4 2" xfId="26609" xr:uid="{4AC274A3-26F0-4CCB-854C-B85E53CDDE0E}"/>
    <cellStyle name="Normal 3 2 5 3 5" xfId="18281" xr:uid="{43B6CEDE-CC0C-4B41-AD0D-A3C86633860E}"/>
    <cellStyle name="Normal 3 2 5 4" xfId="3071" xr:uid="{82DAD601-C277-4F72-AAC0-89EA04FBB136}"/>
    <cellStyle name="Normal 3 2 5 4 2" xfId="11401" xr:uid="{AE2329C2-7984-4AC0-BF02-A8279FA04DAD}"/>
    <cellStyle name="Normal 3 2 5 4 2 2" xfId="28058" xr:uid="{F8747C3A-980F-45E6-9364-D91761EB7C9A}"/>
    <cellStyle name="Normal 3 2 5 4 3" xfId="19730" xr:uid="{C5DBDEC3-FF1E-41D3-A04A-11F83BA9460F}"/>
    <cellStyle name="Normal 3 2 5 5" xfId="5847" xr:uid="{B13F23BA-A3A6-49A3-B23C-D5E6CBBE8BD3}"/>
    <cellStyle name="Normal 3 2 5 5 2" xfId="14177" xr:uid="{D0112262-F3E9-4374-8303-EDC44FBA42BC}"/>
    <cellStyle name="Normal 3 2 5 5 2 2" xfId="30834" xr:uid="{3120E428-C576-4C38-822E-3F9A6FD2D041}"/>
    <cellStyle name="Normal 3 2 5 5 3" xfId="22506" xr:uid="{83695DD6-711D-4791-9C88-0AA269E77BE7}"/>
    <cellStyle name="Normal 3 2 5 6" xfId="8625" xr:uid="{CE878135-18FD-4E7B-9710-8AB379E70ED7}"/>
    <cellStyle name="Normal 3 2 5 6 2" xfId="25282" xr:uid="{DB35D534-90B9-48FB-96F5-D3BE4901E630}"/>
    <cellStyle name="Normal 3 2 5 7" xfId="16954" xr:uid="{1A3D9FE0-4828-46DE-B1DB-F281766B720D}"/>
    <cellStyle name="Normal 3 2 6" xfId="514" xr:uid="{9BF4A813-256B-4382-B4E7-61B58B44977A}"/>
    <cellStyle name="Normal 3 2 6 2" xfId="1844" xr:uid="{6E4F1E98-F027-4CED-8A5B-1CB4163963F1}"/>
    <cellStyle name="Normal 3 2 6 2 2" xfId="4634" xr:uid="{5558BB07-FF61-4983-AE7F-BF4730FAC71A}"/>
    <cellStyle name="Normal 3 2 6 2 2 2" xfId="12964" xr:uid="{4D757C7B-7A22-4A2D-A844-C34757CAFADD}"/>
    <cellStyle name="Normal 3 2 6 2 2 2 2" xfId="29621" xr:uid="{B4D5F331-A0E9-4FE1-ACF0-F351650ED52C}"/>
    <cellStyle name="Normal 3 2 6 2 2 3" xfId="21293" xr:uid="{6B1CC444-C05F-4BC2-A14F-35097AE50F12}"/>
    <cellStyle name="Normal 3 2 6 2 3" xfId="7410" xr:uid="{E8D35EA2-F1C2-4FD5-BFDE-6BCC8C549EA9}"/>
    <cellStyle name="Normal 3 2 6 2 3 2" xfId="15740" xr:uid="{47E682DC-5AE6-4FBF-90EA-193844662F99}"/>
    <cellStyle name="Normal 3 2 6 2 3 2 2" xfId="32397" xr:uid="{6CCC11FF-505D-4DCD-A413-1F15D096A463}"/>
    <cellStyle name="Normal 3 2 6 2 3 3" xfId="24069" xr:uid="{15EEE549-1A76-4810-86F2-F8CF610572EB}"/>
    <cellStyle name="Normal 3 2 6 2 4" xfId="10188" xr:uid="{C2B55F54-DD10-4555-A51A-6050119F6D8C}"/>
    <cellStyle name="Normal 3 2 6 2 4 2" xfId="26845" xr:uid="{3E1271C2-2067-43D9-B5C9-51BB3DF50D08}"/>
    <cellStyle name="Normal 3 2 6 2 5" xfId="18517" xr:uid="{2A28D594-2542-46BB-BACD-DE8078147D6A}"/>
    <cellStyle name="Normal 3 2 6 3" xfId="3307" xr:uid="{2E935342-FEBE-4554-991A-C222CAFCA9CB}"/>
    <cellStyle name="Normal 3 2 6 3 2" xfId="11637" xr:uid="{8061070A-0F72-4F43-8F9B-8CAB52C5C62E}"/>
    <cellStyle name="Normal 3 2 6 3 2 2" xfId="28294" xr:uid="{76A08CFE-5620-4C39-AEB0-993FB980B843}"/>
    <cellStyle name="Normal 3 2 6 3 3" xfId="19966" xr:uid="{42958744-82C0-4245-A398-9EC190ECD7DD}"/>
    <cellStyle name="Normal 3 2 6 4" xfId="6083" xr:uid="{DD76CDD9-7021-4BD2-8B3A-196671E60EC7}"/>
    <cellStyle name="Normal 3 2 6 4 2" xfId="14413" xr:uid="{13ADC33A-609B-44F8-899C-95BD671B3495}"/>
    <cellStyle name="Normal 3 2 6 4 2 2" xfId="31070" xr:uid="{551AF60A-B4D4-4778-B373-5061B73FF620}"/>
    <cellStyle name="Normal 3 2 6 4 3" xfId="22742" xr:uid="{5160CD60-AD7F-47E5-BD5A-C58FFF8E96E4}"/>
    <cellStyle name="Normal 3 2 6 5" xfId="8861" xr:uid="{819D337E-F6E5-4BAA-BF57-121B3F7E1803}"/>
    <cellStyle name="Normal 3 2 6 5 2" xfId="25518" xr:uid="{BA30B76D-DD85-46FD-AC7E-3D16BA9A8CAA}"/>
    <cellStyle name="Normal 3 2 6 6" xfId="17190" xr:uid="{8072E796-2871-4EF1-A992-D47D191E5F7C}"/>
    <cellStyle name="Normal 3 2 7" xfId="991" xr:uid="{A471AD0D-B6B5-41B4-9722-85D164514602}"/>
    <cellStyle name="Normal 3 2 7 2" xfId="2319" xr:uid="{49A9AD5A-58A5-4E7D-9881-E44C3D886708}"/>
    <cellStyle name="Normal 3 2 7 2 2" xfId="5109" xr:uid="{98D36F3F-47B3-4C09-94C2-FBCAE697CFAA}"/>
    <cellStyle name="Normal 3 2 7 2 2 2" xfId="13439" xr:uid="{4CD1F653-BD06-4021-9C30-8B35BDD8D54D}"/>
    <cellStyle name="Normal 3 2 7 2 2 2 2" xfId="30096" xr:uid="{3819EF8D-52E7-4FE7-8853-0823B56201E3}"/>
    <cellStyle name="Normal 3 2 7 2 2 3" xfId="21768" xr:uid="{37CA5B64-FD1C-48D3-BC2F-CBDDB8808BB6}"/>
    <cellStyle name="Normal 3 2 7 2 3" xfId="7885" xr:uid="{79102175-28D1-470C-9F30-77AD8CA02250}"/>
    <cellStyle name="Normal 3 2 7 2 3 2" xfId="16215" xr:uid="{DB53D827-CE17-401A-B462-F90DF05A1A9C}"/>
    <cellStyle name="Normal 3 2 7 2 3 2 2" xfId="32872" xr:uid="{1A09C750-6B0A-4948-9853-0E1BEBC0F3BE}"/>
    <cellStyle name="Normal 3 2 7 2 3 3" xfId="24544" xr:uid="{77E42D0C-25BA-4B84-B537-CD733B917BC0}"/>
    <cellStyle name="Normal 3 2 7 2 4" xfId="10663" xr:uid="{70CC3409-7DC5-4EF7-A0C9-9C74DE7E3F13}"/>
    <cellStyle name="Normal 3 2 7 2 4 2" xfId="27320" xr:uid="{34F59FAE-0C10-4C86-B7D0-87580FBD5CEF}"/>
    <cellStyle name="Normal 3 2 7 2 5" xfId="18992" xr:uid="{9B40B718-7743-43F3-9EE2-DEF973DDC168}"/>
    <cellStyle name="Normal 3 2 7 3" xfId="3782" xr:uid="{DB98AE52-F492-4840-89A6-5A1E3F1F1411}"/>
    <cellStyle name="Normal 3 2 7 3 2" xfId="12112" xr:uid="{42067066-AEBC-4B02-95F8-D1523D351B96}"/>
    <cellStyle name="Normal 3 2 7 3 2 2" xfId="28769" xr:uid="{4A0E4A3E-8E7A-4804-9AB8-13D5759E2728}"/>
    <cellStyle name="Normal 3 2 7 3 3" xfId="20441" xr:uid="{E9E942C2-57CC-4013-9CA0-8711253E32B6}"/>
    <cellStyle name="Normal 3 2 7 4" xfId="6558" xr:uid="{03C141B9-E03E-4254-BB5B-FAAE6DF68A0A}"/>
    <cellStyle name="Normal 3 2 7 4 2" xfId="14888" xr:uid="{DB499E9F-0D75-406E-8B80-76762CFD1A83}"/>
    <cellStyle name="Normal 3 2 7 4 2 2" xfId="31545" xr:uid="{43378C5B-C67D-49AF-B1E2-D277B5B983C5}"/>
    <cellStyle name="Normal 3 2 7 4 3" xfId="23217" xr:uid="{F606043C-8026-4B62-91BE-429E6A2EE898}"/>
    <cellStyle name="Normal 3 2 7 5" xfId="9336" xr:uid="{2FE47C64-4B93-4518-A9C7-3E001BE49107}"/>
    <cellStyle name="Normal 3 2 7 5 2" xfId="25993" xr:uid="{CA7F3B84-C868-4894-BA70-121808398A21}"/>
    <cellStyle name="Normal 3 2 7 6" xfId="17665" xr:uid="{B1EB6778-DFCC-436C-AA5F-AE8F6E0735C3}"/>
    <cellStyle name="Normal 3 2 8" xfId="1270" xr:uid="{185FAE7D-2B67-4BD7-A8C6-8E5E4C9B646A}"/>
    <cellStyle name="Normal 3 2 8 2" xfId="2598" xr:uid="{E08E33A6-9BA4-425F-AC5D-212EEF0EE9EB}"/>
    <cellStyle name="Normal 3 2 8 2 2" xfId="5388" xr:uid="{79916689-8262-42C5-94EA-8938DC71E52F}"/>
    <cellStyle name="Normal 3 2 8 2 2 2" xfId="13718" xr:uid="{B6A3DADA-3C5A-400E-887B-745F190E372C}"/>
    <cellStyle name="Normal 3 2 8 2 2 2 2" xfId="30375" xr:uid="{78304F2D-3FC7-4374-AA39-B777E8093C2D}"/>
    <cellStyle name="Normal 3 2 8 2 2 3" xfId="22047" xr:uid="{FDEE1FE8-5C09-4CD8-9BF8-70BD521D7852}"/>
    <cellStyle name="Normal 3 2 8 2 3" xfId="8164" xr:uid="{90E471A2-F463-4380-B1D2-D82BEC23163D}"/>
    <cellStyle name="Normal 3 2 8 2 3 2" xfId="16494" xr:uid="{9B690AFC-2A15-4F86-B5A0-AE1D8938BA1E}"/>
    <cellStyle name="Normal 3 2 8 2 3 2 2" xfId="33151" xr:uid="{85C7754B-2DAB-457F-A4F9-46C7BCCBB8D5}"/>
    <cellStyle name="Normal 3 2 8 2 3 3" xfId="24823" xr:uid="{2941A538-A025-4940-8E0D-0F0FDEAE0910}"/>
    <cellStyle name="Normal 3 2 8 2 4" xfId="10942" xr:uid="{2F9C0C4E-0E3C-4E54-B99B-EEA94087AF4E}"/>
    <cellStyle name="Normal 3 2 8 2 4 2" xfId="27599" xr:uid="{D88D2B7B-7E52-4C7D-AB73-3773B6EA4007}"/>
    <cellStyle name="Normal 3 2 8 2 5" xfId="19271" xr:uid="{3964F18C-FA9B-4817-A356-BDE855BFDBF5}"/>
    <cellStyle name="Normal 3 2 8 3" xfId="4061" xr:uid="{BFD475D7-603D-471F-B644-745210F3B055}"/>
    <cellStyle name="Normal 3 2 8 3 2" xfId="12391" xr:uid="{6D2446CA-D630-41D4-B2B3-5B8A5926506A}"/>
    <cellStyle name="Normal 3 2 8 3 2 2" xfId="29048" xr:uid="{30147763-0A0E-4CA8-97B7-6F53F0EA0088}"/>
    <cellStyle name="Normal 3 2 8 3 3" xfId="20720" xr:uid="{F8553F09-47A3-4688-9609-F769660626A3}"/>
    <cellStyle name="Normal 3 2 8 4" xfId="6837" xr:uid="{9C38614D-2DB4-4809-BA87-38394D0234F7}"/>
    <cellStyle name="Normal 3 2 8 4 2" xfId="15167" xr:uid="{29720C82-3A0A-4306-9236-D8BE494AB3B2}"/>
    <cellStyle name="Normal 3 2 8 4 2 2" xfId="31824" xr:uid="{FCE46179-9B93-452D-8207-617304289CE8}"/>
    <cellStyle name="Normal 3 2 8 4 3" xfId="23496" xr:uid="{5AB97E3A-DC06-46F3-AB96-1B58AF2DCB70}"/>
    <cellStyle name="Normal 3 2 8 5" xfId="9615" xr:uid="{EF946F6C-13FB-41AD-A74E-B2F2D07CBB8F}"/>
    <cellStyle name="Normal 3 2 8 5 2" xfId="26272" xr:uid="{4A8AC557-81AC-4BF4-988A-0DF16581D0DE}"/>
    <cellStyle name="Normal 3 2 8 6" xfId="17944" xr:uid="{D9126FA4-6E6A-4E6F-ABAC-FE5A0DFFEBBC}"/>
    <cellStyle name="Normal 3 2 9" xfId="1388" xr:uid="{E626AC84-65D0-42B1-862E-2D5BD12F2C71}"/>
    <cellStyle name="Normal 3 2 9 2" xfId="4179" xr:uid="{D9465B1A-8DD3-48EB-B3B5-B3FEAFA65ADC}"/>
    <cellStyle name="Normal 3 2 9 2 2" xfId="12509" xr:uid="{A3FB66C3-14A6-4428-B30A-CFD95C515E02}"/>
    <cellStyle name="Normal 3 2 9 2 2 2" xfId="29166" xr:uid="{0118F690-BE1B-4E19-949E-D83C513FDC07}"/>
    <cellStyle name="Normal 3 2 9 2 3" xfId="20838" xr:uid="{6F320F98-05A1-45EA-8208-F34E77A70B73}"/>
    <cellStyle name="Normal 3 2 9 3" xfId="6955" xr:uid="{FAA4AF01-2C7F-4DB4-B286-FB3DF4F010DF}"/>
    <cellStyle name="Normal 3 2 9 3 2" xfId="15285" xr:uid="{908E32AD-E3EB-4C56-90DB-540D1EBCA539}"/>
    <cellStyle name="Normal 3 2 9 3 2 2" xfId="31942" xr:uid="{103CB274-F789-411A-9818-93867AAFFBA3}"/>
    <cellStyle name="Normal 3 2 9 3 3" xfId="23614" xr:uid="{E163D7D1-38FD-407E-BED2-6E3F0D561FD2}"/>
    <cellStyle name="Normal 3 2 9 4" xfId="9733" xr:uid="{69176BCE-0DCB-4479-A0BD-633E5DFBBAC9}"/>
    <cellStyle name="Normal 3 2 9 4 2" xfId="26390" xr:uid="{3A1B1D78-BEAA-4E8E-9C52-E46924004378}"/>
    <cellStyle name="Normal 3 2 9 5" xfId="18062" xr:uid="{BF8C4DC4-0A7F-4E25-8AEB-6C85013CD2DA}"/>
    <cellStyle name="Normal 3 3" xfId="10" xr:uid="{E5A7972B-329E-4CD3-910B-E36571B8983F}"/>
    <cellStyle name="Normal 3 3 10" xfId="2852" xr:uid="{C5E8246D-B811-4AAA-AB36-A12F179CB786}"/>
    <cellStyle name="Normal 3 3 10 2" xfId="11183" xr:uid="{4749B286-2D0E-4C49-8651-955832A5E905}"/>
    <cellStyle name="Normal 3 3 10 2 2" xfId="27840" xr:uid="{2BA99F59-D8E1-42AA-A059-01232E4494A1}"/>
    <cellStyle name="Normal 3 3 10 3" xfId="19512" xr:uid="{4B919338-4059-40BF-9BCE-494267A472B3}"/>
    <cellStyle name="Normal 3 3 11" xfId="5629" xr:uid="{AF221777-AD21-459B-AB20-CC83C4AD3995}"/>
    <cellStyle name="Normal 3 3 11 2" xfId="13959" xr:uid="{DC4722D5-B44B-419D-ACB8-68EFDAB46D38}"/>
    <cellStyle name="Normal 3 3 11 2 2" xfId="30616" xr:uid="{D867143B-D5F5-4EE0-816F-EC6B62732C8C}"/>
    <cellStyle name="Normal 3 3 11 3" xfId="22288" xr:uid="{7E217398-FDA4-4A51-9BC4-D5595C0409C2}"/>
    <cellStyle name="Normal 3 3 12" xfId="8406" xr:uid="{3780619F-6BDA-402C-B105-7E390059F9C3}"/>
    <cellStyle name="Normal 3 3 12 2" xfId="25064" xr:uid="{B845237E-04DE-4842-A438-75F326B0A17D}"/>
    <cellStyle name="Normal 3 3 13" xfId="16736" xr:uid="{38696F12-2BC7-4956-9630-262AD64AA0F8}"/>
    <cellStyle name="Normal 3 3 14" xfId="33962" xr:uid="{02A799CF-7219-47DB-8AD6-6FC310F94B62}"/>
    <cellStyle name="Normal 3 3 2" xfId="53" xr:uid="{843E0003-5697-4CE9-9ABA-8CBD8C578C46}"/>
    <cellStyle name="Normal 3 3 2 10" xfId="5633" xr:uid="{06E9BCD9-8132-4547-BFA5-77AC52CBFE78}"/>
    <cellStyle name="Normal 3 3 2 10 2" xfId="13963" xr:uid="{67CD496E-B3A1-4189-B07F-F729B33787B9}"/>
    <cellStyle name="Normal 3 3 2 10 2 2" xfId="30620" xr:uid="{67593BA7-B3BF-4BCB-ADE8-B065EC2BFF8B}"/>
    <cellStyle name="Normal 3 3 2 10 3" xfId="22292" xr:uid="{E76FE342-2F58-454F-98F3-AF8E259ABB7C}"/>
    <cellStyle name="Normal 3 3 2 11" xfId="8410" xr:uid="{27B61262-9DE7-4BAB-BEDD-168E4AAB6496}"/>
    <cellStyle name="Normal 3 3 2 11 2" xfId="25068" xr:uid="{6EB9A9E3-2A2B-4544-AF0E-DE607A26680E}"/>
    <cellStyle name="Normal 3 3 2 12" xfId="16740" xr:uid="{57C57F4B-C7E5-435E-B4E0-5C445DFA1034}"/>
    <cellStyle name="Normal 3 3 2 2" xfId="114" xr:uid="{0CA426E1-E4DE-49FD-BE3D-A9CB14932658}"/>
    <cellStyle name="Normal 3 3 2 2 10" xfId="8469" xr:uid="{1AF58714-51B4-44F9-B0A5-2820B5292F77}"/>
    <cellStyle name="Normal 3 3 2 2 10 2" xfId="25126" xr:uid="{7563845A-60AA-4A08-BA45-691F562D0DCA}"/>
    <cellStyle name="Normal 3 3 2 2 11" xfId="16798" xr:uid="{A5F3E1DA-D2E9-459C-A106-8DE4D8077B4F}"/>
    <cellStyle name="Normal 3 3 2 2 2" xfId="236" xr:uid="{C252215A-30F5-4625-AE72-4584801FE210}"/>
    <cellStyle name="Normal 3 3 2 2 2 2" xfId="479" xr:uid="{A885938D-9FCE-4D91-82A4-7FA2CB14F35F}"/>
    <cellStyle name="Normal 3 3 2 2 2 2 2" xfId="955" xr:uid="{13C45566-D295-45F0-A2B5-9C2E0BC57355}"/>
    <cellStyle name="Normal 3 3 2 2 2 2 2 2" xfId="2283" xr:uid="{A356E6AA-2BC3-4E85-ABB6-60DD842290E8}"/>
    <cellStyle name="Normal 3 3 2 2 2 2 2 2 2" xfId="5073" xr:uid="{AEA84B78-8FDD-445C-AE92-20EDF9BA0EDA}"/>
    <cellStyle name="Normal 3 3 2 2 2 2 2 2 2 2" xfId="13403" xr:uid="{134DEAC4-BE86-4D65-BB76-008CD6A27385}"/>
    <cellStyle name="Normal 3 3 2 2 2 2 2 2 2 2 2" xfId="30060" xr:uid="{BA564B95-98C7-42CE-86F0-285341B09A56}"/>
    <cellStyle name="Normal 3 3 2 2 2 2 2 2 2 3" xfId="21732" xr:uid="{1C0C4835-06DD-421C-8945-16ECF0B0B385}"/>
    <cellStyle name="Normal 3 3 2 2 2 2 2 2 3" xfId="7849" xr:uid="{33B38D70-C76A-4C71-9E31-8E1E743120D3}"/>
    <cellStyle name="Normal 3 3 2 2 2 2 2 2 3 2" xfId="16179" xr:uid="{B3FC1DB4-CFCF-437D-AB8A-E67B71569E1F}"/>
    <cellStyle name="Normal 3 3 2 2 2 2 2 2 3 2 2" xfId="32836" xr:uid="{152950EF-8CBA-4D94-96A4-36A648923750}"/>
    <cellStyle name="Normal 3 3 2 2 2 2 2 2 3 3" xfId="24508" xr:uid="{B6AA184F-A4AA-4D7C-A302-A154B1B8F094}"/>
    <cellStyle name="Normal 3 3 2 2 2 2 2 2 4" xfId="10627" xr:uid="{2C7405BD-5B65-4B96-A58A-FC6DC5B10F15}"/>
    <cellStyle name="Normal 3 3 2 2 2 2 2 2 4 2" xfId="27284" xr:uid="{E630162F-E2A2-4759-B1B5-AAA1E2817D70}"/>
    <cellStyle name="Normal 3 3 2 2 2 2 2 2 5" xfId="18956" xr:uid="{29D26C21-C906-43BB-8704-010AAC767CEE}"/>
    <cellStyle name="Normal 3 3 2 2 2 2 2 3" xfId="3746" xr:uid="{655CF81D-B8B2-4E6C-A7F2-C52968285FA0}"/>
    <cellStyle name="Normal 3 3 2 2 2 2 2 3 2" xfId="12076" xr:uid="{05A3229F-4311-4FD1-BD97-6F7D4F424207}"/>
    <cellStyle name="Normal 3 3 2 2 2 2 2 3 2 2" xfId="28733" xr:uid="{C0E57D11-7D76-490A-A175-56DE60A884D5}"/>
    <cellStyle name="Normal 3 3 2 2 2 2 2 3 3" xfId="20405" xr:uid="{43BBC699-90BE-442B-9892-157264DD34E5}"/>
    <cellStyle name="Normal 3 3 2 2 2 2 2 4" xfId="6522" xr:uid="{3C114F75-5970-49AE-9100-D63382A27133}"/>
    <cellStyle name="Normal 3 3 2 2 2 2 2 4 2" xfId="14852" xr:uid="{377D5437-9187-43A3-B300-A30EF98325D4}"/>
    <cellStyle name="Normal 3 3 2 2 2 2 2 4 2 2" xfId="31509" xr:uid="{3E420200-2C4C-47BF-B379-8F95EBCD9ECF}"/>
    <cellStyle name="Normal 3 3 2 2 2 2 2 4 3" xfId="23181" xr:uid="{6AE6ED3D-F97C-4DC1-95B9-5307F2D276CC}"/>
    <cellStyle name="Normal 3 3 2 2 2 2 2 5" xfId="9300" xr:uid="{93C9C890-3528-4A15-8791-22F7EE4BD26B}"/>
    <cellStyle name="Normal 3 3 2 2 2 2 2 5 2" xfId="25957" xr:uid="{289B43AE-4685-4623-B6A2-9ED8DAA11E30}"/>
    <cellStyle name="Normal 3 3 2 2 2 2 2 6" xfId="17629" xr:uid="{12B0E13D-3526-4B97-BD95-91BC23037205}"/>
    <cellStyle name="Normal 3 3 2 2 2 2 3" xfId="1809" xr:uid="{39436C87-548F-4ECF-8119-33F7C09EC485}"/>
    <cellStyle name="Normal 3 3 2 2 2 2 3 2" xfId="4599" xr:uid="{15611437-5C7F-43BA-939F-A984C57A28AF}"/>
    <cellStyle name="Normal 3 3 2 2 2 2 3 2 2" xfId="12929" xr:uid="{B0EBCFD8-68ED-441A-9038-E34AF89C84FA}"/>
    <cellStyle name="Normal 3 3 2 2 2 2 3 2 2 2" xfId="29586" xr:uid="{E804A904-3CEC-4F6A-9DC3-AAE898A668B2}"/>
    <cellStyle name="Normal 3 3 2 2 2 2 3 2 3" xfId="21258" xr:uid="{3B0D240D-13A0-4369-AA3A-419A5408573F}"/>
    <cellStyle name="Normal 3 3 2 2 2 2 3 3" xfId="7375" xr:uid="{EF2656FE-BE00-4CEA-8C99-1D7C732349FD}"/>
    <cellStyle name="Normal 3 3 2 2 2 2 3 3 2" xfId="15705" xr:uid="{8341E573-9C59-4978-9C4E-C27FB54FA2CB}"/>
    <cellStyle name="Normal 3 3 2 2 2 2 3 3 2 2" xfId="32362" xr:uid="{8F399E74-71FC-4C3A-AF3E-F93642E06800}"/>
    <cellStyle name="Normal 3 3 2 2 2 2 3 3 3" xfId="24034" xr:uid="{69FADF7A-5D2E-4CBC-B515-F456263DE2CB}"/>
    <cellStyle name="Normal 3 3 2 2 2 2 3 4" xfId="10153" xr:uid="{B4182AFD-726F-489F-AA49-78BF8C49DC5E}"/>
    <cellStyle name="Normal 3 3 2 2 2 2 3 4 2" xfId="26810" xr:uid="{3F88F165-1942-489C-9875-B76178B432C1}"/>
    <cellStyle name="Normal 3 3 2 2 2 2 3 5" xfId="18482" xr:uid="{5828C94D-3485-4930-A5B4-C6098A0EB259}"/>
    <cellStyle name="Normal 3 3 2 2 2 2 4" xfId="3272" xr:uid="{484AEDD0-8AD7-4E2F-A676-DDC6831D365E}"/>
    <cellStyle name="Normal 3 3 2 2 2 2 4 2" xfId="11602" xr:uid="{CDD8B28A-4356-45F5-A1B2-AE5FB9EE91FA}"/>
    <cellStyle name="Normal 3 3 2 2 2 2 4 2 2" xfId="28259" xr:uid="{52BF9D5F-A7C1-4B8C-8604-68CDF53926DC}"/>
    <cellStyle name="Normal 3 3 2 2 2 2 4 3" xfId="19931" xr:uid="{5767859E-5E7B-4742-8B09-DF809204DA4E}"/>
    <cellStyle name="Normal 3 3 2 2 2 2 5" xfId="6048" xr:uid="{A1A17636-E773-4E25-9E67-E3BC1DFC6CC0}"/>
    <cellStyle name="Normal 3 3 2 2 2 2 5 2" xfId="14378" xr:uid="{9550D1F5-844A-48B2-A43A-D2C2AD2FD46B}"/>
    <cellStyle name="Normal 3 3 2 2 2 2 5 2 2" xfId="31035" xr:uid="{1540076F-FCE2-46FC-9322-A4F695E40E49}"/>
    <cellStyle name="Normal 3 3 2 2 2 2 5 3" xfId="22707" xr:uid="{1419045F-17F6-4B0D-9E51-FC2BD8406221}"/>
    <cellStyle name="Normal 3 3 2 2 2 2 6" xfId="8826" xr:uid="{809D0D99-C6EB-456A-977C-4B26A05EF1B3}"/>
    <cellStyle name="Normal 3 3 2 2 2 2 6 2" xfId="25483" xr:uid="{14EC4698-0D6D-4D06-9C39-E61640502335}"/>
    <cellStyle name="Normal 3 3 2 2 2 2 7" xfId="17155" xr:uid="{B4F35A1A-2D42-4760-9FCA-BE3F0E0D15E6}"/>
    <cellStyle name="Normal 3 3 2 2 2 3" xfId="715" xr:uid="{D620B1E2-A3A0-4890-B98B-F2B386B23FB2}"/>
    <cellStyle name="Normal 3 3 2 2 2 3 2" xfId="2045" xr:uid="{FC02B51E-7C78-406C-BDDF-5A69D4501E49}"/>
    <cellStyle name="Normal 3 3 2 2 2 3 2 2" xfId="4835" xr:uid="{A6B93A51-C144-417C-A73B-65F9A24E7086}"/>
    <cellStyle name="Normal 3 3 2 2 2 3 2 2 2" xfId="13165" xr:uid="{941589F0-5536-4A30-A1CD-45D86F575817}"/>
    <cellStyle name="Normal 3 3 2 2 2 3 2 2 2 2" xfId="29822" xr:uid="{AA05E862-7B3D-4E6A-A919-A8CE13AF71B3}"/>
    <cellStyle name="Normal 3 3 2 2 2 3 2 2 3" xfId="21494" xr:uid="{923FEF87-E9D8-4333-A86D-03793C682FAD}"/>
    <cellStyle name="Normal 3 3 2 2 2 3 2 3" xfId="7611" xr:uid="{02B9F687-4F67-4875-B714-E27FABCDD403}"/>
    <cellStyle name="Normal 3 3 2 2 2 3 2 3 2" xfId="15941" xr:uid="{CDD210B6-D95F-4279-9054-DB374E4071C1}"/>
    <cellStyle name="Normal 3 3 2 2 2 3 2 3 2 2" xfId="32598" xr:uid="{888811B8-68D6-4B4C-8174-661C31160D64}"/>
    <cellStyle name="Normal 3 3 2 2 2 3 2 3 3" xfId="24270" xr:uid="{9291D119-99A8-459C-9BBC-DD59667BE26B}"/>
    <cellStyle name="Normal 3 3 2 2 2 3 2 4" xfId="10389" xr:uid="{9D891822-AA88-4F4A-A1CE-5E5188DA5969}"/>
    <cellStyle name="Normal 3 3 2 2 2 3 2 4 2" xfId="27046" xr:uid="{D12466FB-369F-40F8-A1A7-ABA4126CD03D}"/>
    <cellStyle name="Normal 3 3 2 2 2 3 2 5" xfId="18718" xr:uid="{E09655CD-7CE6-48F9-B5E4-BB1D02CC6342}"/>
    <cellStyle name="Normal 3 3 2 2 2 3 3" xfId="3508" xr:uid="{3188A26D-CD42-4C47-BBF4-E0C77C803771}"/>
    <cellStyle name="Normal 3 3 2 2 2 3 3 2" xfId="11838" xr:uid="{D3999A34-CA64-4EB9-993D-93E75E27E1ED}"/>
    <cellStyle name="Normal 3 3 2 2 2 3 3 2 2" xfId="28495" xr:uid="{A6C5F207-8FBD-45A9-972D-178E1F9B6A4D}"/>
    <cellStyle name="Normal 3 3 2 2 2 3 3 3" xfId="20167" xr:uid="{E28891F1-C922-456E-9ED6-044D728AE3CE}"/>
    <cellStyle name="Normal 3 3 2 2 2 3 4" xfId="6284" xr:uid="{6886AC03-5762-4CA0-9AC7-A2B36B30014A}"/>
    <cellStyle name="Normal 3 3 2 2 2 3 4 2" xfId="14614" xr:uid="{3F5ACDB3-010E-45FF-BDC9-4059AE44AE22}"/>
    <cellStyle name="Normal 3 3 2 2 2 3 4 2 2" xfId="31271" xr:uid="{14D08D4C-F963-4998-B39B-5C051E2CA86C}"/>
    <cellStyle name="Normal 3 3 2 2 2 3 4 3" xfId="22943" xr:uid="{A061C11F-2C70-4FD0-A12B-D51E44129D87}"/>
    <cellStyle name="Normal 3 3 2 2 2 3 5" xfId="9062" xr:uid="{6A7B55CF-84B9-465F-AE45-369AAD06C32B}"/>
    <cellStyle name="Normal 3 3 2 2 2 3 5 2" xfId="25719" xr:uid="{6DB3C6F2-16B6-46B6-BE7B-6E50EF76F331}"/>
    <cellStyle name="Normal 3 3 2 2 2 3 6" xfId="17391" xr:uid="{4639EACB-29BD-4EA0-8538-5FC03C48E917}"/>
    <cellStyle name="Normal 3 3 2 2 2 4" xfId="1192" xr:uid="{4DFB19F1-A2C8-4F62-8C1F-BBCABBA97FAB}"/>
    <cellStyle name="Normal 3 3 2 2 2 4 2" xfId="2520" xr:uid="{E45056B9-2160-4BC0-A23D-B2C2AC257211}"/>
    <cellStyle name="Normal 3 3 2 2 2 4 2 2" xfId="5310" xr:uid="{615D6690-6F87-4276-B5F6-E9B2E0A47F84}"/>
    <cellStyle name="Normal 3 3 2 2 2 4 2 2 2" xfId="13640" xr:uid="{A8F7225F-29B2-44D7-8076-27EF9F6D4B0C}"/>
    <cellStyle name="Normal 3 3 2 2 2 4 2 2 2 2" xfId="30297" xr:uid="{5B771727-12D9-48E1-B4A0-9BC832A941ED}"/>
    <cellStyle name="Normal 3 3 2 2 2 4 2 2 3" xfId="21969" xr:uid="{0B9E88F7-4E9A-4EF6-8F83-5FF10CAFBD8E}"/>
    <cellStyle name="Normal 3 3 2 2 2 4 2 3" xfId="8086" xr:uid="{70AADF1B-B8B7-4D90-85CA-1F4C0A6D7ED3}"/>
    <cellStyle name="Normal 3 3 2 2 2 4 2 3 2" xfId="16416" xr:uid="{E52AED7C-2AFE-435B-BD6A-E000AC3E0C85}"/>
    <cellStyle name="Normal 3 3 2 2 2 4 2 3 2 2" xfId="33073" xr:uid="{AD250E1E-23C3-45FB-9E36-0BE7949F672E}"/>
    <cellStyle name="Normal 3 3 2 2 2 4 2 3 3" xfId="24745" xr:uid="{B45E5AC8-0CD3-4015-BF75-64FB4957E3C1}"/>
    <cellStyle name="Normal 3 3 2 2 2 4 2 4" xfId="10864" xr:uid="{F336760A-85D0-4C33-9063-31F84CE5461C}"/>
    <cellStyle name="Normal 3 3 2 2 2 4 2 4 2" xfId="27521" xr:uid="{B9B87F20-A09D-4BA3-831F-86ADBD9D2C6C}"/>
    <cellStyle name="Normal 3 3 2 2 2 4 2 5" xfId="19193" xr:uid="{ABF7FED0-3727-405B-B0EF-612D039F02BA}"/>
    <cellStyle name="Normal 3 3 2 2 2 4 3" xfId="3983" xr:uid="{5152D4D0-4EA0-436E-AADA-03E0897CA73C}"/>
    <cellStyle name="Normal 3 3 2 2 2 4 3 2" xfId="12313" xr:uid="{36821664-10FF-4BF7-A49B-E250B06741C8}"/>
    <cellStyle name="Normal 3 3 2 2 2 4 3 2 2" xfId="28970" xr:uid="{DEB46604-AF9F-496C-94BD-DB56A81F6473}"/>
    <cellStyle name="Normal 3 3 2 2 2 4 3 3" xfId="20642" xr:uid="{94E68C5B-F9B0-4491-B46B-E6EDAA180EA6}"/>
    <cellStyle name="Normal 3 3 2 2 2 4 4" xfId="6759" xr:uid="{4AA2367A-713C-48A1-A5B5-9B7C473D3B6F}"/>
    <cellStyle name="Normal 3 3 2 2 2 4 4 2" xfId="15089" xr:uid="{899100DD-76E1-4080-B49A-EF4E7875BE85}"/>
    <cellStyle name="Normal 3 3 2 2 2 4 4 2 2" xfId="31746" xr:uid="{D21CFA04-E954-4B5B-9136-8E12408BC7F8}"/>
    <cellStyle name="Normal 3 3 2 2 2 4 4 3" xfId="23418" xr:uid="{4D2A7E36-F51D-485A-86A9-01FB45EFDE8B}"/>
    <cellStyle name="Normal 3 3 2 2 2 4 5" xfId="9537" xr:uid="{53B4082E-BFA2-4A97-8234-FCBEF43EFDA4}"/>
    <cellStyle name="Normal 3 3 2 2 2 4 5 2" xfId="26194" xr:uid="{6ED93A61-D660-485D-9DA8-0651C76FE48C}"/>
    <cellStyle name="Normal 3 3 2 2 2 4 6" xfId="17866" xr:uid="{8810E30E-4A87-4247-9213-6E998D859699}"/>
    <cellStyle name="Normal 3 3 2 2 2 5" xfId="1572" xr:uid="{D4F32F56-F81C-499E-8C65-753CE505798E}"/>
    <cellStyle name="Normal 3 3 2 2 2 5 2" xfId="4362" xr:uid="{C9D45B31-3223-460D-A963-C4E525039C24}"/>
    <cellStyle name="Normal 3 3 2 2 2 5 2 2" xfId="12692" xr:uid="{01BD6291-E249-4674-ADA4-A1440B5EBA26}"/>
    <cellStyle name="Normal 3 3 2 2 2 5 2 2 2" xfId="29349" xr:uid="{6EC2D240-23F9-4906-A41B-CE45D50ED704}"/>
    <cellStyle name="Normal 3 3 2 2 2 5 2 3" xfId="21021" xr:uid="{323446EC-9975-45F6-B603-C4409BD89468}"/>
    <cellStyle name="Normal 3 3 2 2 2 5 3" xfId="7138" xr:uid="{2EDB1BF0-9BCF-4DD2-88B7-BAED6CD021FA}"/>
    <cellStyle name="Normal 3 3 2 2 2 5 3 2" xfId="15468" xr:uid="{F964729D-41B8-46D3-8A25-CFE32D169D51}"/>
    <cellStyle name="Normal 3 3 2 2 2 5 3 2 2" xfId="32125" xr:uid="{5B1F6D77-4C66-41A2-8FBC-9545811B20C1}"/>
    <cellStyle name="Normal 3 3 2 2 2 5 3 3" xfId="23797" xr:uid="{8FC95B4B-AE4B-43B7-8079-2CA8AD7F8B6A}"/>
    <cellStyle name="Normal 3 3 2 2 2 5 4" xfId="9916" xr:uid="{431D44C0-27F5-42C3-B7F4-D1B8ED4EE467}"/>
    <cellStyle name="Normal 3 3 2 2 2 5 4 2" xfId="26573" xr:uid="{94641F51-9FA0-40B6-9A11-664EF4C53326}"/>
    <cellStyle name="Normal 3 3 2 2 2 5 5" xfId="18245" xr:uid="{933FB33B-452F-4479-BA82-E82D29007115}"/>
    <cellStyle name="Normal 3 3 2 2 2 6" xfId="3035" xr:uid="{C2777CC5-F5E4-4B06-AD14-02C08E66E0DE}"/>
    <cellStyle name="Normal 3 3 2 2 2 6 2" xfId="11365" xr:uid="{EB8FCE10-0DAA-4E77-B7AB-33B599207A20}"/>
    <cellStyle name="Normal 3 3 2 2 2 6 2 2" xfId="28022" xr:uid="{D7C8BEED-373E-4152-8909-D8151DA4B715}"/>
    <cellStyle name="Normal 3 3 2 2 2 6 3" xfId="19694" xr:uid="{D16714B1-1393-4483-BEF3-7A876A32E458}"/>
    <cellStyle name="Normal 3 3 2 2 2 7" xfId="5811" xr:uid="{961C4006-72FD-448B-A5BB-565A4B71BF34}"/>
    <cellStyle name="Normal 3 3 2 2 2 7 2" xfId="14141" xr:uid="{CF2FFF18-9E1A-4BE3-BB3E-A23AE2D43A7B}"/>
    <cellStyle name="Normal 3 3 2 2 2 7 2 2" xfId="30798" xr:uid="{B08FE3DB-0D64-4ACE-A49D-A7714BF35686}"/>
    <cellStyle name="Normal 3 3 2 2 2 7 3" xfId="22470" xr:uid="{FD6CAB6A-2862-48AD-B725-68B1BD69BA13}"/>
    <cellStyle name="Normal 3 3 2 2 2 8" xfId="8589" xr:uid="{5CB2F297-0DBA-428B-B1FE-A481B6DB8A32}"/>
    <cellStyle name="Normal 3 3 2 2 2 8 2" xfId="25246" xr:uid="{D9B990DB-BF14-46E8-ADE4-15BD29265810}"/>
    <cellStyle name="Normal 3 3 2 2 2 9" xfId="16918" xr:uid="{1F5FD6A2-907B-43E9-8267-5B4024AC15D0}"/>
    <cellStyle name="Normal 3 3 2 2 3" xfId="359" xr:uid="{F05E56AC-8CDE-4C9B-871C-5BF7494473A5}"/>
    <cellStyle name="Normal 3 3 2 2 3 2" xfId="837" xr:uid="{1CA063ED-00E8-4817-B040-521ACE776D00}"/>
    <cellStyle name="Normal 3 3 2 2 3 2 2" xfId="2165" xr:uid="{097AF7DE-DD8D-4314-855A-C7D7190B110D}"/>
    <cellStyle name="Normal 3 3 2 2 3 2 2 2" xfId="4955" xr:uid="{74C1DF84-F9A5-46EE-9114-ED61FB694D27}"/>
    <cellStyle name="Normal 3 3 2 2 3 2 2 2 2" xfId="13285" xr:uid="{A091B0C1-F1E4-4AD8-9488-233FA45A6275}"/>
    <cellStyle name="Normal 3 3 2 2 3 2 2 2 2 2" xfId="29942" xr:uid="{E8A38327-4338-4B4C-A133-D670CB952E9C}"/>
    <cellStyle name="Normal 3 3 2 2 3 2 2 2 3" xfId="21614" xr:uid="{8B5B3221-EFFE-47ED-B1EC-62DF4FB3BE2E}"/>
    <cellStyle name="Normal 3 3 2 2 3 2 2 3" xfId="7731" xr:uid="{10B2F22B-3C93-43D2-9A34-EA3A6F83675F}"/>
    <cellStyle name="Normal 3 3 2 2 3 2 2 3 2" xfId="16061" xr:uid="{3C1EF308-FB3B-4CC1-8C78-7101A9FF72A4}"/>
    <cellStyle name="Normal 3 3 2 2 3 2 2 3 2 2" xfId="32718" xr:uid="{9499483E-E4E4-4E6F-810B-DF2ED66C799E}"/>
    <cellStyle name="Normal 3 3 2 2 3 2 2 3 3" xfId="24390" xr:uid="{3D2CE5A9-267F-484F-B7E3-A8E1F778EF39}"/>
    <cellStyle name="Normal 3 3 2 2 3 2 2 4" xfId="10509" xr:uid="{394C761E-0FB6-4259-BB37-0CD2CBE41DD9}"/>
    <cellStyle name="Normal 3 3 2 2 3 2 2 4 2" xfId="27166" xr:uid="{6B828879-D5A5-4D43-8245-DAD2560CF7E6}"/>
    <cellStyle name="Normal 3 3 2 2 3 2 2 5" xfId="18838" xr:uid="{C071ADDF-9DEF-47A8-A512-209E6F1B8C3A}"/>
    <cellStyle name="Normal 3 3 2 2 3 2 3" xfId="3628" xr:uid="{1FA4A916-1C3F-4B30-B747-80660B0A68A0}"/>
    <cellStyle name="Normal 3 3 2 2 3 2 3 2" xfId="11958" xr:uid="{6547412A-2B23-4E18-B01C-E2FA0F3F78D3}"/>
    <cellStyle name="Normal 3 3 2 2 3 2 3 2 2" xfId="28615" xr:uid="{91DD9674-D847-434C-818A-B591E9E33586}"/>
    <cellStyle name="Normal 3 3 2 2 3 2 3 3" xfId="20287" xr:uid="{AF7DC889-5C16-4099-A300-0D9D15942378}"/>
    <cellStyle name="Normal 3 3 2 2 3 2 4" xfId="6404" xr:uid="{3AD68F6D-8CF9-4CF3-AD75-B0C1E67D3466}"/>
    <cellStyle name="Normal 3 3 2 2 3 2 4 2" xfId="14734" xr:uid="{FDCE127E-FE3F-4BFF-BB99-9BD9E95D2663}"/>
    <cellStyle name="Normal 3 3 2 2 3 2 4 2 2" xfId="31391" xr:uid="{F583ED77-5D94-4496-B8F5-B0D7262B42B5}"/>
    <cellStyle name="Normal 3 3 2 2 3 2 4 3" xfId="23063" xr:uid="{6740F320-D2D4-4DCC-A7A1-9135CDC4D819}"/>
    <cellStyle name="Normal 3 3 2 2 3 2 5" xfId="9182" xr:uid="{C84BDDD8-F204-4559-87AE-4A4A735729D4}"/>
    <cellStyle name="Normal 3 3 2 2 3 2 5 2" xfId="25839" xr:uid="{50D48725-B35B-4683-83FF-0567245275D4}"/>
    <cellStyle name="Normal 3 3 2 2 3 2 6" xfId="17511" xr:uid="{36F21797-3332-41D0-964B-A366646FDA2C}"/>
    <cellStyle name="Normal 3 3 2 2 3 3" xfId="1689" xr:uid="{88CCD39B-B28D-4C95-BF7A-38A1BEF7F998}"/>
    <cellStyle name="Normal 3 3 2 2 3 3 2" xfId="4479" xr:uid="{A7C439DE-6A1F-4023-A3E9-BDE4C86F4042}"/>
    <cellStyle name="Normal 3 3 2 2 3 3 2 2" xfId="12809" xr:uid="{470C41EC-F96A-4266-8681-A7A49EBA881E}"/>
    <cellStyle name="Normal 3 3 2 2 3 3 2 2 2" xfId="29466" xr:uid="{55FF279B-F3E4-4C1B-910F-8A38D314D369}"/>
    <cellStyle name="Normal 3 3 2 2 3 3 2 3" xfId="21138" xr:uid="{4791471D-03EE-4404-83A3-6FF5FA404AFB}"/>
    <cellStyle name="Normal 3 3 2 2 3 3 3" xfId="7255" xr:uid="{F01191E1-A281-4BD4-8EA4-1FD383BCA00C}"/>
    <cellStyle name="Normal 3 3 2 2 3 3 3 2" xfId="15585" xr:uid="{7990B3A6-580E-41AD-A520-C8B15F33ED80}"/>
    <cellStyle name="Normal 3 3 2 2 3 3 3 2 2" xfId="32242" xr:uid="{BD99D46C-7F86-4FB6-8621-F0BC16E96E47}"/>
    <cellStyle name="Normal 3 3 2 2 3 3 3 3" xfId="23914" xr:uid="{320F2EA6-AFB2-4482-9513-2589E72687D4}"/>
    <cellStyle name="Normal 3 3 2 2 3 3 4" xfId="10033" xr:uid="{33C52775-54BF-4C2B-B509-4E50C70068C6}"/>
    <cellStyle name="Normal 3 3 2 2 3 3 4 2" xfId="26690" xr:uid="{D29159D4-016A-4576-8A51-1964C83363C8}"/>
    <cellStyle name="Normal 3 3 2 2 3 3 5" xfId="18362" xr:uid="{A35DB586-FDC9-40EC-B502-FE5131E852E2}"/>
    <cellStyle name="Normal 3 3 2 2 3 4" xfId="3152" xr:uid="{24989C06-9D0F-4130-BCA1-82E5D694FCF9}"/>
    <cellStyle name="Normal 3 3 2 2 3 4 2" xfId="11482" xr:uid="{D9D61394-84C6-4CFA-8A1B-14250555A0A2}"/>
    <cellStyle name="Normal 3 3 2 2 3 4 2 2" xfId="28139" xr:uid="{52D87291-8050-4EF4-B989-6EA5FA224551}"/>
    <cellStyle name="Normal 3 3 2 2 3 4 3" xfId="19811" xr:uid="{5ABFF5C8-F425-4FD8-84FE-9DAAAD24254A}"/>
    <cellStyle name="Normal 3 3 2 2 3 5" xfId="5928" xr:uid="{5A88454F-8A6D-4586-ACC5-12D54E7EE60D}"/>
    <cellStyle name="Normal 3 3 2 2 3 5 2" xfId="14258" xr:uid="{285567EF-5C74-4F46-A3A4-06C895C05B3B}"/>
    <cellStyle name="Normal 3 3 2 2 3 5 2 2" xfId="30915" xr:uid="{3531AE64-D0B1-4ABF-8B12-9DC1FC27B393}"/>
    <cellStyle name="Normal 3 3 2 2 3 5 3" xfId="22587" xr:uid="{7D7290EB-86A7-4D02-A841-CCBEE94DA7CC}"/>
    <cellStyle name="Normal 3 3 2 2 3 6" xfId="8706" xr:uid="{AE121891-452C-4CEF-8EEC-2D41B462C82C}"/>
    <cellStyle name="Normal 3 3 2 2 3 6 2" xfId="25363" xr:uid="{58EE2C56-7A3F-440C-A669-04883283C0BD}"/>
    <cellStyle name="Normal 3 3 2 2 3 7" xfId="17035" xr:uid="{C54BDBA1-5F33-442B-80D0-C08372390DAC}"/>
    <cellStyle name="Normal 3 3 2 2 4" xfId="595" xr:uid="{57C33276-9342-4545-9601-3E9810644965}"/>
    <cellStyle name="Normal 3 3 2 2 4 2" xfId="1925" xr:uid="{658E6ED7-C0EC-4BD2-A5F1-D18DF820A021}"/>
    <cellStyle name="Normal 3 3 2 2 4 2 2" xfId="4715" xr:uid="{771D4AFE-A255-4FAF-8237-9133152CFAC3}"/>
    <cellStyle name="Normal 3 3 2 2 4 2 2 2" xfId="13045" xr:uid="{F1959FD2-0680-4C65-8D17-69B1AB63C918}"/>
    <cellStyle name="Normal 3 3 2 2 4 2 2 2 2" xfId="29702" xr:uid="{73947B75-CCC1-481B-90FE-32F7D9F1F39A}"/>
    <cellStyle name="Normal 3 3 2 2 4 2 2 3" xfId="21374" xr:uid="{4F45280D-F25A-418B-A2FA-37EA36B8519C}"/>
    <cellStyle name="Normal 3 3 2 2 4 2 3" xfId="7491" xr:uid="{BD9DB527-3871-43A5-991B-EBF8B7F6A49C}"/>
    <cellStyle name="Normal 3 3 2 2 4 2 3 2" xfId="15821" xr:uid="{D1F3350A-13BD-4BFC-9F89-F4F9A4BB9A4B}"/>
    <cellStyle name="Normal 3 3 2 2 4 2 3 2 2" xfId="32478" xr:uid="{53C5FC1A-FF25-4B88-B878-B6AF401B37B6}"/>
    <cellStyle name="Normal 3 3 2 2 4 2 3 3" xfId="24150" xr:uid="{551FCD08-A928-4C5B-BE65-06A8AB647D08}"/>
    <cellStyle name="Normal 3 3 2 2 4 2 4" xfId="10269" xr:uid="{606D20CB-99F6-4EFD-B168-E48DB40BCD17}"/>
    <cellStyle name="Normal 3 3 2 2 4 2 4 2" xfId="26926" xr:uid="{0C853FD1-9D06-4F34-A56A-1B5955103642}"/>
    <cellStyle name="Normal 3 3 2 2 4 2 5" xfId="18598" xr:uid="{64CA7ED8-4313-44FB-A1AC-3A73BD1ADD1E}"/>
    <cellStyle name="Normal 3 3 2 2 4 3" xfId="3388" xr:uid="{9617034D-40CA-4520-A8C7-350EE7993404}"/>
    <cellStyle name="Normal 3 3 2 2 4 3 2" xfId="11718" xr:uid="{4DED78CF-D6BC-4403-A441-B22843199E1A}"/>
    <cellStyle name="Normal 3 3 2 2 4 3 2 2" xfId="28375" xr:uid="{D87D9AFE-EB1C-475A-93B7-9034F16657A4}"/>
    <cellStyle name="Normal 3 3 2 2 4 3 3" xfId="20047" xr:uid="{8BB39B83-1F1F-4AEF-9429-51927DEA17AB}"/>
    <cellStyle name="Normal 3 3 2 2 4 4" xfId="6164" xr:uid="{B385DBE7-57C1-4EAA-AFB1-6DE13BDC73E4}"/>
    <cellStyle name="Normal 3 3 2 2 4 4 2" xfId="14494" xr:uid="{6E23E035-24EB-4B0B-8339-3FE916AB7149}"/>
    <cellStyle name="Normal 3 3 2 2 4 4 2 2" xfId="31151" xr:uid="{D5141DF6-0FE1-41A8-973D-E6FF42ADC234}"/>
    <cellStyle name="Normal 3 3 2 2 4 4 3" xfId="22823" xr:uid="{53C243EA-5BE4-4540-B639-01E7027E3CAE}"/>
    <cellStyle name="Normal 3 3 2 2 4 5" xfId="8942" xr:uid="{E3CADDC1-1C6B-4907-AFD9-FF5BB8B039C1}"/>
    <cellStyle name="Normal 3 3 2 2 4 5 2" xfId="25599" xr:uid="{FCCB3731-45BE-4361-BFAF-C81A5D0E7F3C}"/>
    <cellStyle name="Normal 3 3 2 2 4 6" xfId="17271" xr:uid="{313A9681-B30D-4E2E-9EB7-22A8D2CAF3D4}"/>
    <cellStyle name="Normal 3 3 2 2 5" xfId="1072" xr:uid="{29C89499-8D7C-47F3-977F-CF25B3C323E7}"/>
    <cellStyle name="Normal 3 3 2 2 5 2" xfId="2400" xr:uid="{BF21FEA6-D65D-4C5A-9BAE-9AE139A00F7A}"/>
    <cellStyle name="Normal 3 3 2 2 5 2 2" xfId="5190" xr:uid="{ECAB1B3E-AF96-4545-8F42-AD8A9C8D154B}"/>
    <cellStyle name="Normal 3 3 2 2 5 2 2 2" xfId="13520" xr:uid="{F69BF39B-2611-4C24-9C7C-1FF2A7204A65}"/>
    <cellStyle name="Normal 3 3 2 2 5 2 2 2 2" xfId="30177" xr:uid="{DFB68110-876A-43B6-BC3D-4F5847CF7CD9}"/>
    <cellStyle name="Normal 3 3 2 2 5 2 2 3" xfId="21849" xr:uid="{33A4D100-B141-46AD-84A4-3BA2F0AEFDF1}"/>
    <cellStyle name="Normal 3 3 2 2 5 2 3" xfId="7966" xr:uid="{74E4ECBB-4546-464B-97F3-2B94C1B38A37}"/>
    <cellStyle name="Normal 3 3 2 2 5 2 3 2" xfId="16296" xr:uid="{CDF4E44B-FEF1-4E6C-B3A4-8484BBFE12BE}"/>
    <cellStyle name="Normal 3 3 2 2 5 2 3 2 2" xfId="32953" xr:uid="{9427DF03-FED0-4702-97BD-95A9ED8CB40A}"/>
    <cellStyle name="Normal 3 3 2 2 5 2 3 3" xfId="24625" xr:uid="{D25E8195-94A2-40A3-A77B-25A6EFDA2EC0}"/>
    <cellStyle name="Normal 3 3 2 2 5 2 4" xfId="10744" xr:uid="{CAD97356-D4A3-479C-AA6A-1F45257EE0ED}"/>
    <cellStyle name="Normal 3 3 2 2 5 2 4 2" xfId="27401" xr:uid="{432C4009-0624-4790-A43B-78D58111C40D}"/>
    <cellStyle name="Normal 3 3 2 2 5 2 5" xfId="19073" xr:uid="{90722753-AC89-4EBA-887B-81B67B5291A0}"/>
    <cellStyle name="Normal 3 3 2 2 5 3" xfId="3863" xr:uid="{44EDC245-76A6-438D-A80F-A333A78944B0}"/>
    <cellStyle name="Normal 3 3 2 2 5 3 2" xfId="12193" xr:uid="{23153B86-91CC-4FF6-927A-6B31B3B35BAD}"/>
    <cellStyle name="Normal 3 3 2 2 5 3 2 2" xfId="28850" xr:uid="{C9F1F449-D85C-498C-84DB-B24BA7022458}"/>
    <cellStyle name="Normal 3 3 2 2 5 3 3" xfId="20522" xr:uid="{139E73C0-04E4-4CB3-BF0C-969E3E34FBEE}"/>
    <cellStyle name="Normal 3 3 2 2 5 4" xfId="6639" xr:uid="{B587CBAD-F238-4A6A-B9C3-A78F74F216FA}"/>
    <cellStyle name="Normal 3 3 2 2 5 4 2" xfId="14969" xr:uid="{48076838-1908-4CA8-B8B4-3D80B10CD82F}"/>
    <cellStyle name="Normal 3 3 2 2 5 4 2 2" xfId="31626" xr:uid="{86EDA52B-AD8D-4EEA-A12E-6E4582725EEC}"/>
    <cellStyle name="Normal 3 3 2 2 5 4 3" xfId="23298" xr:uid="{7AA4A41D-5C0C-4AF8-95D9-3F42DAE6278D}"/>
    <cellStyle name="Normal 3 3 2 2 5 5" xfId="9417" xr:uid="{C30CE9D2-9F88-473F-83C4-1AB6B2E72E99}"/>
    <cellStyle name="Normal 3 3 2 2 5 5 2" xfId="26074" xr:uid="{C28E900D-A979-4CC4-8883-4B9E11296F7C}"/>
    <cellStyle name="Normal 3 3 2 2 5 6" xfId="17746" xr:uid="{CBA47997-92FE-4F64-8675-ECA7446DE50E}"/>
    <cellStyle name="Normal 3 3 2 2 6" xfId="1337" xr:uid="{3A4EFAA0-ACBC-41F5-9DA4-C7CF98CB611F}"/>
    <cellStyle name="Normal 3 3 2 2 6 2" xfId="2665" xr:uid="{A67B15C8-3E3A-49DA-B424-F28E46D6D552}"/>
    <cellStyle name="Normal 3 3 2 2 6 2 2" xfId="5455" xr:uid="{841C63B4-32B7-413C-B628-1D9A9F77EED8}"/>
    <cellStyle name="Normal 3 3 2 2 6 2 2 2" xfId="13785" xr:uid="{2CEDC1AC-AB08-4FD3-AEF7-95F55ECF907C}"/>
    <cellStyle name="Normal 3 3 2 2 6 2 2 2 2" xfId="30442" xr:uid="{C6975034-264D-47F4-9DB6-153E559463C5}"/>
    <cellStyle name="Normal 3 3 2 2 6 2 2 3" xfId="22114" xr:uid="{BDC65073-39C4-4545-9F67-AB331B22C26C}"/>
    <cellStyle name="Normal 3 3 2 2 6 2 3" xfId="8231" xr:uid="{B87B57A3-4E3B-4561-B959-526DA370F22E}"/>
    <cellStyle name="Normal 3 3 2 2 6 2 3 2" xfId="16561" xr:uid="{12888A1C-5ECA-4015-A9F5-1648DA5D1705}"/>
    <cellStyle name="Normal 3 3 2 2 6 2 3 2 2" xfId="33218" xr:uid="{E3E1BBDC-BF3B-4CBC-A600-84142844CC3A}"/>
    <cellStyle name="Normal 3 3 2 2 6 2 3 3" xfId="24890" xr:uid="{C7E0AC4D-0689-4143-B0C8-49DA97E84607}"/>
    <cellStyle name="Normal 3 3 2 2 6 2 4" xfId="11009" xr:uid="{3E14A65F-1EF1-410C-9182-2FB6802BBF08}"/>
    <cellStyle name="Normal 3 3 2 2 6 2 4 2" xfId="27666" xr:uid="{BA7AA599-CCDE-4E2C-A241-1B3943953347}"/>
    <cellStyle name="Normal 3 3 2 2 6 2 5" xfId="19338" xr:uid="{D84FF905-FABF-4D96-BD97-1556651991FC}"/>
    <cellStyle name="Normal 3 3 2 2 6 3" xfId="4128" xr:uid="{7851E336-EBC7-4116-B127-6E651100CD49}"/>
    <cellStyle name="Normal 3 3 2 2 6 3 2" xfId="12458" xr:uid="{CE6E43CA-ACCA-45B4-A70A-1AC7481D24CB}"/>
    <cellStyle name="Normal 3 3 2 2 6 3 2 2" xfId="29115" xr:uid="{E8A3B15F-F560-4F97-9DBE-9839FB60D44D}"/>
    <cellStyle name="Normal 3 3 2 2 6 3 3" xfId="20787" xr:uid="{DD95BF02-497B-43F0-B25E-6391DAB281A6}"/>
    <cellStyle name="Normal 3 3 2 2 6 4" xfId="6904" xr:uid="{0A7A3E7B-C33B-410B-8D29-966EE8A59AD8}"/>
    <cellStyle name="Normal 3 3 2 2 6 4 2" xfId="15234" xr:uid="{109541D1-89E8-4C08-AF94-D07D5C6B907E}"/>
    <cellStyle name="Normal 3 3 2 2 6 4 2 2" xfId="31891" xr:uid="{47741007-15C1-4F88-A93B-57AD9774F354}"/>
    <cellStyle name="Normal 3 3 2 2 6 4 3" xfId="23563" xr:uid="{BE1A9D59-B0C4-4A3D-AC41-74DBCB91E3ED}"/>
    <cellStyle name="Normal 3 3 2 2 6 5" xfId="9682" xr:uid="{623CC29E-973B-4753-BB2A-D1FF663D47A9}"/>
    <cellStyle name="Normal 3 3 2 2 6 5 2" xfId="26339" xr:uid="{CDB62E64-5368-4AEF-B35A-01DB63C196AE}"/>
    <cellStyle name="Normal 3 3 2 2 6 6" xfId="18011" xr:uid="{65F18965-3DA2-4075-9F47-FDBC3D23F500}"/>
    <cellStyle name="Normal 3 3 2 2 7" xfId="1452" xr:uid="{9D31939A-5AEF-4190-858D-3103DC491144}"/>
    <cellStyle name="Normal 3 3 2 2 7 2" xfId="4242" xr:uid="{050D5AF0-6E2F-41DA-8D2A-A826BEA47C0C}"/>
    <cellStyle name="Normal 3 3 2 2 7 2 2" xfId="12572" xr:uid="{A0D75046-A049-4F3B-B13B-0AA66C4CBB9D}"/>
    <cellStyle name="Normal 3 3 2 2 7 2 2 2" xfId="29229" xr:uid="{2210A301-3E71-46B0-84B7-EDDE4E707687}"/>
    <cellStyle name="Normal 3 3 2 2 7 2 3" xfId="20901" xr:uid="{202C98A2-CD29-4FCA-8542-60FBAD702F62}"/>
    <cellStyle name="Normal 3 3 2 2 7 3" xfId="7018" xr:uid="{9E41B888-F72C-49A6-94D7-D0E87FC1F782}"/>
    <cellStyle name="Normal 3 3 2 2 7 3 2" xfId="15348" xr:uid="{33E95EF0-C5E2-4713-B7A5-FB015F126A94}"/>
    <cellStyle name="Normal 3 3 2 2 7 3 2 2" xfId="32005" xr:uid="{5422601B-170D-4215-93C1-9A961CB58474}"/>
    <cellStyle name="Normal 3 3 2 2 7 3 3" xfId="23677" xr:uid="{87F4648D-6F14-4BC8-9FEE-D17DA422AB5F}"/>
    <cellStyle name="Normal 3 3 2 2 7 4" xfId="9796" xr:uid="{0D46F2D9-C22D-41F0-A43D-5A5B48BFAC5D}"/>
    <cellStyle name="Normal 3 3 2 2 7 4 2" xfId="26453" xr:uid="{95FAE6C7-3226-4DB8-B651-72C28146E833}"/>
    <cellStyle name="Normal 3 3 2 2 7 5" xfId="18125" xr:uid="{C9CF8FAA-8D19-4D2D-BC3B-D251D75A6114}"/>
    <cellStyle name="Normal 3 3 2 2 8" xfId="2915" xr:uid="{70C48244-B9AC-4C1C-8AB0-269A782E4F9D}"/>
    <cellStyle name="Normal 3 3 2 2 8 2" xfId="11245" xr:uid="{9D03D1CD-6ABA-47C4-B68F-5EA9EC029D79}"/>
    <cellStyle name="Normal 3 3 2 2 8 2 2" xfId="27902" xr:uid="{0BB45485-6A76-428C-82EC-65241CC1A188}"/>
    <cellStyle name="Normal 3 3 2 2 8 3" xfId="19574" xr:uid="{259929A1-FBD5-4A1C-AC6A-9EA9F23270C2}"/>
    <cellStyle name="Normal 3 3 2 2 9" xfId="5691" xr:uid="{712FD72A-8B35-4E3A-8784-30387F1B08AF}"/>
    <cellStyle name="Normal 3 3 2 2 9 2" xfId="14021" xr:uid="{F56BDEB4-0318-4DD0-8733-6D75CD7E7E0A}"/>
    <cellStyle name="Normal 3 3 2 2 9 2 2" xfId="30678" xr:uid="{A42F76CD-DBFB-4EE6-AA15-F0177B5F3467}"/>
    <cellStyle name="Normal 3 3 2 2 9 3" xfId="22350" xr:uid="{F318204D-33AC-49E8-B3BD-54342CBB9C3F}"/>
    <cellStyle name="Normal 3 3 2 3" xfId="174" xr:uid="{DCEEBCDB-D98D-4AFF-B18A-3E3EA50391BA}"/>
    <cellStyle name="Normal 3 3 2 3 2" xfId="417" xr:uid="{45643004-B337-48F2-AE9B-579B3FAFE294}"/>
    <cellStyle name="Normal 3 3 2 3 2 2" xfId="894" xr:uid="{AE6677A1-05EB-4E30-9973-4B63C8B712BD}"/>
    <cellStyle name="Normal 3 3 2 3 2 2 2" xfId="2222" xr:uid="{1BD54B28-69E8-470F-A2E8-9BFA332515A3}"/>
    <cellStyle name="Normal 3 3 2 3 2 2 2 2" xfId="5012" xr:uid="{60D0A581-804F-4C2D-84CA-1BE812FCA7E2}"/>
    <cellStyle name="Normal 3 3 2 3 2 2 2 2 2" xfId="13342" xr:uid="{33321254-D957-4AFB-AE95-F7F18EB698EB}"/>
    <cellStyle name="Normal 3 3 2 3 2 2 2 2 2 2" xfId="29999" xr:uid="{CAE7F3ED-C5EF-4280-BB41-A18CBCDC70CA}"/>
    <cellStyle name="Normal 3 3 2 3 2 2 2 2 3" xfId="21671" xr:uid="{42A57169-C4E5-4FA7-81B4-62FCD16F934F}"/>
    <cellStyle name="Normal 3 3 2 3 2 2 2 3" xfId="7788" xr:uid="{187A146B-A37B-4A87-B83A-0F32336F196E}"/>
    <cellStyle name="Normal 3 3 2 3 2 2 2 3 2" xfId="16118" xr:uid="{C967AF56-43C8-42DD-A5CC-A8F88E8C9218}"/>
    <cellStyle name="Normal 3 3 2 3 2 2 2 3 2 2" xfId="32775" xr:uid="{0E24AF5D-EC8C-4FDA-8D2C-F3FBFB7A4BF0}"/>
    <cellStyle name="Normal 3 3 2 3 2 2 2 3 3" xfId="24447" xr:uid="{234E7307-D28B-462A-9375-3FE6656AE018}"/>
    <cellStyle name="Normal 3 3 2 3 2 2 2 4" xfId="10566" xr:uid="{A89AE90E-0B8F-4D1B-9D4E-C52F6B246D48}"/>
    <cellStyle name="Normal 3 3 2 3 2 2 2 4 2" xfId="27223" xr:uid="{CDA95E72-2C45-4A3F-9F5C-3EDC522039CD}"/>
    <cellStyle name="Normal 3 3 2 3 2 2 2 5" xfId="18895" xr:uid="{2D5DED1B-0B2E-4F07-A93D-BBA9738E2DAF}"/>
    <cellStyle name="Normal 3 3 2 3 2 2 3" xfId="3685" xr:uid="{05AE49C2-A7E5-4894-91D9-51021A3461B2}"/>
    <cellStyle name="Normal 3 3 2 3 2 2 3 2" xfId="12015" xr:uid="{5B924A47-368F-46CB-8E6E-791A4F94E4FE}"/>
    <cellStyle name="Normal 3 3 2 3 2 2 3 2 2" xfId="28672" xr:uid="{3043EA27-4BE1-4D27-A146-BB0D34BADF32}"/>
    <cellStyle name="Normal 3 3 2 3 2 2 3 3" xfId="20344" xr:uid="{BB62B940-2C25-48A9-903B-95DC6417DEC1}"/>
    <cellStyle name="Normal 3 3 2 3 2 2 4" xfId="6461" xr:uid="{3D889107-B491-4A3E-8A2C-75E334D87AC7}"/>
    <cellStyle name="Normal 3 3 2 3 2 2 4 2" xfId="14791" xr:uid="{BDEB921C-ACA9-45C3-8924-B6052D2C9CAF}"/>
    <cellStyle name="Normal 3 3 2 3 2 2 4 2 2" xfId="31448" xr:uid="{F569D29E-2366-4E94-83C4-B63E6C89D6D9}"/>
    <cellStyle name="Normal 3 3 2 3 2 2 4 3" xfId="23120" xr:uid="{7AEA55FD-494F-4E5F-91A7-5B4E0123152F}"/>
    <cellStyle name="Normal 3 3 2 3 2 2 5" xfId="9239" xr:uid="{506FCCF7-807D-4171-AE82-98DE9AE02F93}"/>
    <cellStyle name="Normal 3 3 2 3 2 2 5 2" xfId="25896" xr:uid="{C992FAD8-AE76-40B1-A72F-8464106A5DE7}"/>
    <cellStyle name="Normal 3 3 2 3 2 2 6" xfId="17568" xr:uid="{C61EDBDB-CEB5-4215-9B9C-88AF76B00842}"/>
    <cellStyle name="Normal 3 3 2 3 2 3" xfId="1747" xr:uid="{8B640C12-2906-43CF-A7BD-9EEAA5491ADF}"/>
    <cellStyle name="Normal 3 3 2 3 2 3 2" xfId="4537" xr:uid="{F6FF195D-7DE2-4189-A852-A44177BD1F31}"/>
    <cellStyle name="Normal 3 3 2 3 2 3 2 2" xfId="12867" xr:uid="{5143CA7E-12A1-4D78-A18E-EE5B50582BA7}"/>
    <cellStyle name="Normal 3 3 2 3 2 3 2 2 2" xfId="29524" xr:uid="{27F955F7-96DF-49FC-AC61-7AA869C588FA}"/>
    <cellStyle name="Normal 3 3 2 3 2 3 2 3" xfId="21196" xr:uid="{C01455DC-B3FC-49DD-AA90-CC5D6FE25E46}"/>
    <cellStyle name="Normal 3 3 2 3 2 3 3" xfId="7313" xr:uid="{86A294C8-FA62-46E1-9180-998436EE353D}"/>
    <cellStyle name="Normal 3 3 2 3 2 3 3 2" xfId="15643" xr:uid="{D8EC3FFC-7061-4D69-80DB-DC1FB1B4B7B0}"/>
    <cellStyle name="Normal 3 3 2 3 2 3 3 2 2" xfId="32300" xr:uid="{A93DAD6D-0786-428D-9ADF-54887602D41B}"/>
    <cellStyle name="Normal 3 3 2 3 2 3 3 3" xfId="23972" xr:uid="{EC6179FA-18C4-4F3D-9591-C22451A74D67}"/>
    <cellStyle name="Normal 3 3 2 3 2 3 4" xfId="10091" xr:uid="{605AC87A-C6C7-4705-8570-F2D64B8AAE43}"/>
    <cellStyle name="Normal 3 3 2 3 2 3 4 2" xfId="26748" xr:uid="{FAAA32D2-ED76-4A68-8AB1-3BE75880E5B4}"/>
    <cellStyle name="Normal 3 3 2 3 2 3 5" xfId="18420" xr:uid="{BB1A1132-1730-44BA-A4E1-C44A81AD4850}"/>
    <cellStyle name="Normal 3 3 2 3 2 4" xfId="3210" xr:uid="{F69EE863-F00A-4D0B-B7AF-C7A9C83D8D27}"/>
    <cellStyle name="Normal 3 3 2 3 2 4 2" xfId="11540" xr:uid="{8547D32C-AFC2-4354-9510-DBCFF9EDF3FA}"/>
    <cellStyle name="Normal 3 3 2 3 2 4 2 2" xfId="28197" xr:uid="{C3FF29C7-ED01-4D45-93BF-72A8197AC934}"/>
    <cellStyle name="Normal 3 3 2 3 2 4 3" xfId="19869" xr:uid="{02261402-112A-41C1-965A-7E9AE20AA9D2}"/>
    <cellStyle name="Normal 3 3 2 3 2 5" xfId="5986" xr:uid="{B833B2A4-5C28-4E72-BD79-26CFC9922609}"/>
    <cellStyle name="Normal 3 3 2 3 2 5 2" xfId="14316" xr:uid="{19400A1A-CE8C-4F78-828A-213E4BDAA01E}"/>
    <cellStyle name="Normal 3 3 2 3 2 5 2 2" xfId="30973" xr:uid="{47E6A86E-4D83-4F5B-B089-04339A8038CB}"/>
    <cellStyle name="Normal 3 3 2 3 2 5 3" xfId="22645" xr:uid="{8313CF93-2614-4E95-B7C4-00425C8849A8}"/>
    <cellStyle name="Normal 3 3 2 3 2 6" xfId="8764" xr:uid="{D08A8DF1-3525-4233-8F55-21DBDA4E01D0}"/>
    <cellStyle name="Normal 3 3 2 3 2 6 2" xfId="25421" xr:uid="{23B792D8-B73E-4490-BA57-C9B21223D8DB}"/>
    <cellStyle name="Normal 3 3 2 3 2 7" xfId="17093" xr:uid="{5F6F9594-1895-434E-BCC5-6FB7DEE9FF4F}"/>
    <cellStyle name="Normal 3 3 2 3 3" xfId="653" xr:uid="{70B841BC-4F56-4499-B838-ACDAA28ACC2B}"/>
    <cellStyle name="Normal 3 3 2 3 3 2" xfId="1983" xr:uid="{58E8DFF5-827A-4D2A-B940-D485650CD730}"/>
    <cellStyle name="Normal 3 3 2 3 3 2 2" xfId="4773" xr:uid="{4C8686C0-2D6A-49C7-8F5B-633F56E8EFE2}"/>
    <cellStyle name="Normal 3 3 2 3 3 2 2 2" xfId="13103" xr:uid="{71C8B4D4-93B1-41BA-BFB8-8F37DFFFD7D7}"/>
    <cellStyle name="Normal 3 3 2 3 3 2 2 2 2" xfId="29760" xr:uid="{D7FAE8C0-75DB-483B-ADA1-C1B1C25A8794}"/>
    <cellStyle name="Normal 3 3 2 3 3 2 2 3" xfId="21432" xr:uid="{E3C3B5B4-0C53-4329-A1B3-FE3D3717BEDC}"/>
    <cellStyle name="Normal 3 3 2 3 3 2 3" xfId="7549" xr:uid="{EE581F42-3B06-4E1D-990C-A2D3A4D416C8}"/>
    <cellStyle name="Normal 3 3 2 3 3 2 3 2" xfId="15879" xr:uid="{5C0781E9-4ADD-43BA-9B96-F70E12A92DFF}"/>
    <cellStyle name="Normal 3 3 2 3 3 2 3 2 2" xfId="32536" xr:uid="{0482798A-4558-43F2-92CD-8ABA63AA4775}"/>
    <cellStyle name="Normal 3 3 2 3 3 2 3 3" xfId="24208" xr:uid="{A1D87240-C590-4303-833C-B38B359B7D61}"/>
    <cellStyle name="Normal 3 3 2 3 3 2 4" xfId="10327" xr:uid="{4171BE00-FC62-42D3-8A69-97E0323AAE09}"/>
    <cellStyle name="Normal 3 3 2 3 3 2 4 2" xfId="26984" xr:uid="{58B75D35-EAC9-4B1D-A88E-702006C4E813}"/>
    <cellStyle name="Normal 3 3 2 3 3 2 5" xfId="18656" xr:uid="{EBAB7727-F168-4330-A71B-7D03EB2DC528}"/>
    <cellStyle name="Normal 3 3 2 3 3 3" xfId="3446" xr:uid="{174A1916-485B-4538-86CC-A3B8CCD09EA3}"/>
    <cellStyle name="Normal 3 3 2 3 3 3 2" xfId="11776" xr:uid="{2BB3087E-D6D4-4BA5-9BB6-2ADE8E4C2AC2}"/>
    <cellStyle name="Normal 3 3 2 3 3 3 2 2" xfId="28433" xr:uid="{3164B7BB-7FB8-44D7-80E5-4888853B833E}"/>
    <cellStyle name="Normal 3 3 2 3 3 3 3" xfId="20105" xr:uid="{9F267DF8-8257-4E3E-95D5-8FEE3218AA74}"/>
    <cellStyle name="Normal 3 3 2 3 3 4" xfId="6222" xr:uid="{92F63549-7330-4970-9572-C668EB1DF0E1}"/>
    <cellStyle name="Normal 3 3 2 3 3 4 2" xfId="14552" xr:uid="{1265B619-05F6-4809-B7FB-CEB14A5FE337}"/>
    <cellStyle name="Normal 3 3 2 3 3 4 2 2" xfId="31209" xr:uid="{E40D2382-452E-471F-9E82-45FEA31250E8}"/>
    <cellStyle name="Normal 3 3 2 3 3 4 3" xfId="22881" xr:uid="{0EE1CF45-5EAB-4F92-ADA2-BE02BF86F378}"/>
    <cellStyle name="Normal 3 3 2 3 3 5" xfId="9000" xr:uid="{2B144AB1-0F1D-44DC-8900-07E379BF94D7}"/>
    <cellStyle name="Normal 3 3 2 3 3 5 2" xfId="25657" xr:uid="{C0D98849-F88E-4D33-8AD7-52B683ECE7E6}"/>
    <cellStyle name="Normal 3 3 2 3 3 6" xfId="17329" xr:uid="{4EDBF80E-CCE6-45C8-B465-9D356FC1ACFF}"/>
    <cellStyle name="Normal 3 3 2 3 4" xfId="1130" xr:uid="{ECAF2701-D56D-4567-8DD6-B60BD585B6DD}"/>
    <cellStyle name="Normal 3 3 2 3 4 2" xfId="2458" xr:uid="{EF76C1C9-B7D2-4830-B241-09753162CC73}"/>
    <cellStyle name="Normal 3 3 2 3 4 2 2" xfId="5248" xr:uid="{71C73217-6700-4884-96A0-CD8BC0D85CA8}"/>
    <cellStyle name="Normal 3 3 2 3 4 2 2 2" xfId="13578" xr:uid="{49012E5A-50F6-4119-A95A-F82B3E85A698}"/>
    <cellStyle name="Normal 3 3 2 3 4 2 2 2 2" xfId="30235" xr:uid="{432DF33B-32EA-43CA-A8C7-2DBF3B8E555C}"/>
    <cellStyle name="Normal 3 3 2 3 4 2 2 3" xfId="21907" xr:uid="{EB630998-5792-4690-BF32-7782BF0E8FEC}"/>
    <cellStyle name="Normal 3 3 2 3 4 2 3" xfId="8024" xr:uid="{1EDDB3D1-F606-4E16-B35D-C252524B99F6}"/>
    <cellStyle name="Normal 3 3 2 3 4 2 3 2" xfId="16354" xr:uid="{F6CA575B-41DE-4DF5-A8DB-BF97A1345C50}"/>
    <cellStyle name="Normal 3 3 2 3 4 2 3 2 2" xfId="33011" xr:uid="{15730687-7E90-4B5A-86BC-B1880F29A80F}"/>
    <cellStyle name="Normal 3 3 2 3 4 2 3 3" xfId="24683" xr:uid="{23BDE624-504D-4F5B-9D78-1044DE5580E6}"/>
    <cellStyle name="Normal 3 3 2 3 4 2 4" xfId="10802" xr:uid="{B376DAFE-5F28-4BE4-8103-D54E662A8A9D}"/>
    <cellStyle name="Normal 3 3 2 3 4 2 4 2" xfId="27459" xr:uid="{D8922C60-3C1F-46F8-A700-76F8169A4054}"/>
    <cellStyle name="Normal 3 3 2 3 4 2 5" xfId="19131" xr:uid="{98610580-0E0E-44A0-9720-B437DF69F5A3}"/>
    <cellStyle name="Normal 3 3 2 3 4 3" xfId="3921" xr:uid="{C545D6CA-13AA-430A-8294-0DA19F999C19}"/>
    <cellStyle name="Normal 3 3 2 3 4 3 2" xfId="12251" xr:uid="{8B7FE8C9-E558-4427-804C-29351E122C5A}"/>
    <cellStyle name="Normal 3 3 2 3 4 3 2 2" xfId="28908" xr:uid="{BAF3AE9E-367F-4DCA-8DF4-286BD983BD7B}"/>
    <cellStyle name="Normal 3 3 2 3 4 3 3" xfId="20580" xr:uid="{789C3313-C9CF-40A1-82C9-791357013987}"/>
    <cellStyle name="Normal 3 3 2 3 4 4" xfId="6697" xr:uid="{3D9B6AF4-16CD-430F-A713-0084D111CE55}"/>
    <cellStyle name="Normal 3 3 2 3 4 4 2" xfId="15027" xr:uid="{A13B953C-BEEA-4139-8791-11B65004FC06}"/>
    <cellStyle name="Normal 3 3 2 3 4 4 2 2" xfId="31684" xr:uid="{DF304A22-FF94-48AD-B219-C40E6FBFB937}"/>
    <cellStyle name="Normal 3 3 2 3 4 4 3" xfId="23356" xr:uid="{B18E12D8-5744-44ED-96E0-EC4991D13B70}"/>
    <cellStyle name="Normal 3 3 2 3 4 5" xfId="9475" xr:uid="{0FB24734-7FE7-4943-82C9-68628720A0FB}"/>
    <cellStyle name="Normal 3 3 2 3 4 5 2" xfId="26132" xr:uid="{415DEA91-E4C0-41E7-BD67-8E32F19CE3F0}"/>
    <cellStyle name="Normal 3 3 2 3 4 6" xfId="17804" xr:uid="{80F2FCFB-A27C-48D5-A0F5-AB86F12534E1}"/>
    <cellStyle name="Normal 3 3 2 3 5" xfId="1510" xr:uid="{75D25110-52EC-4C58-95B2-4AF68313693A}"/>
    <cellStyle name="Normal 3 3 2 3 5 2" xfId="4300" xr:uid="{4BC22A39-23A3-413B-8720-B2C65F61B2B2}"/>
    <cellStyle name="Normal 3 3 2 3 5 2 2" xfId="12630" xr:uid="{8C9C1334-1255-4654-B753-76EC0CB6EA31}"/>
    <cellStyle name="Normal 3 3 2 3 5 2 2 2" xfId="29287" xr:uid="{ADFDA38E-6758-4BF1-9AB8-A8F770DE3610}"/>
    <cellStyle name="Normal 3 3 2 3 5 2 3" xfId="20959" xr:uid="{46F329C7-49D8-46EA-B506-11AB08D2359D}"/>
    <cellStyle name="Normal 3 3 2 3 5 3" xfId="7076" xr:uid="{3EF68957-C587-4DDA-80F3-B2216D975CCE}"/>
    <cellStyle name="Normal 3 3 2 3 5 3 2" xfId="15406" xr:uid="{F6EF2062-D3E8-4B2E-B862-91FFBBF0E7A6}"/>
    <cellStyle name="Normal 3 3 2 3 5 3 2 2" xfId="32063" xr:uid="{992B3D13-6999-42C8-8C0B-C814BEFCFA2A}"/>
    <cellStyle name="Normal 3 3 2 3 5 3 3" xfId="23735" xr:uid="{2158C077-2DAD-45DB-8768-B1BAE1CCA249}"/>
    <cellStyle name="Normal 3 3 2 3 5 4" xfId="9854" xr:uid="{B18BB0B8-DB7C-4926-9C21-0B05D6E9FF8E}"/>
    <cellStyle name="Normal 3 3 2 3 5 4 2" xfId="26511" xr:uid="{E1441718-7923-4352-A7ED-EF53EA9FCBFC}"/>
    <cellStyle name="Normal 3 3 2 3 5 5" xfId="18183" xr:uid="{A144E76D-077D-4E78-AD27-F434B0F92E73}"/>
    <cellStyle name="Normal 3 3 2 3 6" xfId="2973" xr:uid="{EB53469C-FF6F-470C-BB79-AC138CF79B14}"/>
    <cellStyle name="Normal 3 3 2 3 6 2" xfId="11303" xr:uid="{9D950F01-C39E-4F62-9B61-AD9316E2D186}"/>
    <cellStyle name="Normal 3 3 2 3 6 2 2" xfId="27960" xr:uid="{BDFC4C4F-E7E6-4A84-A350-49E3A0DAD674}"/>
    <cellStyle name="Normal 3 3 2 3 6 3" xfId="19632" xr:uid="{FE0785C9-28C1-4990-96B0-613760145B16}"/>
    <cellStyle name="Normal 3 3 2 3 7" xfId="5749" xr:uid="{D1637AE3-E1BE-4D28-A88F-36F2FCFC996A}"/>
    <cellStyle name="Normal 3 3 2 3 7 2" xfId="14079" xr:uid="{23370FA8-1DD9-4A77-877A-E2F21A37BE98}"/>
    <cellStyle name="Normal 3 3 2 3 7 2 2" xfId="30736" xr:uid="{0A9C48CD-7106-4A5D-8480-D877EE349AC8}"/>
    <cellStyle name="Normal 3 3 2 3 7 3" xfId="22408" xr:uid="{417CC435-FE4A-4875-95D4-98142CBBF4B4}"/>
    <cellStyle name="Normal 3 3 2 3 8" xfId="8527" xr:uid="{A7A4A73B-D58F-49E2-880C-0D4A9C90C28A}"/>
    <cellStyle name="Normal 3 3 2 3 8 2" xfId="25184" xr:uid="{794540E0-089F-4E54-86EA-8E99F3C38D48}"/>
    <cellStyle name="Normal 3 3 2 3 9" xfId="16856" xr:uid="{7146452E-A8F3-44EB-864B-E073C6E56B13}"/>
    <cellStyle name="Normal 3 3 2 4" xfId="301" xr:uid="{2B0ABD93-31A7-425F-9696-9887F54989F2}"/>
    <cellStyle name="Normal 3 3 2 4 2" xfId="783" xr:uid="{E5F88187-E79A-4058-B316-023E473B7DDF}"/>
    <cellStyle name="Normal 3 3 2 4 2 2" xfId="2111" xr:uid="{7445462B-DCD0-4936-A3EC-8659DEE93F95}"/>
    <cellStyle name="Normal 3 3 2 4 2 2 2" xfId="4901" xr:uid="{BB0CFFB4-A786-4D81-A47D-22A81546E37B}"/>
    <cellStyle name="Normal 3 3 2 4 2 2 2 2" xfId="13231" xr:uid="{DA33BDA3-93BB-4CF7-BE90-FF04D5DDDD24}"/>
    <cellStyle name="Normal 3 3 2 4 2 2 2 2 2" xfId="29888" xr:uid="{0FD7B73C-388D-4B61-8584-0DE28E5CFE00}"/>
    <cellStyle name="Normal 3 3 2 4 2 2 2 3" xfId="21560" xr:uid="{8451994E-9987-4443-8299-C6DAFC3AC100}"/>
    <cellStyle name="Normal 3 3 2 4 2 2 3" xfId="7677" xr:uid="{BBDED41A-809E-4DD3-BB1C-2A4700303D11}"/>
    <cellStyle name="Normal 3 3 2 4 2 2 3 2" xfId="16007" xr:uid="{8F7C803C-9D4E-4C23-A7F4-F9D57FB3D180}"/>
    <cellStyle name="Normal 3 3 2 4 2 2 3 2 2" xfId="32664" xr:uid="{E33149CC-A283-4C34-9DD0-E896161EE8BF}"/>
    <cellStyle name="Normal 3 3 2 4 2 2 3 3" xfId="24336" xr:uid="{6E63F644-1114-48DB-9244-2486097D36E6}"/>
    <cellStyle name="Normal 3 3 2 4 2 2 4" xfId="10455" xr:uid="{2D20140D-A0B7-4916-82EB-29557D739468}"/>
    <cellStyle name="Normal 3 3 2 4 2 2 4 2" xfId="27112" xr:uid="{F09CBCC3-645E-4A46-BD76-11818447DBD0}"/>
    <cellStyle name="Normal 3 3 2 4 2 2 5" xfId="18784" xr:uid="{0DF1B19A-8F13-4085-812E-4E22599FB2E3}"/>
    <cellStyle name="Normal 3 3 2 4 2 3" xfId="3574" xr:uid="{B1EAAB92-3450-46CD-AA62-9ACB13E18C87}"/>
    <cellStyle name="Normal 3 3 2 4 2 3 2" xfId="11904" xr:uid="{5EFFCC9D-17D6-42B6-BC87-AFBDF9A4448E}"/>
    <cellStyle name="Normal 3 3 2 4 2 3 2 2" xfId="28561" xr:uid="{2A6BEE99-547A-4F9E-92BF-5E566D7DEEEA}"/>
    <cellStyle name="Normal 3 3 2 4 2 3 3" xfId="20233" xr:uid="{9CB5F8A8-9A78-4077-99E6-A9217F3267F9}"/>
    <cellStyle name="Normal 3 3 2 4 2 4" xfId="6350" xr:uid="{5766B409-F0A6-4744-981F-DC2F5334FDFB}"/>
    <cellStyle name="Normal 3 3 2 4 2 4 2" xfId="14680" xr:uid="{A02889B1-1762-4111-AA73-2FC3BB26A3FF}"/>
    <cellStyle name="Normal 3 3 2 4 2 4 2 2" xfId="31337" xr:uid="{DEFF53B9-1016-483E-A65B-F904DDF6C33F}"/>
    <cellStyle name="Normal 3 3 2 4 2 4 3" xfId="23009" xr:uid="{6BA79345-AEF6-4B35-AC8F-5C6BC0B00241}"/>
    <cellStyle name="Normal 3 3 2 4 2 5" xfId="9128" xr:uid="{694EA11B-B7B2-4C45-94D7-9738D1DB0517}"/>
    <cellStyle name="Normal 3 3 2 4 2 5 2" xfId="25785" xr:uid="{77C373CE-4140-4103-B7D3-7E45E7F4E8E2}"/>
    <cellStyle name="Normal 3 3 2 4 2 6" xfId="17457" xr:uid="{B063815F-0B61-48FD-835A-5FAAE89EA8F5}"/>
    <cellStyle name="Normal 3 3 2 4 3" xfId="1631" xr:uid="{5790DB3C-5F90-489F-83B5-DD4B55E6F708}"/>
    <cellStyle name="Normal 3 3 2 4 3 2" xfId="4421" xr:uid="{A8616EA6-5EE8-4C98-8AFE-DCA0DEC1F8E9}"/>
    <cellStyle name="Normal 3 3 2 4 3 2 2" xfId="12751" xr:uid="{BFCC9AE0-03BD-4210-86F9-1E18386FB6F1}"/>
    <cellStyle name="Normal 3 3 2 4 3 2 2 2" xfId="29408" xr:uid="{46B5A314-1EE3-4C6E-B2C7-63C9F1F151A8}"/>
    <cellStyle name="Normal 3 3 2 4 3 2 3" xfId="21080" xr:uid="{06205703-56B1-40BA-97C3-CDE2A47C04C4}"/>
    <cellStyle name="Normal 3 3 2 4 3 3" xfId="7197" xr:uid="{AE9320E8-24FC-4D73-9C38-DA2C50681BAF}"/>
    <cellStyle name="Normal 3 3 2 4 3 3 2" xfId="15527" xr:uid="{D44C45FA-2978-4516-910F-231617D4A6B7}"/>
    <cellStyle name="Normal 3 3 2 4 3 3 2 2" xfId="32184" xr:uid="{3CA84C34-E4FF-4C64-8860-0F6C4C8337E7}"/>
    <cellStyle name="Normal 3 3 2 4 3 3 3" xfId="23856" xr:uid="{726C069A-6D94-4D15-A684-C44DC6102210}"/>
    <cellStyle name="Normal 3 3 2 4 3 4" xfId="9975" xr:uid="{03FFF082-5DD9-4344-82A1-5B0A82D6E4F2}"/>
    <cellStyle name="Normal 3 3 2 4 3 4 2" xfId="26632" xr:uid="{E7B5CEFC-CDA4-4AAB-AAD3-0BEE316CF6C0}"/>
    <cellStyle name="Normal 3 3 2 4 3 5" xfId="18304" xr:uid="{72AAF10B-BFC2-4684-98D3-7CEF901D6BF7}"/>
    <cellStyle name="Normal 3 3 2 4 4" xfId="3094" xr:uid="{E8A31CAA-0CE5-42B7-A242-19992E3F1FF2}"/>
    <cellStyle name="Normal 3 3 2 4 4 2" xfId="11424" xr:uid="{45B9029A-CF5F-4134-B7F6-8259EA9B33DC}"/>
    <cellStyle name="Normal 3 3 2 4 4 2 2" xfId="28081" xr:uid="{863A1C07-3539-40D3-9361-1410092D1982}"/>
    <cellStyle name="Normal 3 3 2 4 4 3" xfId="19753" xr:uid="{7C460FC6-9742-4D96-8287-1A08C413D971}"/>
    <cellStyle name="Normal 3 3 2 4 5" xfId="5870" xr:uid="{DB74947F-5B26-452A-8BD8-2F63CBCAD801}"/>
    <cellStyle name="Normal 3 3 2 4 5 2" xfId="14200" xr:uid="{236C6D0E-2787-47EE-9190-594D2198FE4B}"/>
    <cellStyle name="Normal 3 3 2 4 5 2 2" xfId="30857" xr:uid="{AAA3DCE4-FFB3-4CD6-B256-9577DDDF5561}"/>
    <cellStyle name="Normal 3 3 2 4 5 3" xfId="22529" xr:uid="{395FCB41-352C-4A40-8BFD-523E36A86EF5}"/>
    <cellStyle name="Normal 3 3 2 4 6" xfId="8648" xr:uid="{4D510119-E462-4E4D-9B7D-E847DCDDF7A6}"/>
    <cellStyle name="Normal 3 3 2 4 6 2" xfId="25305" xr:uid="{F450450F-B9BA-43B0-BC94-1ADDD6DC8977}"/>
    <cellStyle name="Normal 3 3 2 4 7" xfId="16977" xr:uid="{4844B146-94A9-4EF6-BC6A-B9D830264545}"/>
    <cellStyle name="Normal 3 3 2 5" xfId="537" xr:uid="{8F81C4F8-E88E-423D-AEB4-2DE9649FA015}"/>
    <cellStyle name="Normal 3 3 2 5 2" xfId="1867" xr:uid="{35D0E928-FD6A-4993-8691-E7849526A34B}"/>
    <cellStyle name="Normal 3 3 2 5 2 2" xfId="4657" xr:uid="{76EF9C33-C278-4A98-A2F7-2F86B214A1EB}"/>
    <cellStyle name="Normal 3 3 2 5 2 2 2" xfId="12987" xr:uid="{9EBDF484-30D0-4987-BF96-9CBBDE4067E5}"/>
    <cellStyle name="Normal 3 3 2 5 2 2 2 2" xfId="29644" xr:uid="{4805C9B7-DFE3-401E-ADE8-2794A4C81345}"/>
    <cellStyle name="Normal 3 3 2 5 2 2 3" xfId="21316" xr:uid="{99923D94-8BEC-4F7D-A1A1-1850F19F71AD}"/>
    <cellStyle name="Normal 3 3 2 5 2 3" xfId="7433" xr:uid="{58A55698-BBE0-4229-9876-1D9D2623DCD6}"/>
    <cellStyle name="Normal 3 3 2 5 2 3 2" xfId="15763" xr:uid="{2DC2D6FE-B228-45F7-8A98-487479321342}"/>
    <cellStyle name="Normal 3 3 2 5 2 3 2 2" xfId="32420" xr:uid="{11561D90-1BCF-4959-A800-C0E5638343C0}"/>
    <cellStyle name="Normal 3 3 2 5 2 3 3" xfId="24092" xr:uid="{33E0A149-F607-429F-B031-EAD98923ED13}"/>
    <cellStyle name="Normal 3 3 2 5 2 4" xfId="10211" xr:uid="{731C1CB9-75AE-4784-8CBB-3FAA6A2B9286}"/>
    <cellStyle name="Normal 3 3 2 5 2 4 2" xfId="26868" xr:uid="{2788705C-7A93-41DF-A53D-80385182B97B}"/>
    <cellStyle name="Normal 3 3 2 5 2 5" xfId="18540" xr:uid="{601AD9CE-9853-4AEC-A0C8-B0AF56798E26}"/>
    <cellStyle name="Normal 3 3 2 5 3" xfId="3330" xr:uid="{B657C3B1-9833-489E-BDCC-DAD042ED178A}"/>
    <cellStyle name="Normal 3 3 2 5 3 2" xfId="11660" xr:uid="{7F8B1474-8CE3-4F38-BA78-54EA7ED7A789}"/>
    <cellStyle name="Normal 3 3 2 5 3 2 2" xfId="28317" xr:uid="{3348B4CD-E054-4CF5-9E25-E7775C393EB5}"/>
    <cellStyle name="Normal 3 3 2 5 3 3" xfId="19989" xr:uid="{2A408B17-39B4-452B-AAC5-A44CC2529239}"/>
    <cellStyle name="Normal 3 3 2 5 4" xfId="6106" xr:uid="{C32A6F4C-F82D-4B0C-B654-7B9B29E0BCA1}"/>
    <cellStyle name="Normal 3 3 2 5 4 2" xfId="14436" xr:uid="{3F094920-8360-462E-8131-95C277E3CA87}"/>
    <cellStyle name="Normal 3 3 2 5 4 2 2" xfId="31093" xr:uid="{F21BD87C-9B3B-43AA-AEA5-61409E2FD83B}"/>
    <cellStyle name="Normal 3 3 2 5 4 3" xfId="22765" xr:uid="{1673373F-158D-48CC-808A-55916895332C}"/>
    <cellStyle name="Normal 3 3 2 5 5" xfId="8884" xr:uid="{556DD294-49F6-411C-AEC6-C9E3DC0F02BC}"/>
    <cellStyle name="Normal 3 3 2 5 5 2" xfId="25541" xr:uid="{18664958-8BB8-4547-AA49-B5880573F9DD}"/>
    <cellStyle name="Normal 3 3 2 5 6" xfId="17213" xr:uid="{AEA7E500-7B4F-4063-A492-B64FD6F782E7}"/>
    <cellStyle name="Normal 3 3 2 6" xfId="1014" xr:uid="{C785DBCE-CAC4-4423-B461-0F39EA089209}"/>
    <cellStyle name="Normal 3 3 2 6 2" xfId="2342" xr:uid="{195CE745-929F-497D-8B30-5822E3783D9C}"/>
    <cellStyle name="Normal 3 3 2 6 2 2" xfId="5132" xr:uid="{469F89A9-695A-4A4D-8BF8-53830C9F0F2E}"/>
    <cellStyle name="Normal 3 3 2 6 2 2 2" xfId="13462" xr:uid="{BDB438D7-6613-45E1-8896-874D138B3789}"/>
    <cellStyle name="Normal 3 3 2 6 2 2 2 2" xfId="30119" xr:uid="{063C2096-42DB-4F3F-9A12-3360F1631ACD}"/>
    <cellStyle name="Normal 3 3 2 6 2 2 3" xfId="21791" xr:uid="{FF344702-8E5F-454A-A76E-709BA52FA962}"/>
    <cellStyle name="Normal 3 3 2 6 2 3" xfId="7908" xr:uid="{3910D4B0-D6A1-483C-B146-EF9E1904BB6F}"/>
    <cellStyle name="Normal 3 3 2 6 2 3 2" xfId="16238" xr:uid="{365B0D0C-2204-460B-A104-98423CD18C59}"/>
    <cellStyle name="Normal 3 3 2 6 2 3 2 2" xfId="32895" xr:uid="{DBDC6C01-FA94-4C98-B863-BFB1749AE214}"/>
    <cellStyle name="Normal 3 3 2 6 2 3 3" xfId="24567" xr:uid="{BEBC00C9-DB4F-4832-B527-9DA8A1FE4DC2}"/>
    <cellStyle name="Normal 3 3 2 6 2 4" xfId="10686" xr:uid="{F85C66F4-8E2F-4FCB-BF2C-75F43ED1D545}"/>
    <cellStyle name="Normal 3 3 2 6 2 4 2" xfId="27343" xr:uid="{2D00E5B8-9DCB-40E0-9F24-80EC186679DB}"/>
    <cellStyle name="Normal 3 3 2 6 2 5" xfId="19015" xr:uid="{BE9B5B66-456D-4B26-A336-A169E4F23426}"/>
    <cellStyle name="Normal 3 3 2 6 3" xfId="3805" xr:uid="{F205988C-C557-4D8E-A9D3-43FC2F521208}"/>
    <cellStyle name="Normal 3 3 2 6 3 2" xfId="12135" xr:uid="{84C49CBA-A5C5-4495-AFBB-4BD39339CF4D}"/>
    <cellStyle name="Normal 3 3 2 6 3 2 2" xfId="28792" xr:uid="{57C7DB1E-D038-4481-B2C6-500393E5A6F9}"/>
    <cellStyle name="Normal 3 3 2 6 3 3" xfId="20464" xr:uid="{5D9F83CD-C9F8-44F1-9764-0AF47E2DAA3D}"/>
    <cellStyle name="Normal 3 3 2 6 4" xfId="6581" xr:uid="{3450D68E-F17C-480C-815F-E7CD00C7C1A8}"/>
    <cellStyle name="Normal 3 3 2 6 4 2" xfId="14911" xr:uid="{31435EF1-E543-4953-9BDC-9288636CC8CF}"/>
    <cellStyle name="Normal 3 3 2 6 4 2 2" xfId="31568" xr:uid="{CA59404E-8526-47B2-B263-7EDFA16DB70A}"/>
    <cellStyle name="Normal 3 3 2 6 4 3" xfId="23240" xr:uid="{15E3B29B-84C9-4D81-88E6-979D1A7E0338}"/>
    <cellStyle name="Normal 3 3 2 6 5" xfId="9359" xr:uid="{3A79AB8D-22D5-4583-B3D8-B17762E0D7AC}"/>
    <cellStyle name="Normal 3 3 2 6 5 2" xfId="26016" xr:uid="{74691D4D-D683-4099-A2E9-74227E57806E}"/>
    <cellStyle name="Normal 3 3 2 6 6" xfId="17688" xr:uid="{87BE3C2E-21C6-45D8-95B0-57FD568562A7}"/>
    <cellStyle name="Normal 3 3 2 7" xfId="1275" xr:uid="{259ECFA2-4491-4DD1-AE8F-2EB8E8E29CD0}"/>
    <cellStyle name="Normal 3 3 2 7 2" xfId="2603" xr:uid="{239869A0-3FDF-4C56-A795-3F7BE3D6284E}"/>
    <cellStyle name="Normal 3 3 2 7 2 2" xfId="5393" xr:uid="{F3526998-0049-4BC4-B61E-716A3154D944}"/>
    <cellStyle name="Normal 3 3 2 7 2 2 2" xfId="13723" xr:uid="{707A1B79-EF19-493B-B714-599FC56EDCEE}"/>
    <cellStyle name="Normal 3 3 2 7 2 2 2 2" xfId="30380" xr:uid="{12EBC7A9-6190-448F-9B79-64D3DA6A1571}"/>
    <cellStyle name="Normal 3 3 2 7 2 2 3" xfId="22052" xr:uid="{9D3098C4-A800-42EE-88AD-33CC5C38A8AD}"/>
    <cellStyle name="Normal 3 3 2 7 2 3" xfId="8169" xr:uid="{9251487F-20F2-459C-AE98-8774A57F5B2D}"/>
    <cellStyle name="Normal 3 3 2 7 2 3 2" xfId="16499" xr:uid="{711A0BB1-5265-4C97-92C7-32EA2F4C4DB5}"/>
    <cellStyle name="Normal 3 3 2 7 2 3 2 2" xfId="33156" xr:uid="{40A39F0F-70FF-4BC4-B048-92211D2C00C9}"/>
    <cellStyle name="Normal 3 3 2 7 2 3 3" xfId="24828" xr:uid="{4C96E476-9B57-4EB8-B3F2-5493AB6689D4}"/>
    <cellStyle name="Normal 3 3 2 7 2 4" xfId="10947" xr:uid="{7EEFC752-085D-4824-9026-F57F764E471D}"/>
    <cellStyle name="Normal 3 3 2 7 2 4 2" xfId="27604" xr:uid="{DB4B6A6A-5AFF-4A96-AA14-FF655A99A040}"/>
    <cellStyle name="Normal 3 3 2 7 2 5" xfId="19276" xr:uid="{2645DECE-28C3-4C54-A8FC-04652F805B6E}"/>
    <cellStyle name="Normal 3 3 2 7 3" xfId="4066" xr:uid="{256F64D9-4C8C-4972-8611-009EE30C5842}"/>
    <cellStyle name="Normal 3 3 2 7 3 2" xfId="12396" xr:uid="{455B3A97-BA7B-485C-B481-843A44BE258B}"/>
    <cellStyle name="Normal 3 3 2 7 3 2 2" xfId="29053" xr:uid="{D5C0C440-FBA7-4182-9485-A03C8A8555BE}"/>
    <cellStyle name="Normal 3 3 2 7 3 3" xfId="20725" xr:uid="{814398E4-8E23-47B2-82DF-23C4E9971BB8}"/>
    <cellStyle name="Normal 3 3 2 7 4" xfId="6842" xr:uid="{CD87F449-0BA5-4C60-8EB1-893A97613453}"/>
    <cellStyle name="Normal 3 3 2 7 4 2" xfId="15172" xr:uid="{A09F0ED6-5097-4847-8EE5-35D549CA7514}"/>
    <cellStyle name="Normal 3 3 2 7 4 2 2" xfId="31829" xr:uid="{577C9B1C-111A-4DDA-A089-AD1A6E50F4C7}"/>
    <cellStyle name="Normal 3 3 2 7 4 3" xfId="23501" xr:uid="{CFCE217E-2B6A-4ABB-A169-9E6D1D67FE6A}"/>
    <cellStyle name="Normal 3 3 2 7 5" xfId="9620" xr:uid="{037F99ED-3E3D-4B9D-BC3A-632BF8091D5D}"/>
    <cellStyle name="Normal 3 3 2 7 5 2" xfId="26277" xr:uid="{8BB0F5AD-54CB-47A7-8859-90F835B47FAB}"/>
    <cellStyle name="Normal 3 3 2 7 6" xfId="17949" xr:uid="{6DDB2D49-BDE1-471B-80FC-4ACF09988B10}"/>
    <cellStyle name="Normal 3 3 2 8" xfId="1393" xr:uid="{FB5819E6-C75D-4C7B-B264-483B970FC537}"/>
    <cellStyle name="Normal 3 3 2 8 2" xfId="4184" xr:uid="{2D83DD57-02F7-46E1-893E-753085D5C14D}"/>
    <cellStyle name="Normal 3 3 2 8 2 2" xfId="12514" xr:uid="{23D82381-7E11-4315-90C2-4C1AC6F9B14B}"/>
    <cellStyle name="Normal 3 3 2 8 2 2 2" xfId="29171" xr:uid="{54D5C782-C1EE-4DB7-8C55-2FC9EF12396A}"/>
    <cellStyle name="Normal 3 3 2 8 2 3" xfId="20843" xr:uid="{0927716F-E5C9-422D-8A7D-BBD4BC26844E}"/>
    <cellStyle name="Normal 3 3 2 8 3" xfId="6960" xr:uid="{F38971D2-82FF-4193-8DAC-D41B11B30B43}"/>
    <cellStyle name="Normal 3 3 2 8 3 2" xfId="15290" xr:uid="{E1C016FF-CF1F-4BFC-869F-AE9D2DE9C7AE}"/>
    <cellStyle name="Normal 3 3 2 8 3 2 2" xfId="31947" xr:uid="{18DE0AA9-0573-4891-BA8F-8F8A3F1859B2}"/>
    <cellStyle name="Normal 3 3 2 8 3 3" xfId="23619" xr:uid="{458E4D82-DE9C-4701-8272-7ABA3B9133F5}"/>
    <cellStyle name="Normal 3 3 2 8 4" xfId="9738" xr:uid="{4DE9FED4-11E0-4EBF-B341-08AF681495E5}"/>
    <cellStyle name="Normal 3 3 2 8 4 2" xfId="26395" xr:uid="{B0FE2B18-C867-45C9-B68A-73E64DB0E631}"/>
    <cellStyle name="Normal 3 3 2 8 5" xfId="18067" xr:uid="{3C10E250-7D27-4F64-979F-3FE3E7E9C22E}"/>
    <cellStyle name="Normal 3 3 2 9" xfId="2856" xr:uid="{9F0217F5-1BE7-4FCC-B29D-3B88626E9A65}"/>
    <cellStyle name="Normal 3 3 2 9 2" xfId="11187" xr:uid="{A4251C4F-B489-430D-9AF2-E10002D0DCAC}"/>
    <cellStyle name="Normal 3 3 2 9 2 2" xfId="27844" xr:uid="{8C82D0D7-1271-4A95-95E9-6A21C7F991C7}"/>
    <cellStyle name="Normal 3 3 2 9 3" xfId="19516" xr:uid="{9E07AE1B-9266-47C0-AE60-1DA7794CD85C}"/>
    <cellStyle name="Normal 3 3 3" xfId="110" xr:uid="{BF92831F-F817-4ECB-9143-020D76E07FC4}"/>
    <cellStyle name="Normal 3 3 3 10" xfId="8465" xr:uid="{D1C83968-9CB3-48F0-92EC-34BB345C924D}"/>
    <cellStyle name="Normal 3 3 3 10 2" xfId="25122" xr:uid="{BC2951EB-B167-4607-A50B-CDD87316270A}"/>
    <cellStyle name="Normal 3 3 3 11" xfId="16794" xr:uid="{B4C7164A-CBF4-41EF-AD3E-5993B4925D99}"/>
    <cellStyle name="Normal 3 3 3 2" xfId="232" xr:uid="{D03A16B5-C77F-4380-85C4-35FFDD4E3BFB}"/>
    <cellStyle name="Normal 3 3 3 2 2" xfId="475" xr:uid="{484BE527-BCFD-4807-B4EC-207795B6F6ED}"/>
    <cellStyle name="Normal 3 3 3 2 2 2" xfId="952" xr:uid="{ED6DE51E-FC61-43B6-9067-0E5497DD7219}"/>
    <cellStyle name="Normal 3 3 3 2 2 2 2" xfId="2280" xr:uid="{3CB2DF32-32BC-4DEA-80DA-13ECB086C226}"/>
    <cellStyle name="Normal 3 3 3 2 2 2 2 2" xfId="5070" xr:uid="{FE2241D8-BD15-4D91-9221-746CA56CE5C2}"/>
    <cellStyle name="Normal 3 3 3 2 2 2 2 2 2" xfId="13400" xr:uid="{6A41F817-FE91-4AAA-A497-1AC905A63DF1}"/>
    <cellStyle name="Normal 3 3 3 2 2 2 2 2 2 2" xfId="30057" xr:uid="{2C6A3047-485A-4090-BDDC-DB9EC8A4DE5A}"/>
    <cellStyle name="Normal 3 3 3 2 2 2 2 2 3" xfId="21729" xr:uid="{72960E56-0D3E-4538-8FDB-6520E82F0BA6}"/>
    <cellStyle name="Normal 3 3 3 2 2 2 2 3" xfId="7846" xr:uid="{58F7CC01-0D33-4721-B668-D90AE6D5BE77}"/>
    <cellStyle name="Normal 3 3 3 2 2 2 2 3 2" xfId="16176" xr:uid="{927B3A73-F83C-48D6-9650-DBA05A5503E4}"/>
    <cellStyle name="Normal 3 3 3 2 2 2 2 3 2 2" xfId="32833" xr:uid="{90297FE0-612F-4BB5-BECA-2497CF4070EB}"/>
    <cellStyle name="Normal 3 3 3 2 2 2 2 3 3" xfId="24505" xr:uid="{4B665C86-94B8-464C-8799-86B393670DA3}"/>
    <cellStyle name="Normal 3 3 3 2 2 2 2 4" xfId="10624" xr:uid="{CD2DE36B-E4E6-482B-A241-C141B42490ED}"/>
    <cellStyle name="Normal 3 3 3 2 2 2 2 4 2" xfId="27281" xr:uid="{45C2E43D-AD94-41AF-BAFF-45CD2389B969}"/>
    <cellStyle name="Normal 3 3 3 2 2 2 2 5" xfId="18953" xr:uid="{84188342-2ECE-4C5F-AFFA-DDA8CCB29B33}"/>
    <cellStyle name="Normal 3 3 3 2 2 2 3" xfId="3743" xr:uid="{64162874-A57A-45F5-8881-CC857B2EC860}"/>
    <cellStyle name="Normal 3 3 3 2 2 2 3 2" xfId="12073" xr:uid="{A6C13E68-DF78-4452-8FE1-26625F74EB54}"/>
    <cellStyle name="Normal 3 3 3 2 2 2 3 2 2" xfId="28730" xr:uid="{FF1EE185-8015-4707-9E8D-8428E7AA997D}"/>
    <cellStyle name="Normal 3 3 3 2 2 2 3 3" xfId="20402" xr:uid="{B9584148-CAD2-4F1E-8FCA-81F997CC05A8}"/>
    <cellStyle name="Normal 3 3 3 2 2 2 4" xfId="6519" xr:uid="{3224747E-F3A3-4032-9B39-B04D0E3A58E4}"/>
    <cellStyle name="Normal 3 3 3 2 2 2 4 2" xfId="14849" xr:uid="{A21EFAEA-C19E-4A29-80B1-5DA4DF3D44B6}"/>
    <cellStyle name="Normal 3 3 3 2 2 2 4 2 2" xfId="31506" xr:uid="{552DE643-EEC0-4A19-90F6-9F48AA125893}"/>
    <cellStyle name="Normal 3 3 3 2 2 2 4 3" xfId="23178" xr:uid="{845B0B75-555E-4AC3-9616-F920FAE100F9}"/>
    <cellStyle name="Normal 3 3 3 2 2 2 5" xfId="9297" xr:uid="{B67411BB-A852-4E1E-818F-866E5FF6BFE1}"/>
    <cellStyle name="Normal 3 3 3 2 2 2 5 2" xfId="25954" xr:uid="{A6B5F7F1-06E7-48F0-A23F-B71C860A371B}"/>
    <cellStyle name="Normal 3 3 3 2 2 2 6" xfId="17626" xr:uid="{3B9FF4A8-A143-4A86-8999-5906305DD009}"/>
    <cellStyle name="Normal 3 3 3 2 2 3" xfId="1805" xr:uid="{9B191E50-F7F0-449F-AD3E-39256E719E9E}"/>
    <cellStyle name="Normal 3 3 3 2 2 3 2" xfId="4595" xr:uid="{0882CBF9-289D-4A18-9B9E-BE5DCAD7B6BE}"/>
    <cellStyle name="Normal 3 3 3 2 2 3 2 2" xfId="12925" xr:uid="{0B7B40FD-7CAC-485F-A0E0-3830244DD81D}"/>
    <cellStyle name="Normal 3 3 3 2 2 3 2 2 2" xfId="29582" xr:uid="{50A635EC-9020-4CE2-BC66-A74A1CD2E3D5}"/>
    <cellStyle name="Normal 3 3 3 2 2 3 2 3" xfId="21254" xr:uid="{464FACBA-DAD3-4889-B81F-8E66D97BEB6E}"/>
    <cellStyle name="Normal 3 3 3 2 2 3 3" xfId="7371" xr:uid="{79CB0717-63C8-4994-9C5E-179D00CFF103}"/>
    <cellStyle name="Normal 3 3 3 2 2 3 3 2" xfId="15701" xr:uid="{89E45C17-818B-4DF6-972F-ECCA4697D77A}"/>
    <cellStyle name="Normal 3 3 3 2 2 3 3 2 2" xfId="32358" xr:uid="{4162634D-C227-44A2-B089-A3FBB1083F3B}"/>
    <cellStyle name="Normal 3 3 3 2 2 3 3 3" xfId="24030" xr:uid="{484A3322-5FF6-4D01-8F9F-B7B0A317D8AA}"/>
    <cellStyle name="Normal 3 3 3 2 2 3 4" xfId="10149" xr:uid="{3EF43245-55C4-494F-BE13-C959A34BEC3D}"/>
    <cellStyle name="Normal 3 3 3 2 2 3 4 2" xfId="26806" xr:uid="{E43FDD9B-A3AB-4C17-9752-299F718440D3}"/>
    <cellStyle name="Normal 3 3 3 2 2 3 5" xfId="18478" xr:uid="{D12E51D0-2F68-4EF3-9604-B014F7DEA12E}"/>
    <cellStyle name="Normal 3 3 3 2 2 4" xfId="3268" xr:uid="{7837252F-D1FB-4A1D-8E14-68349B5AE360}"/>
    <cellStyle name="Normal 3 3 3 2 2 4 2" xfId="11598" xr:uid="{F57C526B-658F-4C41-8A6E-AF5FEE5D6C54}"/>
    <cellStyle name="Normal 3 3 3 2 2 4 2 2" xfId="28255" xr:uid="{89B73601-FC21-49E3-B7EC-7337CA9BC2B5}"/>
    <cellStyle name="Normal 3 3 3 2 2 4 3" xfId="19927" xr:uid="{6FF33D26-060D-499F-B252-10317E1AB34B}"/>
    <cellStyle name="Normal 3 3 3 2 2 5" xfId="6044" xr:uid="{EC51823A-C250-4D07-ABE7-50ED2F795955}"/>
    <cellStyle name="Normal 3 3 3 2 2 5 2" xfId="14374" xr:uid="{BAE7EBF5-3278-4E21-A760-FFA7422CD10B}"/>
    <cellStyle name="Normal 3 3 3 2 2 5 2 2" xfId="31031" xr:uid="{819D64E8-380D-484B-AD55-4AFE63CE3CF5}"/>
    <cellStyle name="Normal 3 3 3 2 2 5 3" xfId="22703" xr:uid="{06E759DE-031B-4632-AEB8-5B939451DC61}"/>
    <cellStyle name="Normal 3 3 3 2 2 6" xfId="8822" xr:uid="{63E29F25-12CD-4FBB-A2D1-9C27E831C8CF}"/>
    <cellStyle name="Normal 3 3 3 2 2 6 2" xfId="25479" xr:uid="{784A15B0-2152-4817-BD6B-1267F8C182EA}"/>
    <cellStyle name="Normal 3 3 3 2 2 7" xfId="17151" xr:uid="{CCAF8985-F8E5-4C70-87AC-52E2BCE3C383}"/>
    <cellStyle name="Normal 3 3 3 2 3" xfId="711" xr:uid="{C81D96CE-0894-489B-B1B8-0E3ED30A0870}"/>
    <cellStyle name="Normal 3 3 3 2 3 2" xfId="2041" xr:uid="{2D6E603A-FD0B-4489-BA94-9EE94994A7B5}"/>
    <cellStyle name="Normal 3 3 3 2 3 2 2" xfId="4831" xr:uid="{969F013C-2C4A-4E82-9C43-8566463DDDDD}"/>
    <cellStyle name="Normal 3 3 3 2 3 2 2 2" xfId="13161" xr:uid="{654F5EC3-4B4A-4024-A35D-FB489E289879}"/>
    <cellStyle name="Normal 3 3 3 2 3 2 2 2 2" xfId="29818" xr:uid="{68E4B904-0417-4BF1-9A52-4425B1AAF078}"/>
    <cellStyle name="Normal 3 3 3 2 3 2 2 3" xfId="21490" xr:uid="{64D31338-DFAD-4382-9903-AD292C744945}"/>
    <cellStyle name="Normal 3 3 3 2 3 2 3" xfId="7607" xr:uid="{C34F78B6-0BA1-4563-907E-E3C55B5DA872}"/>
    <cellStyle name="Normal 3 3 3 2 3 2 3 2" xfId="15937" xr:uid="{97687393-521F-49D2-9F77-082BC3205FDD}"/>
    <cellStyle name="Normal 3 3 3 2 3 2 3 2 2" xfId="32594" xr:uid="{1E21D980-AA21-4C82-BC0F-9F235A97C3FB}"/>
    <cellStyle name="Normal 3 3 3 2 3 2 3 3" xfId="24266" xr:uid="{5DD87828-BBAA-4B16-BC32-900AE275AD82}"/>
    <cellStyle name="Normal 3 3 3 2 3 2 4" xfId="10385" xr:uid="{38AF3EDC-BD39-4A1E-A8F7-B86ED43EDC6E}"/>
    <cellStyle name="Normal 3 3 3 2 3 2 4 2" xfId="27042" xr:uid="{933FCCFF-0F67-4E9E-B420-FD7B75841B15}"/>
    <cellStyle name="Normal 3 3 3 2 3 2 5" xfId="18714" xr:uid="{AC2B1D92-C69D-4756-8BF4-2232C1CA8CEA}"/>
    <cellStyle name="Normal 3 3 3 2 3 3" xfId="3504" xr:uid="{A6367C79-3F0A-42E5-8D6C-453375CC4E8F}"/>
    <cellStyle name="Normal 3 3 3 2 3 3 2" xfId="11834" xr:uid="{E99AD97A-1B95-42F1-8091-E905BFCB7203}"/>
    <cellStyle name="Normal 3 3 3 2 3 3 2 2" xfId="28491" xr:uid="{1A05BB47-0CA4-4BBF-AAE0-8DA526D3EB5A}"/>
    <cellStyle name="Normal 3 3 3 2 3 3 3" xfId="20163" xr:uid="{D98C9345-AC46-42C8-8042-E8DBA5432010}"/>
    <cellStyle name="Normal 3 3 3 2 3 4" xfId="6280" xr:uid="{02776C52-E997-44DE-AF9E-4680B3059467}"/>
    <cellStyle name="Normal 3 3 3 2 3 4 2" xfId="14610" xr:uid="{EA9D5114-FBD9-46DE-B0ED-881DF69FEB13}"/>
    <cellStyle name="Normal 3 3 3 2 3 4 2 2" xfId="31267" xr:uid="{ACD6C32E-145F-49F3-A58B-C374C56128A6}"/>
    <cellStyle name="Normal 3 3 3 2 3 4 3" xfId="22939" xr:uid="{7CEC37C4-F4C7-42E9-A465-46DEA8B135EC}"/>
    <cellStyle name="Normal 3 3 3 2 3 5" xfId="9058" xr:uid="{6E4AF1AE-CDEE-4A1E-A814-ED8520B71913}"/>
    <cellStyle name="Normal 3 3 3 2 3 5 2" xfId="25715" xr:uid="{F8FFCB40-8A09-43CE-97CE-19A2811658DA}"/>
    <cellStyle name="Normal 3 3 3 2 3 6" xfId="17387" xr:uid="{EC4C624C-B259-4AAB-9D9D-8B11DD7017A0}"/>
    <cellStyle name="Normal 3 3 3 2 4" xfId="1188" xr:uid="{AA66F81B-EA22-4FE7-8324-6227BD5DF814}"/>
    <cellStyle name="Normal 3 3 3 2 4 2" xfId="2516" xr:uid="{B3A1598F-5549-4055-9E8F-F8B8E76F951E}"/>
    <cellStyle name="Normal 3 3 3 2 4 2 2" xfId="5306" xr:uid="{A317EA26-629C-4651-99D9-415607E65407}"/>
    <cellStyle name="Normal 3 3 3 2 4 2 2 2" xfId="13636" xr:uid="{10195756-3A18-418A-8A98-49F8390FB8FD}"/>
    <cellStyle name="Normal 3 3 3 2 4 2 2 2 2" xfId="30293" xr:uid="{8E0A94AA-23BD-4B1A-97E9-77472BA40CBF}"/>
    <cellStyle name="Normal 3 3 3 2 4 2 2 3" xfId="21965" xr:uid="{03F0D02D-E68F-48A3-85E0-495C9A9834E2}"/>
    <cellStyle name="Normal 3 3 3 2 4 2 3" xfId="8082" xr:uid="{700F8742-B3E4-4F57-BBAB-8F65762A3191}"/>
    <cellStyle name="Normal 3 3 3 2 4 2 3 2" xfId="16412" xr:uid="{B7AAF9BB-30A3-4DD2-8681-1FE546CBAC57}"/>
    <cellStyle name="Normal 3 3 3 2 4 2 3 2 2" xfId="33069" xr:uid="{DAFA55D7-7771-4989-B43D-D15C0E610211}"/>
    <cellStyle name="Normal 3 3 3 2 4 2 3 3" xfId="24741" xr:uid="{D8AF92B5-77A3-451D-A502-11B9495B08FC}"/>
    <cellStyle name="Normal 3 3 3 2 4 2 4" xfId="10860" xr:uid="{84F64BF0-8C3B-4091-81F3-BC02C1094A2C}"/>
    <cellStyle name="Normal 3 3 3 2 4 2 4 2" xfId="27517" xr:uid="{7919C663-D9D9-4104-BB94-FADC0933CE01}"/>
    <cellStyle name="Normal 3 3 3 2 4 2 5" xfId="19189" xr:uid="{F4B264E9-E7CA-4750-A6BB-BE5213BAEFD2}"/>
    <cellStyle name="Normal 3 3 3 2 4 3" xfId="3979" xr:uid="{F9509CC4-0DB7-41B5-B2E7-AF2A6C24B7A0}"/>
    <cellStyle name="Normal 3 3 3 2 4 3 2" xfId="12309" xr:uid="{49F933A0-D420-48F6-AC14-049A6EABAD07}"/>
    <cellStyle name="Normal 3 3 3 2 4 3 2 2" xfId="28966" xr:uid="{8B4A00E0-AFB0-486F-BCD8-467923A14D5A}"/>
    <cellStyle name="Normal 3 3 3 2 4 3 3" xfId="20638" xr:uid="{A88337E9-F4BF-42F9-A0F1-724A4A57C1B9}"/>
    <cellStyle name="Normal 3 3 3 2 4 4" xfId="6755" xr:uid="{B00BDA00-A0B0-496F-B18E-F1BD38043C6F}"/>
    <cellStyle name="Normal 3 3 3 2 4 4 2" xfId="15085" xr:uid="{77736981-8489-42B8-843A-9C282C51503D}"/>
    <cellStyle name="Normal 3 3 3 2 4 4 2 2" xfId="31742" xr:uid="{651617E0-6CB7-4AC1-A10C-1AA2ABD7AEBD}"/>
    <cellStyle name="Normal 3 3 3 2 4 4 3" xfId="23414" xr:uid="{1BC8B419-5ADA-4FAE-9698-12138BFC3545}"/>
    <cellStyle name="Normal 3 3 3 2 4 5" xfId="9533" xr:uid="{ADDE0374-DDCE-44EB-B30E-A03753E199A3}"/>
    <cellStyle name="Normal 3 3 3 2 4 5 2" xfId="26190" xr:uid="{7A99A7A8-45D4-4461-8B19-59AD8DA110B1}"/>
    <cellStyle name="Normal 3 3 3 2 4 6" xfId="17862" xr:uid="{DFEB0AAF-748B-4A23-8F65-621699C7F3C3}"/>
    <cellStyle name="Normal 3 3 3 2 5" xfId="1568" xr:uid="{6153520D-6DE1-4524-84C4-99AD4C80E7E9}"/>
    <cellStyle name="Normal 3 3 3 2 5 2" xfId="4358" xr:uid="{B2E84C64-2F07-4013-B06E-8A33300A5FF2}"/>
    <cellStyle name="Normal 3 3 3 2 5 2 2" xfId="12688" xr:uid="{BA6B6872-BA14-429F-B83A-853A7CA8CDAB}"/>
    <cellStyle name="Normal 3 3 3 2 5 2 2 2" xfId="29345" xr:uid="{100447BD-AF58-4CB3-9250-4EBC1026E215}"/>
    <cellStyle name="Normal 3 3 3 2 5 2 3" xfId="21017" xr:uid="{5C26B42F-369C-4585-AFF4-D909F00AFBDD}"/>
    <cellStyle name="Normal 3 3 3 2 5 3" xfId="7134" xr:uid="{D333CE8B-5DA8-4975-8590-3E1031296AD4}"/>
    <cellStyle name="Normal 3 3 3 2 5 3 2" xfId="15464" xr:uid="{FE397786-6238-4B26-BBCD-7FCE590D58C9}"/>
    <cellStyle name="Normal 3 3 3 2 5 3 2 2" xfId="32121" xr:uid="{1D2F75DB-F560-4188-BE41-F15868EF0425}"/>
    <cellStyle name="Normal 3 3 3 2 5 3 3" xfId="23793" xr:uid="{75E5C44E-23AB-43F5-8830-956DDBFD20CA}"/>
    <cellStyle name="Normal 3 3 3 2 5 4" xfId="9912" xr:uid="{C90A8D56-3DEE-445B-BBC2-3E5D60C33B3A}"/>
    <cellStyle name="Normal 3 3 3 2 5 4 2" xfId="26569" xr:uid="{4454F474-8A33-4A71-926B-ABA4307C0077}"/>
    <cellStyle name="Normal 3 3 3 2 5 5" xfId="18241" xr:uid="{0A4CAD64-821E-4B36-8103-65F79B72C26F}"/>
    <cellStyle name="Normal 3 3 3 2 6" xfId="3031" xr:uid="{A73E560C-734E-4DA1-99CC-BF4AE531449C}"/>
    <cellStyle name="Normal 3 3 3 2 6 2" xfId="11361" xr:uid="{E800592D-0BA9-4E05-B3C3-97D695CFC5B4}"/>
    <cellStyle name="Normal 3 3 3 2 6 2 2" xfId="28018" xr:uid="{39021604-B6A8-4485-9B99-42F1F7C1E870}"/>
    <cellStyle name="Normal 3 3 3 2 6 3" xfId="19690" xr:uid="{7ACBA456-ED8A-434F-A251-1DAC8D5539BA}"/>
    <cellStyle name="Normal 3 3 3 2 7" xfId="5807" xr:uid="{89BB9E8B-0563-4BE6-A020-722F8B155581}"/>
    <cellStyle name="Normal 3 3 3 2 7 2" xfId="14137" xr:uid="{9CF1396B-6706-4BAB-9511-4C0156533F02}"/>
    <cellStyle name="Normal 3 3 3 2 7 2 2" xfId="30794" xr:uid="{864C307F-0BE0-47CB-AEE7-1CB98918022F}"/>
    <cellStyle name="Normal 3 3 3 2 7 3" xfId="22466" xr:uid="{D1F82CD5-97DD-4BD7-90CF-945503E1959A}"/>
    <cellStyle name="Normal 3 3 3 2 8" xfId="8585" xr:uid="{74003009-899F-43D0-B7C7-21D1134EA0DA}"/>
    <cellStyle name="Normal 3 3 3 2 8 2" xfId="25242" xr:uid="{3F7394E7-87A1-430F-BE4D-88CDE4031E63}"/>
    <cellStyle name="Normal 3 3 3 2 9" xfId="16914" xr:uid="{76D8E272-5466-4FF8-BF17-B6E5BC84BB5D}"/>
    <cellStyle name="Normal 3 3 3 3" xfId="355" xr:uid="{3010D8D4-750D-4041-BB26-5FBA796716A1}"/>
    <cellStyle name="Normal 3 3 3 3 2" xfId="834" xr:uid="{6B2840C0-4CDE-43FD-BD15-F4B126365EC3}"/>
    <cellStyle name="Normal 3 3 3 3 2 2" xfId="2162" xr:uid="{F8DDCF37-F97D-4D2C-9686-E135BA470D27}"/>
    <cellStyle name="Normal 3 3 3 3 2 2 2" xfId="4952" xr:uid="{E16841DF-D737-4946-A3BF-E099D292DEB1}"/>
    <cellStyle name="Normal 3 3 3 3 2 2 2 2" xfId="13282" xr:uid="{EDE89D17-063A-4827-A462-C3B7DD3ED8A7}"/>
    <cellStyle name="Normal 3 3 3 3 2 2 2 2 2" xfId="29939" xr:uid="{D882D682-037A-42DD-B8A0-7F2C707EF020}"/>
    <cellStyle name="Normal 3 3 3 3 2 2 2 3" xfId="21611" xr:uid="{8287046A-BFB0-4F22-8A37-24A7A88AC6D4}"/>
    <cellStyle name="Normal 3 3 3 3 2 2 3" xfId="7728" xr:uid="{8FC0EA94-2204-45E0-B5DC-20A903760ED1}"/>
    <cellStyle name="Normal 3 3 3 3 2 2 3 2" xfId="16058" xr:uid="{3FB53B8A-6023-430B-807D-991A87F3DE17}"/>
    <cellStyle name="Normal 3 3 3 3 2 2 3 2 2" xfId="32715" xr:uid="{AE1228ED-2D99-422D-A116-1C7792283971}"/>
    <cellStyle name="Normal 3 3 3 3 2 2 3 3" xfId="24387" xr:uid="{F376BD66-2477-4106-A532-B8E493635F89}"/>
    <cellStyle name="Normal 3 3 3 3 2 2 4" xfId="10506" xr:uid="{B7CECDF8-9B0B-4696-87AD-D960B99E8FED}"/>
    <cellStyle name="Normal 3 3 3 3 2 2 4 2" xfId="27163" xr:uid="{B1D809F1-69DC-454E-AE71-6CCABEDCEDA6}"/>
    <cellStyle name="Normal 3 3 3 3 2 2 5" xfId="18835" xr:uid="{D6CB0C5B-AD6F-45C7-84EA-7C685A93F36C}"/>
    <cellStyle name="Normal 3 3 3 3 2 3" xfId="3625" xr:uid="{C415D2E1-C6B4-4BBF-8052-73AD83F19060}"/>
    <cellStyle name="Normal 3 3 3 3 2 3 2" xfId="11955" xr:uid="{5C05DC8B-7039-4BAF-B13A-C26F2C792903}"/>
    <cellStyle name="Normal 3 3 3 3 2 3 2 2" xfId="28612" xr:uid="{4E900D3F-D5CA-48E7-B507-E17809A4E18B}"/>
    <cellStyle name="Normal 3 3 3 3 2 3 3" xfId="20284" xr:uid="{111B5DF8-43BA-4AA6-AFB3-19332413D4E6}"/>
    <cellStyle name="Normal 3 3 3 3 2 4" xfId="6401" xr:uid="{1CCA5DBC-869D-4B95-90A2-3659F91B6BC9}"/>
    <cellStyle name="Normal 3 3 3 3 2 4 2" xfId="14731" xr:uid="{D007E67A-2CA7-4DA6-A25A-A7D1FAB9A119}"/>
    <cellStyle name="Normal 3 3 3 3 2 4 2 2" xfId="31388" xr:uid="{A97ABA29-69C3-4300-AAD7-FD969E8A1E09}"/>
    <cellStyle name="Normal 3 3 3 3 2 4 3" xfId="23060" xr:uid="{447B1F4B-2F54-4676-90D1-09B34F1F939A}"/>
    <cellStyle name="Normal 3 3 3 3 2 5" xfId="9179" xr:uid="{333BB9B2-7AAE-4A85-9462-ACF5629FDF5E}"/>
    <cellStyle name="Normal 3 3 3 3 2 5 2" xfId="25836" xr:uid="{7BC0CC21-0008-4470-89E0-379899240714}"/>
    <cellStyle name="Normal 3 3 3 3 2 6" xfId="17508" xr:uid="{628BB339-4EE3-4109-B1CE-D6BCB285AD93}"/>
    <cellStyle name="Normal 3 3 3 3 3" xfId="1685" xr:uid="{739BD97B-0ACE-4B95-8775-4425AD1C686E}"/>
    <cellStyle name="Normal 3 3 3 3 3 2" xfId="4475" xr:uid="{77F14DD7-AC85-45A0-B182-5C73DA3C073A}"/>
    <cellStyle name="Normal 3 3 3 3 3 2 2" xfId="12805" xr:uid="{86343F19-41AF-46B5-946A-ADEF65E32E10}"/>
    <cellStyle name="Normal 3 3 3 3 3 2 2 2" xfId="29462" xr:uid="{99F12184-1F8A-47D8-8B47-AD77640CD5F8}"/>
    <cellStyle name="Normal 3 3 3 3 3 2 3" xfId="21134" xr:uid="{5B4DBA06-6621-4CB3-8424-1B06E6CC80EE}"/>
    <cellStyle name="Normal 3 3 3 3 3 3" xfId="7251" xr:uid="{FF807036-68CA-4046-B3B9-90D2DC5FA55E}"/>
    <cellStyle name="Normal 3 3 3 3 3 3 2" xfId="15581" xr:uid="{FA47AC2C-06DC-402C-A5D2-78C44923C7BB}"/>
    <cellStyle name="Normal 3 3 3 3 3 3 2 2" xfId="32238" xr:uid="{29DBB731-34A3-4518-84BF-D70603C3C857}"/>
    <cellStyle name="Normal 3 3 3 3 3 3 3" xfId="23910" xr:uid="{094D313B-9B45-4FDF-A4C6-A840EAF6B040}"/>
    <cellStyle name="Normal 3 3 3 3 3 4" xfId="10029" xr:uid="{55BA76CF-2186-454A-9F00-852706468F88}"/>
    <cellStyle name="Normal 3 3 3 3 3 4 2" xfId="26686" xr:uid="{BCD6C745-0870-492C-9F17-B84D4AA48733}"/>
    <cellStyle name="Normal 3 3 3 3 3 5" xfId="18358" xr:uid="{B0CE02EB-27F2-42A1-BB27-B7F02A704E8A}"/>
    <cellStyle name="Normal 3 3 3 3 4" xfId="3148" xr:uid="{9A154076-0B8E-4B2A-BACF-36AEED55D9A2}"/>
    <cellStyle name="Normal 3 3 3 3 4 2" xfId="11478" xr:uid="{F470CCEC-59F8-4626-B6B3-744FAFA437C0}"/>
    <cellStyle name="Normal 3 3 3 3 4 2 2" xfId="28135" xr:uid="{5C88232F-F31C-47E9-BA94-633BCE4D4134}"/>
    <cellStyle name="Normal 3 3 3 3 4 3" xfId="19807" xr:uid="{F358E79B-FA31-4924-A797-2D969C3F1462}"/>
    <cellStyle name="Normal 3 3 3 3 5" xfId="5924" xr:uid="{0FE3342C-EE68-45F6-8FAE-2BF6579A0E79}"/>
    <cellStyle name="Normal 3 3 3 3 5 2" xfId="14254" xr:uid="{D3EEA1E7-B6D0-4069-B78A-7532DB1169F2}"/>
    <cellStyle name="Normal 3 3 3 3 5 2 2" xfId="30911" xr:uid="{98446B6C-BF13-4F8A-B49F-AE1B7310EE66}"/>
    <cellStyle name="Normal 3 3 3 3 5 3" xfId="22583" xr:uid="{A0991B78-1AA4-4A82-81DC-A8A92BD7903D}"/>
    <cellStyle name="Normal 3 3 3 3 6" xfId="8702" xr:uid="{98AFCC50-309B-4926-9B2B-24444E1FB5DC}"/>
    <cellStyle name="Normal 3 3 3 3 6 2" xfId="25359" xr:uid="{B2EADE6B-BB6A-4E90-BB55-D4BCD7324C0F}"/>
    <cellStyle name="Normal 3 3 3 3 7" xfId="17031" xr:uid="{2FA62E40-9D1C-4895-B7C7-23428CA90F56}"/>
    <cellStyle name="Normal 3 3 3 4" xfId="591" xr:uid="{7E56FDDF-3E48-49EF-8553-E98F1D694FB7}"/>
    <cellStyle name="Normal 3 3 3 4 2" xfId="1921" xr:uid="{6295A63E-5546-43EB-8523-FC444FFE990C}"/>
    <cellStyle name="Normal 3 3 3 4 2 2" xfId="4711" xr:uid="{BA6F70CD-01A4-4487-8FAA-8BE4C063A57B}"/>
    <cellStyle name="Normal 3 3 3 4 2 2 2" xfId="13041" xr:uid="{F82A2786-1132-4E68-AB8C-8A0E9671BFB5}"/>
    <cellStyle name="Normal 3 3 3 4 2 2 2 2" xfId="29698" xr:uid="{C27597D9-C326-451C-9C9E-4134382A2C9F}"/>
    <cellStyle name="Normal 3 3 3 4 2 2 3" xfId="21370" xr:uid="{F10F4A5E-B1CC-4DE4-A348-3EB4D11951F1}"/>
    <cellStyle name="Normal 3 3 3 4 2 3" xfId="7487" xr:uid="{53A778CF-F903-4391-8B1B-3DDC7EEAB57D}"/>
    <cellStyle name="Normal 3 3 3 4 2 3 2" xfId="15817" xr:uid="{D9788758-A56B-4686-B252-CE9C77DE6B9A}"/>
    <cellStyle name="Normal 3 3 3 4 2 3 2 2" xfId="32474" xr:uid="{C0E3DDA8-19A4-4584-B5F2-DA0A5F08DBB7}"/>
    <cellStyle name="Normal 3 3 3 4 2 3 3" xfId="24146" xr:uid="{70A4982B-BBA5-408A-97D6-5F438B8798AC}"/>
    <cellStyle name="Normal 3 3 3 4 2 4" xfId="10265" xr:uid="{DD9B5024-D2AA-4C0C-B06C-0670B7B67137}"/>
    <cellStyle name="Normal 3 3 3 4 2 4 2" xfId="26922" xr:uid="{10B1B8F5-D6A5-4E0A-BD69-3A9272BF93F1}"/>
    <cellStyle name="Normal 3 3 3 4 2 5" xfId="18594" xr:uid="{D1482E50-2C54-49C0-A9A5-D2935984810C}"/>
    <cellStyle name="Normal 3 3 3 4 3" xfId="3384" xr:uid="{89487904-29B8-43BD-A7BE-9D0D7069F7BB}"/>
    <cellStyle name="Normal 3 3 3 4 3 2" xfId="11714" xr:uid="{66C71A2E-208A-4852-BA59-078FC67D62E8}"/>
    <cellStyle name="Normal 3 3 3 4 3 2 2" xfId="28371" xr:uid="{65135C46-847F-4326-A641-C6D2A7B30368}"/>
    <cellStyle name="Normal 3 3 3 4 3 3" xfId="20043" xr:uid="{F43ACB3C-4B35-46AC-B229-5EF94CAF659B}"/>
    <cellStyle name="Normal 3 3 3 4 4" xfId="6160" xr:uid="{4C6E31B2-894D-413B-9784-7ED0872343F6}"/>
    <cellStyle name="Normal 3 3 3 4 4 2" xfId="14490" xr:uid="{82E7DD2B-2836-44FC-90BC-31770E0A4DA8}"/>
    <cellStyle name="Normal 3 3 3 4 4 2 2" xfId="31147" xr:uid="{FE294DB7-E96B-4556-9571-331A20B0A158}"/>
    <cellStyle name="Normal 3 3 3 4 4 3" xfId="22819" xr:uid="{7C8A4B8A-6372-4314-A7DB-F9691070DDF5}"/>
    <cellStyle name="Normal 3 3 3 4 5" xfId="8938" xr:uid="{A0DA0947-0A4B-415D-9718-01125CE127B8}"/>
    <cellStyle name="Normal 3 3 3 4 5 2" xfId="25595" xr:uid="{AC817F56-286F-4C3C-B42C-CEC697795D58}"/>
    <cellStyle name="Normal 3 3 3 4 6" xfId="17267" xr:uid="{9CE23556-40E4-4ED7-AA6D-62B4541B075C}"/>
    <cellStyle name="Normal 3 3 3 5" xfId="1068" xr:uid="{263F2961-C01F-4738-9F60-18D6FDD38C83}"/>
    <cellStyle name="Normal 3 3 3 5 2" xfId="2396" xr:uid="{F567F8D8-5EE0-4F5D-879C-F2D5B619ACA9}"/>
    <cellStyle name="Normal 3 3 3 5 2 2" xfId="5186" xr:uid="{F52C8728-B87C-4BEE-966A-374920D9E2AA}"/>
    <cellStyle name="Normal 3 3 3 5 2 2 2" xfId="13516" xr:uid="{31D4CBB2-2021-41AB-9217-B4C127275048}"/>
    <cellStyle name="Normal 3 3 3 5 2 2 2 2" xfId="30173" xr:uid="{C54CD6B8-81A3-4881-A386-7AB66F4E65E7}"/>
    <cellStyle name="Normal 3 3 3 5 2 2 3" xfId="21845" xr:uid="{6289133F-7C4E-4C85-8F42-CC6413053412}"/>
    <cellStyle name="Normal 3 3 3 5 2 3" xfId="7962" xr:uid="{214B565B-A262-4E9E-8027-36EC3EA33E10}"/>
    <cellStyle name="Normal 3 3 3 5 2 3 2" xfId="16292" xr:uid="{8E204D6A-CEB8-4A05-A8C4-3B2594676837}"/>
    <cellStyle name="Normal 3 3 3 5 2 3 2 2" xfId="32949" xr:uid="{C467453C-5619-45DE-A62E-55893341D7D9}"/>
    <cellStyle name="Normal 3 3 3 5 2 3 3" xfId="24621" xr:uid="{37017144-CE5D-4EE4-BA60-8AB1887E914F}"/>
    <cellStyle name="Normal 3 3 3 5 2 4" xfId="10740" xr:uid="{02F80288-7F10-46ED-BBE6-CEF8B29F176C}"/>
    <cellStyle name="Normal 3 3 3 5 2 4 2" xfId="27397" xr:uid="{255B2749-8015-4A89-9EC3-1CCFD513CA31}"/>
    <cellStyle name="Normal 3 3 3 5 2 5" xfId="19069" xr:uid="{72A53FF7-C22B-45C2-BC62-AAFB6FF751F2}"/>
    <cellStyle name="Normal 3 3 3 5 3" xfId="3859" xr:uid="{F928237F-49E5-4407-BE61-F2346412DEC5}"/>
    <cellStyle name="Normal 3 3 3 5 3 2" xfId="12189" xr:uid="{8AD98FAC-F58C-4918-9A66-AB9C1D2826AF}"/>
    <cellStyle name="Normal 3 3 3 5 3 2 2" xfId="28846" xr:uid="{B6B977E4-6F79-4117-B629-51994271AF7B}"/>
    <cellStyle name="Normal 3 3 3 5 3 3" xfId="20518" xr:uid="{1576A2DC-11B8-4667-ACC9-A49F0EFB7B19}"/>
    <cellStyle name="Normal 3 3 3 5 4" xfId="6635" xr:uid="{4CF6C752-4886-4B9A-B21D-88103C6C7C73}"/>
    <cellStyle name="Normal 3 3 3 5 4 2" xfId="14965" xr:uid="{43783507-4487-4369-9429-E62B4B6085AF}"/>
    <cellStyle name="Normal 3 3 3 5 4 2 2" xfId="31622" xr:uid="{455F143D-0005-4226-A71D-B745F2365FA6}"/>
    <cellStyle name="Normal 3 3 3 5 4 3" xfId="23294" xr:uid="{7C8EB9EE-72F2-4DAF-93E0-9B6702F566C8}"/>
    <cellStyle name="Normal 3 3 3 5 5" xfId="9413" xr:uid="{7DC0D11F-9C9D-4D43-9D37-70409F7408D1}"/>
    <cellStyle name="Normal 3 3 3 5 5 2" xfId="26070" xr:uid="{F40CAF71-5D84-4B65-9483-10E2701CBDD2}"/>
    <cellStyle name="Normal 3 3 3 5 6" xfId="17742" xr:uid="{9B033922-4F7C-473C-AF03-5DCDFE9846EB}"/>
    <cellStyle name="Normal 3 3 3 6" xfId="1333" xr:uid="{F76ABF5B-6C5B-4A82-B7B4-C113E5ECB33F}"/>
    <cellStyle name="Normal 3 3 3 6 2" xfId="2661" xr:uid="{7C1BC628-7521-4182-ACFA-03D3804C727D}"/>
    <cellStyle name="Normal 3 3 3 6 2 2" xfId="5451" xr:uid="{29E236F8-E2EE-4056-953B-F85561C98CEA}"/>
    <cellStyle name="Normal 3 3 3 6 2 2 2" xfId="13781" xr:uid="{0924337D-FC32-48D8-9E41-28B1F8F9E064}"/>
    <cellStyle name="Normal 3 3 3 6 2 2 2 2" xfId="30438" xr:uid="{B51C876C-F65C-4B67-AFF6-BD64EC6A0696}"/>
    <cellStyle name="Normal 3 3 3 6 2 2 3" xfId="22110" xr:uid="{C1705E07-FD07-49E1-905A-BF6A1E8FEEA5}"/>
    <cellStyle name="Normal 3 3 3 6 2 3" xfId="8227" xr:uid="{39BF0967-37DA-4C39-8A21-4C84CEE9DF8B}"/>
    <cellStyle name="Normal 3 3 3 6 2 3 2" xfId="16557" xr:uid="{388D7D44-857B-46E3-93D6-FB9F397D59C6}"/>
    <cellStyle name="Normal 3 3 3 6 2 3 2 2" xfId="33214" xr:uid="{2C4D72F8-1344-4746-AFC3-B245133E6021}"/>
    <cellStyle name="Normal 3 3 3 6 2 3 3" xfId="24886" xr:uid="{AD74C791-FDC0-4058-A6B8-75C7EAB3483F}"/>
    <cellStyle name="Normal 3 3 3 6 2 4" xfId="11005" xr:uid="{EF84EA06-2D0B-49C3-9BB5-D7B14E9A53C7}"/>
    <cellStyle name="Normal 3 3 3 6 2 4 2" xfId="27662" xr:uid="{9BCDFD18-AB4F-4B11-9201-49B4B932EB69}"/>
    <cellStyle name="Normal 3 3 3 6 2 5" xfId="19334" xr:uid="{6B3690B7-AD42-48A4-97FD-1B0FE0632AD1}"/>
    <cellStyle name="Normal 3 3 3 6 3" xfId="4124" xr:uid="{91F65EAC-B013-4B65-BA56-C5D8F9CB6F35}"/>
    <cellStyle name="Normal 3 3 3 6 3 2" xfId="12454" xr:uid="{297DA565-A52D-4971-925D-C1277346EC96}"/>
    <cellStyle name="Normal 3 3 3 6 3 2 2" xfId="29111" xr:uid="{453EB724-E83D-4956-A5C1-ED35DD2FFC44}"/>
    <cellStyle name="Normal 3 3 3 6 3 3" xfId="20783" xr:uid="{4A5503E5-6373-4A46-BE67-A77FF60E4B79}"/>
    <cellStyle name="Normal 3 3 3 6 4" xfId="6900" xr:uid="{C1D22900-71EB-4E09-92B5-ABF70E14BC87}"/>
    <cellStyle name="Normal 3 3 3 6 4 2" xfId="15230" xr:uid="{1AC1B4E5-75EE-4CB8-A867-472704E26910}"/>
    <cellStyle name="Normal 3 3 3 6 4 2 2" xfId="31887" xr:uid="{5C29D432-264F-40CA-943D-933E5C20AE5A}"/>
    <cellStyle name="Normal 3 3 3 6 4 3" xfId="23559" xr:uid="{9CA53525-7B4A-4FBB-B37B-8ADD11893049}"/>
    <cellStyle name="Normal 3 3 3 6 5" xfId="9678" xr:uid="{1598ED3D-1B05-4742-BF19-4508B5D3B619}"/>
    <cellStyle name="Normal 3 3 3 6 5 2" xfId="26335" xr:uid="{29F0AB71-D389-4537-926F-B9D029803385}"/>
    <cellStyle name="Normal 3 3 3 6 6" xfId="18007" xr:uid="{D6ABFE7B-A119-4C5C-AE78-0E420B96088E}"/>
    <cellStyle name="Normal 3 3 3 7" xfId="1448" xr:uid="{14C55205-C8F0-4C5A-BDEA-9F3FAE2279AB}"/>
    <cellStyle name="Normal 3 3 3 7 2" xfId="4238" xr:uid="{3CD22B56-42FB-4B99-9190-ED6354DE638E}"/>
    <cellStyle name="Normal 3 3 3 7 2 2" xfId="12568" xr:uid="{65DF8DA8-0AEF-49D3-AA0B-1B3D9553C8E3}"/>
    <cellStyle name="Normal 3 3 3 7 2 2 2" xfId="29225" xr:uid="{59F554B3-342C-42CB-BD9D-E47CEB775EC3}"/>
    <cellStyle name="Normal 3 3 3 7 2 3" xfId="20897" xr:uid="{12F6EBBC-FFF3-4642-8DCC-A62573B958D3}"/>
    <cellStyle name="Normal 3 3 3 7 3" xfId="7014" xr:uid="{460045CD-7C79-476D-B176-0934CAFBF994}"/>
    <cellStyle name="Normal 3 3 3 7 3 2" xfId="15344" xr:uid="{449A3F6E-F7BE-4EE9-B0C2-6B2D8A69BDF6}"/>
    <cellStyle name="Normal 3 3 3 7 3 2 2" xfId="32001" xr:uid="{C912AD70-668B-4BB0-84AC-340938AAA5A1}"/>
    <cellStyle name="Normal 3 3 3 7 3 3" xfId="23673" xr:uid="{7B9D32E0-E0B8-4F97-B27E-3EACA189F7CA}"/>
    <cellStyle name="Normal 3 3 3 7 4" xfId="9792" xr:uid="{F3DF02CC-BE3F-4D8D-AD94-1140817BBB61}"/>
    <cellStyle name="Normal 3 3 3 7 4 2" xfId="26449" xr:uid="{EA1A7125-01B8-4499-881A-1201A3973CD0}"/>
    <cellStyle name="Normal 3 3 3 7 5" xfId="18121" xr:uid="{A4243A02-5E4A-4A59-88EE-67FCC2588C75}"/>
    <cellStyle name="Normal 3 3 3 8" xfId="2911" xr:uid="{AB87CC04-9140-4DA4-92F4-87757A16EB0B}"/>
    <cellStyle name="Normal 3 3 3 8 2" xfId="11241" xr:uid="{5B12C98A-1D24-4BB1-903A-A01BB2A4ACDB}"/>
    <cellStyle name="Normal 3 3 3 8 2 2" xfId="27898" xr:uid="{6F21FAA4-3905-4DE9-9505-BC59B1531826}"/>
    <cellStyle name="Normal 3 3 3 8 3" xfId="19570" xr:uid="{7F90AC1A-9771-473F-8083-32B9440BE9E5}"/>
    <cellStyle name="Normal 3 3 3 9" xfId="5687" xr:uid="{77D2CEF0-F048-44BD-B4DE-FA2C3AD0EB3D}"/>
    <cellStyle name="Normal 3 3 3 9 2" xfId="14017" xr:uid="{8A762DD6-3A94-4FA4-8ABD-FB9A541BFE93}"/>
    <cellStyle name="Normal 3 3 3 9 2 2" xfId="30674" xr:uid="{F972EA02-0CCA-4F53-9FE0-2AFC5A48CEDC}"/>
    <cellStyle name="Normal 3 3 3 9 3" xfId="22346" xr:uid="{605DA209-EEF9-4442-A5EA-709EEC98E727}"/>
    <cellStyle name="Normal 3 3 4" xfId="170" xr:uid="{B280BEFE-6CE0-4F19-B2B2-7ABFF037BB59}"/>
    <cellStyle name="Normal 3 3 4 2" xfId="413" xr:uid="{A91948A9-CC4C-4CBB-B2CE-C820CE3FCD2B}"/>
    <cellStyle name="Normal 3 3 4 2 2" xfId="890" xr:uid="{F538C6A6-F171-4D2A-BB49-C1CFC505129D}"/>
    <cellStyle name="Normal 3 3 4 2 2 2" xfId="2218" xr:uid="{C8759F5A-4CEB-4E81-A3C7-20F66F2510A4}"/>
    <cellStyle name="Normal 3 3 4 2 2 2 2" xfId="5008" xr:uid="{8DD3E952-7C6C-4A7B-9EF2-3B1444FDC6DF}"/>
    <cellStyle name="Normal 3 3 4 2 2 2 2 2" xfId="13338" xr:uid="{6F2FA317-3B90-42B6-A706-69F5C9F3A1E0}"/>
    <cellStyle name="Normal 3 3 4 2 2 2 2 2 2" xfId="29995" xr:uid="{58251272-6FD6-4D62-8331-4221F19E6FC5}"/>
    <cellStyle name="Normal 3 3 4 2 2 2 2 3" xfId="21667" xr:uid="{FDDA29CB-679D-4216-8E41-CD77918B7304}"/>
    <cellStyle name="Normal 3 3 4 2 2 2 3" xfId="7784" xr:uid="{5775DF19-4F53-4F47-BB0C-88C078EB062B}"/>
    <cellStyle name="Normal 3 3 4 2 2 2 3 2" xfId="16114" xr:uid="{A3517517-DE3C-4176-B8F4-DF457E322692}"/>
    <cellStyle name="Normal 3 3 4 2 2 2 3 2 2" xfId="32771" xr:uid="{56814A8F-CBDF-4457-9166-B005D5CA379A}"/>
    <cellStyle name="Normal 3 3 4 2 2 2 3 3" xfId="24443" xr:uid="{7761A2C6-1836-4497-BAE8-4B2D737C6640}"/>
    <cellStyle name="Normal 3 3 4 2 2 2 4" xfId="10562" xr:uid="{A7CF33FC-0338-4ADF-918C-0CA5ED9CF846}"/>
    <cellStyle name="Normal 3 3 4 2 2 2 4 2" xfId="27219" xr:uid="{4A74B3FD-2FF3-4857-AAD2-D3998A796069}"/>
    <cellStyle name="Normal 3 3 4 2 2 2 5" xfId="18891" xr:uid="{237948AB-8326-4B0B-A613-3481BF9CC3B7}"/>
    <cellStyle name="Normal 3 3 4 2 2 3" xfId="3681" xr:uid="{EA194D4C-DA53-44F0-8C17-E458C78740A3}"/>
    <cellStyle name="Normal 3 3 4 2 2 3 2" xfId="12011" xr:uid="{406D14D7-EB26-4CAC-97BA-C3118EF2CE0B}"/>
    <cellStyle name="Normal 3 3 4 2 2 3 2 2" xfId="28668" xr:uid="{7F9F87E7-EFB7-4C0E-9CB2-0B797D0783F7}"/>
    <cellStyle name="Normal 3 3 4 2 2 3 3" xfId="20340" xr:uid="{3940065B-94E4-463C-AF18-51A700D3C0C6}"/>
    <cellStyle name="Normal 3 3 4 2 2 4" xfId="6457" xr:uid="{9CE93792-692F-454C-81C8-41036C147C63}"/>
    <cellStyle name="Normal 3 3 4 2 2 4 2" xfId="14787" xr:uid="{4FB0139B-06A1-4BE3-B976-CBEFE24758CE}"/>
    <cellStyle name="Normal 3 3 4 2 2 4 2 2" xfId="31444" xr:uid="{9ECDDFD1-EE7E-4D60-916F-0B25218948E4}"/>
    <cellStyle name="Normal 3 3 4 2 2 4 3" xfId="23116" xr:uid="{DFE37F4C-AA24-49E9-AF37-46BACF9D512D}"/>
    <cellStyle name="Normal 3 3 4 2 2 5" xfId="9235" xr:uid="{5D6BC721-DF77-4728-BD99-A234D0E86819}"/>
    <cellStyle name="Normal 3 3 4 2 2 5 2" xfId="25892" xr:uid="{154C78B1-E6FF-4615-AC5B-8A72F64B9B4B}"/>
    <cellStyle name="Normal 3 3 4 2 2 6" xfId="17564" xr:uid="{749CD515-B3BC-4E38-A051-1AB6515FFE8B}"/>
    <cellStyle name="Normal 3 3 4 2 3" xfId="1743" xr:uid="{7CEB3EF5-91AA-4C2A-94D4-EAB95732F412}"/>
    <cellStyle name="Normal 3 3 4 2 3 2" xfId="4533" xr:uid="{7A111D27-DAC3-4864-A1F1-28E1BDF90F4D}"/>
    <cellStyle name="Normal 3 3 4 2 3 2 2" xfId="12863" xr:uid="{A1ABAF89-E31B-46E5-989B-5D20E362B615}"/>
    <cellStyle name="Normal 3 3 4 2 3 2 2 2" xfId="29520" xr:uid="{B29A3425-232E-4747-9B49-C6C62CA5DA74}"/>
    <cellStyle name="Normal 3 3 4 2 3 2 3" xfId="21192" xr:uid="{7603AEEC-548C-4128-BCCE-4AE4674A742D}"/>
    <cellStyle name="Normal 3 3 4 2 3 3" xfId="7309" xr:uid="{E7D64CEA-81C9-422F-ABDA-2E46B940FC24}"/>
    <cellStyle name="Normal 3 3 4 2 3 3 2" xfId="15639" xr:uid="{7DCB9517-F9A5-4266-8EE5-762BD06FA154}"/>
    <cellStyle name="Normal 3 3 4 2 3 3 2 2" xfId="32296" xr:uid="{F155B1F5-F571-44C7-B772-6FA4BDD89B44}"/>
    <cellStyle name="Normal 3 3 4 2 3 3 3" xfId="23968" xr:uid="{DA74331C-0066-4320-A2AF-38DC3938524A}"/>
    <cellStyle name="Normal 3 3 4 2 3 4" xfId="10087" xr:uid="{2A2441C7-C8F0-4189-BC47-F7F1801EB169}"/>
    <cellStyle name="Normal 3 3 4 2 3 4 2" xfId="26744" xr:uid="{6D258BC9-F5AC-4BD8-AB40-5D9154A402D3}"/>
    <cellStyle name="Normal 3 3 4 2 3 5" xfId="18416" xr:uid="{EE384A0E-4B2B-4DB5-91E2-61A31B4A60E4}"/>
    <cellStyle name="Normal 3 3 4 2 4" xfId="3206" xr:uid="{3153C894-59A0-4CD4-A8E4-2B2C0FE443AA}"/>
    <cellStyle name="Normal 3 3 4 2 4 2" xfId="11536" xr:uid="{E6AC6A5E-9765-40F6-B676-CC6B37F3D2A6}"/>
    <cellStyle name="Normal 3 3 4 2 4 2 2" xfId="28193" xr:uid="{824C3EC2-A264-4023-8509-902955D6A76D}"/>
    <cellStyle name="Normal 3 3 4 2 4 3" xfId="19865" xr:uid="{41CB1E5D-4F2E-4199-B0E0-03CAA2E8D2B9}"/>
    <cellStyle name="Normal 3 3 4 2 5" xfId="5982" xr:uid="{CE3D58A3-C83A-4E18-8D3F-36A231C0EB6A}"/>
    <cellStyle name="Normal 3 3 4 2 5 2" xfId="14312" xr:uid="{DF1693A1-8041-4F1A-8039-F14CA509D4A6}"/>
    <cellStyle name="Normal 3 3 4 2 5 2 2" xfId="30969" xr:uid="{4FAD56EB-D891-4276-8E45-DD960A95D72B}"/>
    <cellStyle name="Normal 3 3 4 2 5 3" xfId="22641" xr:uid="{D57E28C9-F25D-4695-9639-368B1BC116A2}"/>
    <cellStyle name="Normal 3 3 4 2 6" xfId="8760" xr:uid="{236B45E2-712D-4841-B758-DB8EFEA5A7EE}"/>
    <cellStyle name="Normal 3 3 4 2 6 2" xfId="25417" xr:uid="{BDF06985-060E-4F8A-BF71-58DF43AF52CB}"/>
    <cellStyle name="Normal 3 3 4 2 7" xfId="17089" xr:uid="{5BD916F1-AF6B-4F52-90DD-4F911FB5A3DA}"/>
    <cellStyle name="Normal 3 3 4 3" xfId="649" xr:uid="{7CD57C34-E156-45B7-AE1F-D9DBDFB8BC27}"/>
    <cellStyle name="Normal 3 3 4 3 2" xfId="1979" xr:uid="{F67826BE-8CB2-40EB-959E-48C3D29329D5}"/>
    <cellStyle name="Normal 3 3 4 3 2 2" xfId="4769" xr:uid="{B8E6EB8A-F978-4623-A3E1-B579C0CC1773}"/>
    <cellStyle name="Normal 3 3 4 3 2 2 2" xfId="13099" xr:uid="{B5C5FA49-2103-48A0-AADA-D364C357AA62}"/>
    <cellStyle name="Normal 3 3 4 3 2 2 2 2" xfId="29756" xr:uid="{6B9F9A8F-F486-47D7-AC8A-5EE4C866C0E4}"/>
    <cellStyle name="Normal 3 3 4 3 2 2 3" xfId="21428" xr:uid="{BAE0AB53-A7EB-4C58-95A2-848AECDB0DFE}"/>
    <cellStyle name="Normal 3 3 4 3 2 3" xfId="7545" xr:uid="{6C194380-8F2C-4289-971F-15EF00F0D606}"/>
    <cellStyle name="Normal 3 3 4 3 2 3 2" xfId="15875" xr:uid="{336F8BF8-E851-4F6E-821C-C3F328A6A5B0}"/>
    <cellStyle name="Normal 3 3 4 3 2 3 2 2" xfId="32532" xr:uid="{18087756-37CB-4D2E-9645-594DF082885E}"/>
    <cellStyle name="Normal 3 3 4 3 2 3 3" xfId="24204" xr:uid="{96B5C861-66B6-430B-8604-65A989751982}"/>
    <cellStyle name="Normal 3 3 4 3 2 4" xfId="10323" xr:uid="{9BD3884A-C188-44BF-9806-2C8714F61C89}"/>
    <cellStyle name="Normal 3 3 4 3 2 4 2" xfId="26980" xr:uid="{22FCD927-7F89-4350-A3ED-5F90CAA856D1}"/>
    <cellStyle name="Normal 3 3 4 3 2 5" xfId="18652" xr:uid="{FF9E610E-7A14-45AA-BE0C-4FA8DED3FBF9}"/>
    <cellStyle name="Normal 3 3 4 3 3" xfId="3442" xr:uid="{3F2C452F-3DE0-45E9-BB82-2E3546450BC3}"/>
    <cellStyle name="Normal 3 3 4 3 3 2" xfId="11772" xr:uid="{03A71C44-C551-485D-9D34-237395C2DA53}"/>
    <cellStyle name="Normal 3 3 4 3 3 2 2" xfId="28429" xr:uid="{7C250610-F974-4879-8E3E-4F6621B53721}"/>
    <cellStyle name="Normal 3 3 4 3 3 3" xfId="20101" xr:uid="{A3092859-63B3-474E-A82E-93D53915FD96}"/>
    <cellStyle name="Normal 3 3 4 3 4" xfId="6218" xr:uid="{25C30EB8-4CA4-4DC3-A453-F0DED1F574D4}"/>
    <cellStyle name="Normal 3 3 4 3 4 2" xfId="14548" xr:uid="{E6E274C3-4D3E-47F2-9120-9806A2A66644}"/>
    <cellStyle name="Normal 3 3 4 3 4 2 2" xfId="31205" xr:uid="{304C1F7E-C926-464E-B77A-94FF596B11AC}"/>
    <cellStyle name="Normal 3 3 4 3 4 3" xfId="22877" xr:uid="{0A3644F1-BEB6-421C-BB3A-1BD081F18771}"/>
    <cellStyle name="Normal 3 3 4 3 5" xfId="8996" xr:uid="{6C596E08-91B7-4001-96D6-C899F2C109F5}"/>
    <cellStyle name="Normal 3 3 4 3 5 2" xfId="25653" xr:uid="{34CF82C3-AF3F-48C1-BDDC-9FECAA043BA0}"/>
    <cellStyle name="Normal 3 3 4 3 6" xfId="17325" xr:uid="{C1D8E5D9-2349-4748-B6B5-4E2246CE2DC6}"/>
    <cellStyle name="Normal 3 3 4 4" xfId="1126" xr:uid="{DE53862A-D66C-455B-B554-73C188C3A673}"/>
    <cellStyle name="Normal 3 3 4 4 2" xfId="2454" xr:uid="{A3B26EAE-0A44-4596-9BAA-8FD97420CF7B}"/>
    <cellStyle name="Normal 3 3 4 4 2 2" xfId="5244" xr:uid="{5D917C3B-5844-4715-A4EF-71C21B7D7103}"/>
    <cellStyle name="Normal 3 3 4 4 2 2 2" xfId="13574" xr:uid="{0FBFB8D4-8E9A-4548-A88D-F170EFD59966}"/>
    <cellStyle name="Normal 3 3 4 4 2 2 2 2" xfId="30231" xr:uid="{DA875046-E77C-4349-A444-5AD5D14A9DD8}"/>
    <cellStyle name="Normal 3 3 4 4 2 2 3" xfId="21903" xr:uid="{EF789E24-9C9F-4FD2-B145-D2A45352C233}"/>
    <cellStyle name="Normal 3 3 4 4 2 3" xfId="8020" xr:uid="{47CEEF64-874B-42FF-A70E-155579959959}"/>
    <cellStyle name="Normal 3 3 4 4 2 3 2" xfId="16350" xr:uid="{56492865-4ADE-4A56-A270-B9B42C95283B}"/>
    <cellStyle name="Normal 3 3 4 4 2 3 2 2" xfId="33007" xr:uid="{5A7E21A0-7B0B-4C52-93D3-AB9755E9780A}"/>
    <cellStyle name="Normal 3 3 4 4 2 3 3" xfId="24679" xr:uid="{83DB4DB5-7171-4BE2-B9EB-CAEFF5FE5879}"/>
    <cellStyle name="Normal 3 3 4 4 2 4" xfId="10798" xr:uid="{A8977BE7-CC5A-40DF-B30B-1671E3DC4D8B}"/>
    <cellStyle name="Normal 3 3 4 4 2 4 2" xfId="27455" xr:uid="{DAB83C5C-6BB2-4C53-AA3B-2F43D7AF4B1B}"/>
    <cellStyle name="Normal 3 3 4 4 2 5" xfId="19127" xr:uid="{C5D7FCC1-E9C5-456E-8ED8-D3132172C269}"/>
    <cellStyle name="Normal 3 3 4 4 3" xfId="3917" xr:uid="{4A69B88A-EF12-4A32-983D-B7EC934814CA}"/>
    <cellStyle name="Normal 3 3 4 4 3 2" xfId="12247" xr:uid="{45A8593F-13E7-4397-B0CD-D704FDF6E1C8}"/>
    <cellStyle name="Normal 3 3 4 4 3 2 2" xfId="28904" xr:uid="{24CF57A6-CE69-4A0D-A7EC-A99F353218A4}"/>
    <cellStyle name="Normal 3 3 4 4 3 3" xfId="20576" xr:uid="{66859E00-467B-490A-9234-3E1DF553B20C}"/>
    <cellStyle name="Normal 3 3 4 4 4" xfId="6693" xr:uid="{EC6FB4E1-24C3-4540-864C-D6F3D85FE52B}"/>
    <cellStyle name="Normal 3 3 4 4 4 2" xfId="15023" xr:uid="{3C17CC6E-6610-4989-A26A-9CC3CB6B3B55}"/>
    <cellStyle name="Normal 3 3 4 4 4 2 2" xfId="31680" xr:uid="{CBC03CAC-127B-4BB7-8370-99D2F7320888}"/>
    <cellStyle name="Normal 3 3 4 4 4 3" xfId="23352" xr:uid="{FD7AB24E-DC6C-44A3-9136-EED78C7EF148}"/>
    <cellStyle name="Normal 3 3 4 4 5" xfId="9471" xr:uid="{E4E05BC8-1611-44CC-B3DD-A150B7825E57}"/>
    <cellStyle name="Normal 3 3 4 4 5 2" xfId="26128" xr:uid="{4C80E1E8-D25D-4AB5-AF25-60BDEED21FBB}"/>
    <cellStyle name="Normal 3 3 4 4 6" xfId="17800" xr:uid="{7AB0CB49-9843-4B9C-A4A5-7BA82CA444D9}"/>
    <cellStyle name="Normal 3 3 4 5" xfId="1506" xr:uid="{D898F6E4-7C4C-466C-863D-6936EE950F61}"/>
    <cellStyle name="Normal 3 3 4 5 2" xfId="4296" xr:uid="{447443B7-1DF9-493A-A703-922C6546BCC1}"/>
    <cellStyle name="Normal 3 3 4 5 2 2" xfId="12626" xr:uid="{D5C5BF1B-07AA-48AA-96C4-86C44CB0D39B}"/>
    <cellStyle name="Normal 3 3 4 5 2 2 2" xfId="29283" xr:uid="{573267C5-30E5-4203-8CEE-10AC2B1C3044}"/>
    <cellStyle name="Normal 3 3 4 5 2 3" xfId="20955" xr:uid="{EE714F73-E287-42CD-B05C-5D44FCF920EB}"/>
    <cellStyle name="Normal 3 3 4 5 3" xfId="7072" xr:uid="{42B4A9A8-9367-4AA5-B8EF-203CB8D11B4F}"/>
    <cellStyle name="Normal 3 3 4 5 3 2" xfId="15402" xr:uid="{21F52F42-128D-468C-B378-14C7C45FF6CE}"/>
    <cellStyle name="Normal 3 3 4 5 3 2 2" xfId="32059" xr:uid="{83321D46-FD12-476F-ABC9-3CB0967AF25F}"/>
    <cellStyle name="Normal 3 3 4 5 3 3" xfId="23731" xr:uid="{C5F4A107-AC15-4E7C-B1B2-495CC9FA5BA6}"/>
    <cellStyle name="Normal 3 3 4 5 4" xfId="9850" xr:uid="{D7F5ED26-005F-454D-9449-72F72CBBCF98}"/>
    <cellStyle name="Normal 3 3 4 5 4 2" xfId="26507" xr:uid="{2B8B744A-A751-43A4-AF49-50B13B35F33D}"/>
    <cellStyle name="Normal 3 3 4 5 5" xfId="18179" xr:uid="{CD467FAE-6897-4E6A-8060-435AA69EB58D}"/>
    <cellStyle name="Normal 3 3 4 6" xfId="2969" xr:uid="{BF04FBA3-5445-432E-9FFC-D303E462F76C}"/>
    <cellStyle name="Normal 3 3 4 6 2" xfId="11299" xr:uid="{F8B0B9E9-EA03-4615-B6E8-23EC0A231DB2}"/>
    <cellStyle name="Normal 3 3 4 6 2 2" xfId="27956" xr:uid="{DD2B6AF3-A2CD-4886-BC96-848959971F6E}"/>
    <cellStyle name="Normal 3 3 4 6 3" xfId="19628" xr:uid="{D3563C44-F513-4F5E-ACDC-46175F4B9F9F}"/>
    <cellStyle name="Normal 3 3 4 7" xfId="5745" xr:uid="{4A997868-AFCA-45EB-9BF8-AF2618C05324}"/>
    <cellStyle name="Normal 3 3 4 7 2" xfId="14075" xr:uid="{72107CF0-62DE-4F65-86AF-4BEE41D58196}"/>
    <cellStyle name="Normal 3 3 4 7 2 2" xfId="30732" xr:uid="{1DF4DDD2-D364-4115-BAEC-0C4076EAB487}"/>
    <cellStyle name="Normal 3 3 4 7 3" xfId="22404" xr:uid="{A13971CE-5783-4C0D-999A-5451AD1E54EA}"/>
    <cellStyle name="Normal 3 3 4 8" xfId="8523" xr:uid="{77CC423F-2B8E-429D-8CE8-E6E0DD04690F}"/>
    <cellStyle name="Normal 3 3 4 8 2" xfId="25180" xr:uid="{63B2449A-2CB1-48BE-B2E0-E1B5D8039FF7}"/>
    <cellStyle name="Normal 3 3 4 9" xfId="16852" xr:uid="{7878B1C1-D1F0-446A-967B-6ABA09ECA3F3}"/>
    <cellStyle name="Normal 3 3 5" xfId="279" xr:uid="{A748EE82-9593-4B94-A36E-0E19E668CDFE}"/>
    <cellStyle name="Normal 3 3 5 2" xfId="761" xr:uid="{95F6E402-78E1-4716-9B20-4D6695FDDF03}"/>
    <cellStyle name="Normal 3 3 5 2 2" xfId="2089" xr:uid="{BBAF5E80-8338-4137-B38C-09B97C421103}"/>
    <cellStyle name="Normal 3 3 5 2 2 2" xfId="4879" xr:uid="{EA150AB2-5C37-4EE0-B768-5531476FC059}"/>
    <cellStyle name="Normal 3 3 5 2 2 2 2" xfId="13209" xr:uid="{A8BE7986-5657-4A14-A21F-8609033D3A99}"/>
    <cellStyle name="Normal 3 3 5 2 2 2 2 2" xfId="29866" xr:uid="{2457C616-7EC7-4361-BA16-E5D016A2AEB8}"/>
    <cellStyle name="Normal 3 3 5 2 2 2 3" xfId="21538" xr:uid="{3B132BFF-C7AF-4F77-8741-1016A860B137}"/>
    <cellStyle name="Normal 3 3 5 2 2 3" xfId="7655" xr:uid="{A2D119EB-A67F-4F6B-B633-1836F2CD567A}"/>
    <cellStyle name="Normal 3 3 5 2 2 3 2" xfId="15985" xr:uid="{58BF2E0E-9A4A-41EB-9E60-720DF5FB3196}"/>
    <cellStyle name="Normal 3 3 5 2 2 3 2 2" xfId="32642" xr:uid="{2B22AAE4-9FE2-4F8A-87B8-6AB14125E0FF}"/>
    <cellStyle name="Normal 3 3 5 2 2 3 3" xfId="24314" xr:uid="{842821B0-FBBE-4DAD-8DD7-41E3FF97283D}"/>
    <cellStyle name="Normal 3 3 5 2 2 4" xfId="10433" xr:uid="{D31C3245-BB7A-4D93-A7F6-0BDD449597BA}"/>
    <cellStyle name="Normal 3 3 5 2 2 4 2" xfId="27090" xr:uid="{35B84A5A-0F36-4EEB-8215-6AB00D44F753}"/>
    <cellStyle name="Normal 3 3 5 2 2 5" xfId="18762" xr:uid="{CFF63A76-885D-402B-BC01-29E6B72461D1}"/>
    <cellStyle name="Normal 3 3 5 2 3" xfId="3552" xr:uid="{82F65FEF-AFEE-4FF4-AADD-109261D07E9C}"/>
    <cellStyle name="Normal 3 3 5 2 3 2" xfId="11882" xr:uid="{100C5A06-D2B2-451D-9BF8-5A8A21B9883B}"/>
    <cellStyle name="Normal 3 3 5 2 3 2 2" xfId="28539" xr:uid="{A40A37A4-0D49-4565-88C2-C1BF3B95262A}"/>
    <cellStyle name="Normal 3 3 5 2 3 3" xfId="20211" xr:uid="{C73AB86F-F8CC-479B-AE12-A62B690C39E6}"/>
    <cellStyle name="Normal 3 3 5 2 4" xfId="6328" xr:uid="{6E6DEA2F-F2BC-4EB8-A2E7-E3B42566005E}"/>
    <cellStyle name="Normal 3 3 5 2 4 2" xfId="14658" xr:uid="{BCA2A888-0A42-496A-8919-4D94269AF0DF}"/>
    <cellStyle name="Normal 3 3 5 2 4 2 2" xfId="31315" xr:uid="{8083F298-0528-495F-9B16-E6EDA743C481}"/>
    <cellStyle name="Normal 3 3 5 2 4 3" xfId="22987" xr:uid="{656EC8FD-BFE0-4A3A-9E7B-3A822A639CFD}"/>
    <cellStyle name="Normal 3 3 5 2 5" xfId="9106" xr:uid="{44327A92-3C07-425D-AFF6-5577FC669218}"/>
    <cellStyle name="Normal 3 3 5 2 5 2" xfId="25763" xr:uid="{706AF88C-746E-4E69-B86D-3133071246F3}"/>
    <cellStyle name="Normal 3 3 5 2 6" xfId="17435" xr:uid="{C48E1426-2E16-43CD-B725-002FC2CFD31B}"/>
    <cellStyle name="Normal 3 3 5 3" xfId="1609" xr:uid="{248648DC-9E53-4906-B9C1-6EB325746E33}"/>
    <cellStyle name="Normal 3 3 5 3 2" xfId="4399" xr:uid="{4B53A6AD-193D-49E6-8C6B-E8375255A096}"/>
    <cellStyle name="Normal 3 3 5 3 2 2" xfId="12729" xr:uid="{67EF5131-C146-4C02-BF7A-9E5DDA9103D4}"/>
    <cellStyle name="Normal 3 3 5 3 2 2 2" xfId="29386" xr:uid="{4AA45716-0A6B-44D9-93FD-4CE48313992C}"/>
    <cellStyle name="Normal 3 3 5 3 2 3" xfId="21058" xr:uid="{ABD20975-5EF8-4F51-A12F-A2B5D19AE90E}"/>
    <cellStyle name="Normal 3 3 5 3 3" xfId="7175" xr:uid="{C8505AB3-7B22-47D1-A4D1-F93C9877BD4A}"/>
    <cellStyle name="Normal 3 3 5 3 3 2" xfId="15505" xr:uid="{AF8DA887-AEF6-480C-B4C8-C17E7517A89B}"/>
    <cellStyle name="Normal 3 3 5 3 3 2 2" xfId="32162" xr:uid="{8B6B974A-80F0-4316-AAA2-5685921C4938}"/>
    <cellStyle name="Normal 3 3 5 3 3 3" xfId="23834" xr:uid="{6B64ED58-5ADC-4F4C-BAFD-8A954364D6CC}"/>
    <cellStyle name="Normal 3 3 5 3 4" xfId="9953" xr:uid="{F3BFDB8B-BCD6-4843-9762-DDD04288E249}"/>
    <cellStyle name="Normal 3 3 5 3 4 2" xfId="26610" xr:uid="{B882966D-57A0-4488-9E62-3629E2674743}"/>
    <cellStyle name="Normal 3 3 5 3 5" xfId="18282" xr:uid="{8D032DD6-3596-4F4E-B12B-C3A1A0505741}"/>
    <cellStyle name="Normal 3 3 5 4" xfId="3072" xr:uid="{ABFC8FAB-0CDA-4614-BB19-EFF1986BDD48}"/>
    <cellStyle name="Normal 3 3 5 4 2" xfId="11402" xr:uid="{DB14622A-C58F-4752-B8C5-59BBE4065AF4}"/>
    <cellStyle name="Normal 3 3 5 4 2 2" xfId="28059" xr:uid="{4424DE89-7770-40C6-9277-E8C836872ADA}"/>
    <cellStyle name="Normal 3 3 5 4 3" xfId="19731" xr:uid="{8D06FAB0-0073-4905-B82C-C7C9EA166885}"/>
    <cellStyle name="Normal 3 3 5 5" xfId="5848" xr:uid="{1DA52D52-219C-4B15-8682-FA1700465A09}"/>
    <cellStyle name="Normal 3 3 5 5 2" xfId="14178" xr:uid="{8B494E88-ED8E-4136-97AC-DD1C100A98C2}"/>
    <cellStyle name="Normal 3 3 5 5 2 2" xfId="30835" xr:uid="{B8F3FC77-2B8A-4AB2-B38E-B78C8288652E}"/>
    <cellStyle name="Normal 3 3 5 5 3" xfId="22507" xr:uid="{15C512F8-DBDF-4AD7-8E13-8EE0F85F0D28}"/>
    <cellStyle name="Normal 3 3 5 6" xfId="8626" xr:uid="{AE2A7347-9721-41F5-9DBE-AFB8EBA4058E}"/>
    <cellStyle name="Normal 3 3 5 6 2" xfId="25283" xr:uid="{9F5D5835-6BA1-4889-9AA9-360207C00330}"/>
    <cellStyle name="Normal 3 3 5 7" xfId="16955" xr:uid="{EB158624-F2D8-442E-8C9D-400BFF8B003A}"/>
    <cellStyle name="Normal 3 3 6" xfId="515" xr:uid="{150B3353-252E-4F6A-81EB-D90A3C744B46}"/>
    <cellStyle name="Normal 3 3 6 2" xfId="1845" xr:uid="{25A483AB-FDDE-4535-A9B7-433EF38DAC89}"/>
    <cellStyle name="Normal 3 3 6 2 2" xfId="4635" xr:uid="{261A4C42-97E5-4D8F-9730-7140180305CA}"/>
    <cellStyle name="Normal 3 3 6 2 2 2" xfId="12965" xr:uid="{1B6FFB17-B22C-4B9C-9328-9B54C4B5A57D}"/>
    <cellStyle name="Normal 3 3 6 2 2 2 2" xfId="29622" xr:uid="{93407077-C7B2-4F23-902F-B96BBEB0F22D}"/>
    <cellStyle name="Normal 3 3 6 2 2 3" xfId="21294" xr:uid="{B752908A-4690-487D-BD97-32869E8BE010}"/>
    <cellStyle name="Normal 3 3 6 2 3" xfId="7411" xr:uid="{25E25528-E753-409A-9934-D72E8196A78A}"/>
    <cellStyle name="Normal 3 3 6 2 3 2" xfId="15741" xr:uid="{2FC9F802-689C-411D-80EA-3032F8F9E388}"/>
    <cellStyle name="Normal 3 3 6 2 3 2 2" xfId="32398" xr:uid="{653D931F-5245-49F5-939F-3B47FBE357F9}"/>
    <cellStyle name="Normal 3 3 6 2 3 3" xfId="24070" xr:uid="{01D398FF-19AC-4474-BF99-2290ACDB1695}"/>
    <cellStyle name="Normal 3 3 6 2 4" xfId="10189" xr:uid="{C2CC9A55-D747-4605-9AD6-453049479CAB}"/>
    <cellStyle name="Normal 3 3 6 2 4 2" xfId="26846" xr:uid="{C6B47C54-7482-45EE-8880-742DFD085C6E}"/>
    <cellStyle name="Normal 3 3 6 2 5" xfId="18518" xr:uid="{0130A08E-E714-4818-A476-37668DE0CF1D}"/>
    <cellStyle name="Normal 3 3 6 3" xfId="3308" xr:uid="{33FED486-BE08-4BD9-ABAD-E3338B7B219B}"/>
    <cellStyle name="Normal 3 3 6 3 2" xfId="11638" xr:uid="{629DEFAF-7AA8-4EE4-AFBB-677815AB78C8}"/>
    <cellStyle name="Normal 3 3 6 3 2 2" xfId="28295" xr:uid="{C2034E9D-7E3F-4593-880A-E0CF96F92D18}"/>
    <cellStyle name="Normal 3 3 6 3 3" xfId="19967" xr:uid="{E15EAB3C-D247-445E-9FB8-5D28342799A6}"/>
    <cellStyle name="Normal 3 3 6 4" xfId="6084" xr:uid="{BC3A234D-FA17-4981-9CFB-8EBB15B8459B}"/>
    <cellStyle name="Normal 3 3 6 4 2" xfId="14414" xr:uid="{30995753-63E4-40F4-A46D-021465B8F4DA}"/>
    <cellStyle name="Normal 3 3 6 4 2 2" xfId="31071" xr:uid="{11511CDF-012E-4687-B7B6-373DAB4A3257}"/>
    <cellStyle name="Normal 3 3 6 4 3" xfId="22743" xr:uid="{7DE322A4-94AA-4740-8D01-D8B94222BCE5}"/>
    <cellStyle name="Normal 3 3 6 5" xfId="8862" xr:uid="{569A5197-999F-4E44-A997-97F2F53C844A}"/>
    <cellStyle name="Normal 3 3 6 5 2" xfId="25519" xr:uid="{D0A44C3F-196D-4F62-BC2C-4E1428F0A348}"/>
    <cellStyle name="Normal 3 3 6 6" xfId="17191" xr:uid="{AB2BA94C-8792-4122-84A3-13CA71A4C2E6}"/>
    <cellStyle name="Normal 3 3 7" xfId="992" xr:uid="{7629AFD0-DE38-430F-8141-62109C2A7869}"/>
    <cellStyle name="Normal 3 3 7 2" xfId="2320" xr:uid="{FFD1CBB7-4515-4D10-86AA-4EC2FC2360CA}"/>
    <cellStyle name="Normal 3 3 7 2 2" xfId="5110" xr:uid="{0886B077-C228-45B9-9890-202755640E15}"/>
    <cellStyle name="Normal 3 3 7 2 2 2" xfId="13440" xr:uid="{39F87893-48E3-40A0-B914-80E2FF778CF3}"/>
    <cellStyle name="Normal 3 3 7 2 2 2 2" xfId="30097" xr:uid="{CEDC6826-CF30-4BC3-A86E-B04839603D16}"/>
    <cellStyle name="Normal 3 3 7 2 2 3" xfId="21769" xr:uid="{10968E54-3ED3-42F2-B55C-44A7484DD94E}"/>
    <cellStyle name="Normal 3 3 7 2 3" xfId="7886" xr:uid="{56372DC7-3DE5-4EDA-B9E2-021AEDFF3FB5}"/>
    <cellStyle name="Normal 3 3 7 2 3 2" xfId="16216" xr:uid="{9BE82B2D-5356-4B08-9926-C05D12DAF4C4}"/>
    <cellStyle name="Normal 3 3 7 2 3 2 2" xfId="32873" xr:uid="{C584EEEF-7F11-4CCD-B24B-69256947FE07}"/>
    <cellStyle name="Normal 3 3 7 2 3 3" xfId="24545" xr:uid="{F2095450-76DA-4867-B74E-CBD88D163C80}"/>
    <cellStyle name="Normal 3 3 7 2 4" xfId="10664" xr:uid="{8BD41F7F-E80D-4E19-8922-C07968B85D6C}"/>
    <cellStyle name="Normal 3 3 7 2 4 2" xfId="27321" xr:uid="{EF4E7511-B817-4813-BBE0-C90FB161EC8B}"/>
    <cellStyle name="Normal 3 3 7 2 5" xfId="18993" xr:uid="{B9913C47-A822-4075-A594-49D1F3EE13C1}"/>
    <cellStyle name="Normal 3 3 7 3" xfId="3783" xr:uid="{891CF434-403C-4FD9-AB41-E188B2734F75}"/>
    <cellStyle name="Normal 3 3 7 3 2" xfId="12113" xr:uid="{3DBC3D35-FB85-4919-A410-500D13D409E0}"/>
    <cellStyle name="Normal 3 3 7 3 2 2" xfId="28770" xr:uid="{141FC4CE-6B6D-430F-B038-2DC3CA4246E2}"/>
    <cellStyle name="Normal 3 3 7 3 3" xfId="20442" xr:uid="{337CEA81-B256-4667-AD99-904798ED0279}"/>
    <cellStyle name="Normal 3 3 7 4" xfId="6559" xr:uid="{997C3FBD-E7FD-4C26-AEBF-1624025B606C}"/>
    <cellStyle name="Normal 3 3 7 4 2" xfId="14889" xr:uid="{399A399D-9435-4130-9877-91C1D8EB0452}"/>
    <cellStyle name="Normal 3 3 7 4 2 2" xfId="31546" xr:uid="{A1EDC393-36CB-47B0-9B23-AB310C6688F5}"/>
    <cellStyle name="Normal 3 3 7 4 3" xfId="23218" xr:uid="{4A2A181B-2A7A-40EE-836A-05108AB25D25}"/>
    <cellStyle name="Normal 3 3 7 5" xfId="9337" xr:uid="{EA5BFAF9-AE19-466F-B9F2-A708EC8D40F0}"/>
    <cellStyle name="Normal 3 3 7 5 2" xfId="25994" xr:uid="{0ECBDCB1-673E-4BE9-9A9D-85A4C3741D5C}"/>
    <cellStyle name="Normal 3 3 7 6" xfId="17666" xr:uid="{DA5303DA-5E5C-40C2-9C89-3A1F27FDD543}"/>
    <cellStyle name="Normal 3 3 8" xfId="1271" xr:uid="{12C54B1C-F428-4960-B44C-F6B60B22640F}"/>
    <cellStyle name="Normal 3 3 8 2" xfId="2599" xr:uid="{5E7D326E-189F-4F02-A1D5-1165E1894EC1}"/>
    <cellStyle name="Normal 3 3 8 2 2" xfId="5389" xr:uid="{ED371BBD-A250-45A6-9B7A-5F667280F37E}"/>
    <cellStyle name="Normal 3 3 8 2 2 2" xfId="13719" xr:uid="{8DDD9819-E4BF-4363-AAEB-B564E3840BB4}"/>
    <cellStyle name="Normal 3 3 8 2 2 2 2" xfId="30376" xr:uid="{C145D892-A719-4698-9104-5A55011EE701}"/>
    <cellStyle name="Normal 3 3 8 2 2 3" xfId="22048" xr:uid="{66BA406D-7F35-4A9C-A88A-280167BF6A96}"/>
    <cellStyle name="Normal 3 3 8 2 3" xfId="8165" xr:uid="{EC463392-543A-4C70-AC71-C1FF4ABA1C39}"/>
    <cellStyle name="Normal 3 3 8 2 3 2" xfId="16495" xr:uid="{84950F4B-ACAC-4AA6-B197-9FE36074F95F}"/>
    <cellStyle name="Normal 3 3 8 2 3 2 2" xfId="33152" xr:uid="{BFA1A7A8-0729-4EB0-BF5C-D29D3207F8A4}"/>
    <cellStyle name="Normal 3 3 8 2 3 3" xfId="24824" xr:uid="{7B416934-2372-480E-99F7-7B22A8B8FF89}"/>
    <cellStyle name="Normal 3 3 8 2 4" xfId="10943" xr:uid="{6156BEE2-87BD-4B78-B723-E06ADB2ECF18}"/>
    <cellStyle name="Normal 3 3 8 2 4 2" xfId="27600" xr:uid="{EB4C79B7-81CC-43D4-A2BD-293B854E9BA3}"/>
    <cellStyle name="Normal 3 3 8 2 5" xfId="19272" xr:uid="{CCBA8014-FF24-4D92-AC70-8FEE4B3B6C06}"/>
    <cellStyle name="Normal 3 3 8 3" xfId="4062" xr:uid="{820B1C55-EEEC-4010-936E-CF0423BB03D9}"/>
    <cellStyle name="Normal 3 3 8 3 2" xfId="12392" xr:uid="{71B6078F-824A-4C91-8228-136C1438FE00}"/>
    <cellStyle name="Normal 3 3 8 3 2 2" xfId="29049" xr:uid="{D6D64E52-4926-4650-A162-C590D642DDF6}"/>
    <cellStyle name="Normal 3 3 8 3 3" xfId="20721" xr:uid="{BE7A84C0-7DE9-448B-9BF8-EE8709E17A84}"/>
    <cellStyle name="Normal 3 3 8 4" xfId="6838" xr:uid="{3BCFAE25-86DB-414A-8F48-AA27DF0AB646}"/>
    <cellStyle name="Normal 3 3 8 4 2" xfId="15168" xr:uid="{F89E6A0C-C917-436E-94B1-13037826DBAC}"/>
    <cellStyle name="Normal 3 3 8 4 2 2" xfId="31825" xr:uid="{82CD6556-832F-4678-A9BF-77044C626ED0}"/>
    <cellStyle name="Normal 3 3 8 4 3" xfId="23497" xr:uid="{04AD7BE9-2C7C-48EC-ABB8-558D6E856DA6}"/>
    <cellStyle name="Normal 3 3 8 5" xfId="9616" xr:uid="{E6238A0F-A3BE-420C-8796-BF5F8B072231}"/>
    <cellStyle name="Normal 3 3 8 5 2" xfId="26273" xr:uid="{6CD21346-437C-410E-A389-35C4F8AA8992}"/>
    <cellStyle name="Normal 3 3 8 6" xfId="17945" xr:uid="{EE1EF073-39C3-4907-AD98-76C67C5D42C7}"/>
    <cellStyle name="Normal 3 3 9" xfId="1389" xr:uid="{BF192CEA-68E5-455D-B169-5E0F7CFB5D88}"/>
    <cellStyle name="Normal 3 3 9 2" xfId="4180" xr:uid="{B8D46586-397A-419F-BF4E-7CCB521C4EB0}"/>
    <cellStyle name="Normal 3 3 9 2 2" xfId="12510" xr:uid="{A9499B0D-6FC9-4BBA-B89E-2DB7BE10D8A4}"/>
    <cellStyle name="Normal 3 3 9 2 2 2" xfId="29167" xr:uid="{1E93FC7D-9CAF-4D21-A9B5-D7B171FCBD85}"/>
    <cellStyle name="Normal 3 3 9 2 3" xfId="20839" xr:uid="{FCF65197-6DCB-4C4D-8507-F32AB694D1B1}"/>
    <cellStyle name="Normal 3 3 9 3" xfId="6956" xr:uid="{5BD7319E-5C02-466E-9174-773165EE96A6}"/>
    <cellStyle name="Normal 3 3 9 3 2" xfId="15286" xr:uid="{B8E9CC37-8B8E-4202-BD1D-2C0F2E42A030}"/>
    <cellStyle name="Normal 3 3 9 3 2 2" xfId="31943" xr:uid="{AFCE53E9-CE8C-4863-A416-D3FFA21119D3}"/>
    <cellStyle name="Normal 3 3 9 3 3" xfId="23615" xr:uid="{909B24B2-3A5A-477B-B790-738259A06ABB}"/>
    <cellStyle name="Normal 3 3 9 4" xfId="9734" xr:uid="{B9210C66-6B32-400C-8DB1-EF270B5B2FED}"/>
    <cellStyle name="Normal 3 3 9 4 2" xfId="26391" xr:uid="{194B881F-D96B-4543-B3C1-3BAB59FB2108}"/>
    <cellStyle name="Normal 3 3 9 5" xfId="18063" xr:uid="{F068D4C7-ADAC-4D0B-8B22-0F5062C0FBF2}"/>
    <cellStyle name="Normal 3 4" xfId="11" xr:uid="{13F846A5-8F47-4E74-840F-BF0A5A6DAF2D}"/>
    <cellStyle name="Normal 3 4 10" xfId="2853" xr:uid="{8B7B9DA2-B453-4761-9191-D5231AA6081B}"/>
    <cellStyle name="Normal 3 4 10 2" xfId="11184" xr:uid="{063ABE5A-4A57-4FE7-9E93-FA47802A5C92}"/>
    <cellStyle name="Normal 3 4 10 2 2" xfId="27841" xr:uid="{B2FAB9D2-0606-45E5-BD2B-3756F163F484}"/>
    <cellStyle name="Normal 3 4 10 3" xfId="19513" xr:uid="{D15C931F-DD0D-4016-A9F1-F84B56F9A144}"/>
    <cellStyle name="Normal 3 4 11" xfId="5630" xr:uid="{87240AE2-BDDD-4726-AC84-8AB6B7F6B3CB}"/>
    <cellStyle name="Normal 3 4 11 2" xfId="13960" xr:uid="{C969B9DB-2E0B-434D-AF71-308988DDB26C}"/>
    <cellStyle name="Normal 3 4 11 2 2" xfId="30617" xr:uid="{1C188F08-1856-4F13-9254-BA96EACFF149}"/>
    <cellStyle name="Normal 3 4 11 3" xfId="22289" xr:uid="{F0DA8C76-580A-49FC-9DCF-3F0AF0B46FF4}"/>
    <cellStyle name="Normal 3 4 12" xfId="8407" xr:uid="{BCB110AE-4BE0-43E6-AB77-59F4DD142DED}"/>
    <cellStyle name="Normal 3 4 12 2" xfId="25065" xr:uid="{DA09A4FE-2B88-46E8-BE39-2BF4DA3F1D67}"/>
    <cellStyle name="Normal 3 4 13" xfId="16737" xr:uid="{E0A4366C-1C64-4C91-98B5-CF546E6A1048}"/>
    <cellStyle name="Normal 3 4 14" xfId="34124" xr:uid="{2DFA0D14-904A-4FBF-BFCC-1317C4C58B87}"/>
    <cellStyle name="Normal 3 4 2" xfId="54" xr:uid="{BB3C1E1D-A957-4B4E-A82E-3C8315C155CD}"/>
    <cellStyle name="Normal 3 4 2 10" xfId="5634" xr:uid="{4C16153F-15A0-4D16-9BDF-D90E4C75C903}"/>
    <cellStyle name="Normal 3 4 2 10 2" xfId="13964" xr:uid="{8F9D881A-2ED3-4164-B8E9-83C288A5B5A2}"/>
    <cellStyle name="Normal 3 4 2 10 2 2" xfId="30621" xr:uid="{F41ABF88-9119-4C14-8602-DBB4C1BEB513}"/>
    <cellStyle name="Normal 3 4 2 10 3" xfId="22293" xr:uid="{86182763-E8F1-4B63-9EEE-4126F40F661D}"/>
    <cellStyle name="Normal 3 4 2 11" xfId="8411" xr:uid="{A6B0A536-08B9-4B27-A5BF-B3888B6FDDD8}"/>
    <cellStyle name="Normal 3 4 2 11 2" xfId="25069" xr:uid="{83E9FE68-2298-440B-9DFC-066E54339179}"/>
    <cellStyle name="Normal 3 4 2 12" xfId="16741" xr:uid="{19C90E3E-E8B8-497C-A8AF-BB2953E78223}"/>
    <cellStyle name="Normal 3 4 2 2" xfId="115" xr:uid="{25DFF10E-2B6A-4D5A-9395-AA35AA20785C}"/>
    <cellStyle name="Normal 3 4 2 2 10" xfId="8470" xr:uid="{FA420E5E-C4FC-4495-AA1F-B8941CE1A877}"/>
    <cellStyle name="Normal 3 4 2 2 10 2" xfId="25127" xr:uid="{C965D198-6CE1-430D-B1A2-6732CC7CF2D2}"/>
    <cellStyle name="Normal 3 4 2 2 11" xfId="16799" xr:uid="{473DC66A-F4D8-4454-ACBD-B3E006CA3938}"/>
    <cellStyle name="Normal 3 4 2 2 2" xfId="237" xr:uid="{DA565B7E-2EE7-4FCC-9E48-FBCE4E2501B9}"/>
    <cellStyle name="Normal 3 4 2 2 2 2" xfId="480" xr:uid="{1F078EAB-879F-451B-AF1C-654230AF92D1}"/>
    <cellStyle name="Normal 3 4 2 2 2 2 2" xfId="956" xr:uid="{11CF5D8C-8077-4928-BA35-43EA44FB1115}"/>
    <cellStyle name="Normal 3 4 2 2 2 2 2 2" xfId="2284" xr:uid="{B2E878C6-0CDA-4285-BA42-02B61DBDCE55}"/>
    <cellStyle name="Normal 3 4 2 2 2 2 2 2 2" xfId="5074" xr:uid="{5C483BFE-82BD-4B3B-A482-3B8387C184B2}"/>
    <cellStyle name="Normal 3 4 2 2 2 2 2 2 2 2" xfId="13404" xr:uid="{036A52E9-9178-40B4-8CA1-1B002D6887EF}"/>
    <cellStyle name="Normal 3 4 2 2 2 2 2 2 2 2 2" xfId="30061" xr:uid="{F938317D-0B94-4EBA-9D3E-F0375E07B0B8}"/>
    <cellStyle name="Normal 3 4 2 2 2 2 2 2 2 3" xfId="21733" xr:uid="{3DE5A0D5-C17E-4A29-B7DE-533E963484AD}"/>
    <cellStyle name="Normal 3 4 2 2 2 2 2 2 3" xfId="7850" xr:uid="{0B538F98-DEFB-4515-88C8-A6329282C544}"/>
    <cellStyle name="Normal 3 4 2 2 2 2 2 2 3 2" xfId="16180" xr:uid="{03AF566F-8141-4F1F-A64C-C840D195FAC6}"/>
    <cellStyle name="Normal 3 4 2 2 2 2 2 2 3 2 2" xfId="32837" xr:uid="{60533C98-A125-49F3-B8DF-4FE9D7A914DA}"/>
    <cellStyle name="Normal 3 4 2 2 2 2 2 2 3 3" xfId="24509" xr:uid="{8BD6F8C1-2F31-41B4-A008-65C43254089B}"/>
    <cellStyle name="Normal 3 4 2 2 2 2 2 2 4" xfId="10628" xr:uid="{ADD47AF9-342D-44B8-BE34-25F3B35A09B4}"/>
    <cellStyle name="Normal 3 4 2 2 2 2 2 2 4 2" xfId="27285" xr:uid="{61CDC45B-64CE-4509-9FF8-E4E597FEA23C}"/>
    <cellStyle name="Normal 3 4 2 2 2 2 2 2 5" xfId="18957" xr:uid="{C5253644-0C0A-4215-9AE8-62C992FC35BF}"/>
    <cellStyle name="Normal 3 4 2 2 2 2 2 3" xfId="3747" xr:uid="{9BC77B88-2F6F-41D7-BC42-537E24BA5F0B}"/>
    <cellStyle name="Normal 3 4 2 2 2 2 2 3 2" xfId="12077" xr:uid="{976ADE72-2270-4E7A-97EB-AB0B2A8345D3}"/>
    <cellStyle name="Normal 3 4 2 2 2 2 2 3 2 2" xfId="28734" xr:uid="{F51B7C8F-D4DA-42BD-B6F2-DCF248EDC2BE}"/>
    <cellStyle name="Normal 3 4 2 2 2 2 2 3 3" xfId="20406" xr:uid="{4CA31141-DB8B-484C-AE6D-42884D03EC29}"/>
    <cellStyle name="Normal 3 4 2 2 2 2 2 4" xfId="6523" xr:uid="{907FF0CD-9545-4B10-9B8F-E39E057DE298}"/>
    <cellStyle name="Normal 3 4 2 2 2 2 2 4 2" xfId="14853" xr:uid="{3AB4D6AD-9F48-4711-A397-13C741889A0D}"/>
    <cellStyle name="Normal 3 4 2 2 2 2 2 4 2 2" xfId="31510" xr:uid="{13378FC7-91DE-4078-8B00-6D30F89A2E37}"/>
    <cellStyle name="Normal 3 4 2 2 2 2 2 4 3" xfId="23182" xr:uid="{655A0666-F444-40DC-8983-3BA0DD393158}"/>
    <cellStyle name="Normal 3 4 2 2 2 2 2 5" xfId="9301" xr:uid="{29F86F6B-BD19-4263-BE93-CF5626CA8C9B}"/>
    <cellStyle name="Normal 3 4 2 2 2 2 2 5 2" xfId="25958" xr:uid="{81AEE158-D883-40BC-BBA1-0A25801277E2}"/>
    <cellStyle name="Normal 3 4 2 2 2 2 2 6" xfId="17630" xr:uid="{7F6C1785-7805-43EF-8F70-4124BC7D2E58}"/>
    <cellStyle name="Normal 3 4 2 2 2 2 3" xfId="1810" xr:uid="{CAA98669-5506-46CA-8F3D-2D856043D7B4}"/>
    <cellStyle name="Normal 3 4 2 2 2 2 3 2" xfId="4600" xr:uid="{F7A1E870-85FD-40EA-B36B-A1CA74CA48C4}"/>
    <cellStyle name="Normal 3 4 2 2 2 2 3 2 2" xfId="12930" xr:uid="{223F1228-2937-4226-87CF-61823A001CFD}"/>
    <cellStyle name="Normal 3 4 2 2 2 2 3 2 2 2" xfId="29587" xr:uid="{800426B7-CF3F-431D-80BE-958769A99D98}"/>
    <cellStyle name="Normal 3 4 2 2 2 2 3 2 3" xfId="21259" xr:uid="{AF874B1F-3E0D-4A71-8455-846AA64A4C5D}"/>
    <cellStyle name="Normal 3 4 2 2 2 2 3 3" xfId="7376" xr:uid="{0559034B-3F5C-4676-8C5E-C5E4671384E1}"/>
    <cellStyle name="Normal 3 4 2 2 2 2 3 3 2" xfId="15706" xr:uid="{9FF07A44-3E06-4B72-A157-42C44446E7BD}"/>
    <cellStyle name="Normal 3 4 2 2 2 2 3 3 2 2" xfId="32363" xr:uid="{FE03E495-3CC2-4E92-91CA-11560C935998}"/>
    <cellStyle name="Normal 3 4 2 2 2 2 3 3 3" xfId="24035" xr:uid="{4BAC72FA-7765-4CB2-B7A6-A22CF32870F7}"/>
    <cellStyle name="Normal 3 4 2 2 2 2 3 4" xfId="10154" xr:uid="{49BB9FE2-D245-46E4-9B5F-2B54EBFE54A7}"/>
    <cellStyle name="Normal 3 4 2 2 2 2 3 4 2" xfId="26811" xr:uid="{F1F1FC62-32A6-48E7-AF1E-85B746F042DA}"/>
    <cellStyle name="Normal 3 4 2 2 2 2 3 5" xfId="18483" xr:uid="{15436A34-D60F-4B4B-BEE4-CB27D12ABF1C}"/>
    <cellStyle name="Normal 3 4 2 2 2 2 4" xfId="3273" xr:uid="{6D74234F-ACEE-4998-94C5-A7AA43A02044}"/>
    <cellStyle name="Normal 3 4 2 2 2 2 4 2" xfId="11603" xr:uid="{7A3576B7-A3AF-448C-94C9-31DD05596397}"/>
    <cellStyle name="Normal 3 4 2 2 2 2 4 2 2" xfId="28260" xr:uid="{CACEBBA8-7ED6-4C4A-BB51-79203A2422AB}"/>
    <cellStyle name="Normal 3 4 2 2 2 2 4 3" xfId="19932" xr:uid="{2286C5BC-86C1-47F1-960B-F6CBC134C5F2}"/>
    <cellStyle name="Normal 3 4 2 2 2 2 5" xfId="6049" xr:uid="{5C359F2B-AF24-4576-BC50-59DCE057C9FA}"/>
    <cellStyle name="Normal 3 4 2 2 2 2 5 2" xfId="14379" xr:uid="{1DFAFD85-8BF4-459F-A183-69AA976E794C}"/>
    <cellStyle name="Normal 3 4 2 2 2 2 5 2 2" xfId="31036" xr:uid="{185892F7-A135-4A6D-B4FA-A9B90E2E096A}"/>
    <cellStyle name="Normal 3 4 2 2 2 2 5 3" xfId="22708" xr:uid="{2C90A27A-21C1-4CC4-9F55-FE9827F89E23}"/>
    <cellStyle name="Normal 3 4 2 2 2 2 6" xfId="8827" xr:uid="{CE316145-2919-4409-BC9C-D6AF9E23031F}"/>
    <cellStyle name="Normal 3 4 2 2 2 2 6 2" xfId="25484" xr:uid="{B2C6E41F-9CDF-4E68-BE3C-EE54A6BF4E91}"/>
    <cellStyle name="Normal 3 4 2 2 2 2 7" xfId="17156" xr:uid="{8C80C01F-46D2-4611-AAFE-098C1B4C3B16}"/>
    <cellStyle name="Normal 3 4 2 2 2 3" xfId="716" xr:uid="{83C249D3-9AA4-4173-83D2-966A3A47B202}"/>
    <cellStyle name="Normal 3 4 2 2 2 3 2" xfId="2046" xr:uid="{3AEA760A-E2E0-41B2-A395-B9317C53EE42}"/>
    <cellStyle name="Normal 3 4 2 2 2 3 2 2" xfId="4836" xr:uid="{454F6EA5-596E-4BD8-A240-AF5D292D9CC6}"/>
    <cellStyle name="Normal 3 4 2 2 2 3 2 2 2" xfId="13166" xr:uid="{F89B6C29-22C5-4552-8401-F34615F99971}"/>
    <cellStyle name="Normal 3 4 2 2 2 3 2 2 2 2" xfId="29823" xr:uid="{A216EC07-37CC-4851-BFFC-59670F1C5BAC}"/>
    <cellStyle name="Normal 3 4 2 2 2 3 2 2 3" xfId="21495" xr:uid="{F654E53C-7D6A-4ACC-B2C5-C3EA9170D232}"/>
    <cellStyle name="Normal 3 4 2 2 2 3 2 3" xfId="7612" xr:uid="{8C7A0510-A21E-4338-9D62-A73065CF5169}"/>
    <cellStyle name="Normal 3 4 2 2 2 3 2 3 2" xfId="15942" xr:uid="{3695848B-780D-4102-9641-E77CA9BFE6DE}"/>
    <cellStyle name="Normal 3 4 2 2 2 3 2 3 2 2" xfId="32599" xr:uid="{80371C94-A47F-4F8D-B0F5-1F48DB024139}"/>
    <cellStyle name="Normal 3 4 2 2 2 3 2 3 3" xfId="24271" xr:uid="{5AD46636-127E-49EF-BF87-F0BCE03F384E}"/>
    <cellStyle name="Normal 3 4 2 2 2 3 2 4" xfId="10390" xr:uid="{176A5E7E-32DD-4CEE-8091-D6348BE48010}"/>
    <cellStyle name="Normal 3 4 2 2 2 3 2 4 2" xfId="27047" xr:uid="{7FB59208-2474-47BA-BB6C-E6000B47C15D}"/>
    <cellStyle name="Normal 3 4 2 2 2 3 2 5" xfId="18719" xr:uid="{1250E255-B912-4E01-8873-86C5201218DD}"/>
    <cellStyle name="Normal 3 4 2 2 2 3 3" xfId="3509" xr:uid="{D9FE31C4-BD04-4EBD-92DA-15F6B6E951AC}"/>
    <cellStyle name="Normal 3 4 2 2 2 3 3 2" xfId="11839" xr:uid="{0566D079-72ED-476D-BB46-304B6B0E6554}"/>
    <cellStyle name="Normal 3 4 2 2 2 3 3 2 2" xfId="28496" xr:uid="{3BF5F3D5-3558-437C-B776-AFA840D27876}"/>
    <cellStyle name="Normal 3 4 2 2 2 3 3 3" xfId="20168" xr:uid="{03939B31-84FE-4C00-969C-21A774B6C071}"/>
    <cellStyle name="Normal 3 4 2 2 2 3 4" xfId="6285" xr:uid="{C10B1F21-CC60-4C43-81F8-15105AA6A70D}"/>
    <cellStyle name="Normal 3 4 2 2 2 3 4 2" xfId="14615" xr:uid="{3D9A3337-4859-40E4-A1F8-AAEB26FF6AC9}"/>
    <cellStyle name="Normal 3 4 2 2 2 3 4 2 2" xfId="31272" xr:uid="{75F01F9F-4A19-4882-A6EB-1214A68A2962}"/>
    <cellStyle name="Normal 3 4 2 2 2 3 4 3" xfId="22944" xr:uid="{5ED8E98B-5ED0-4A2D-B691-00C27FB4506C}"/>
    <cellStyle name="Normal 3 4 2 2 2 3 5" xfId="9063" xr:uid="{918E4BBE-0E9A-4389-B03A-CB6C6687E6B1}"/>
    <cellStyle name="Normal 3 4 2 2 2 3 5 2" xfId="25720" xr:uid="{AED2D7A8-DB85-4D2E-8D57-EB12E567A7FA}"/>
    <cellStyle name="Normal 3 4 2 2 2 3 6" xfId="17392" xr:uid="{4748689B-62CB-4319-90A8-3EF7F036BB41}"/>
    <cellStyle name="Normal 3 4 2 2 2 4" xfId="1193" xr:uid="{1A1A563A-B887-42B8-BA6E-822DD41E7F5E}"/>
    <cellStyle name="Normal 3 4 2 2 2 4 2" xfId="2521" xr:uid="{22337C05-36D1-4797-95C3-77FC4EDF456B}"/>
    <cellStyle name="Normal 3 4 2 2 2 4 2 2" xfId="5311" xr:uid="{2B2CD2D7-7588-4D1F-84AA-E68252FEB934}"/>
    <cellStyle name="Normal 3 4 2 2 2 4 2 2 2" xfId="13641" xr:uid="{7F8EEBED-2125-4405-A8B5-340EB8C4AC18}"/>
    <cellStyle name="Normal 3 4 2 2 2 4 2 2 2 2" xfId="30298" xr:uid="{045E4DCC-5F23-4CF9-81E5-ABC42837F97D}"/>
    <cellStyle name="Normal 3 4 2 2 2 4 2 2 3" xfId="21970" xr:uid="{4EB0A100-5E34-4AD9-A477-A04E32C79C40}"/>
    <cellStyle name="Normal 3 4 2 2 2 4 2 3" xfId="8087" xr:uid="{D233F1EE-415D-43D2-8888-BA4844567B2A}"/>
    <cellStyle name="Normal 3 4 2 2 2 4 2 3 2" xfId="16417" xr:uid="{DA228074-A413-458D-B414-514F69A73AD8}"/>
    <cellStyle name="Normal 3 4 2 2 2 4 2 3 2 2" xfId="33074" xr:uid="{6529A89F-1344-409C-A3A9-20892924412C}"/>
    <cellStyle name="Normal 3 4 2 2 2 4 2 3 3" xfId="24746" xr:uid="{AE6897B5-39F2-40BE-8AF6-26A3C9BC2C5C}"/>
    <cellStyle name="Normal 3 4 2 2 2 4 2 4" xfId="10865" xr:uid="{93FA3DC8-E45A-4C29-9ECD-110C562EA0E1}"/>
    <cellStyle name="Normal 3 4 2 2 2 4 2 4 2" xfId="27522" xr:uid="{DF5B3C0F-7B0C-41C9-B62C-285A47BBE0F7}"/>
    <cellStyle name="Normal 3 4 2 2 2 4 2 5" xfId="19194" xr:uid="{81E66880-C964-47DE-9C63-F889540B1C1F}"/>
    <cellStyle name="Normal 3 4 2 2 2 4 3" xfId="3984" xr:uid="{4EFEFE05-B0D2-4CE5-A921-6AD2433376A4}"/>
    <cellStyle name="Normal 3 4 2 2 2 4 3 2" xfId="12314" xr:uid="{65428F07-8B97-450E-A2F6-76BB02AD33E0}"/>
    <cellStyle name="Normal 3 4 2 2 2 4 3 2 2" xfId="28971" xr:uid="{F57865A9-0D64-4FD2-911E-FA346E0DDDE2}"/>
    <cellStyle name="Normal 3 4 2 2 2 4 3 3" xfId="20643" xr:uid="{43FB6B78-4D22-4963-AEA8-A4AE24637186}"/>
    <cellStyle name="Normal 3 4 2 2 2 4 4" xfId="6760" xr:uid="{B544699D-F488-4254-AF1C-8EAB66C5E292}"/>
    <cellStyle name="Normal 3 4 2 2 2 4 4 2" xfId="15090" xr:uid="{DFFC14DF-E924-48BA-9769-F8A220B49AE9}"/>
    <cellStyle name="Normal 3 4 2 2 2 4 4 2 2" xfId="31747" xr:uid="{21E13237-18A2-43C3-9BF7-714E2AAD1BAD}"/>
    <cellStyle name="Normal 3 4 2 2 2 4 4 3" xfId="23419" xr:uid="{A430E46B-5F3A-4E98-AFC6-912BFF9BC146}"/>
    <cellStyle name="Normal 3 4 2 2 2 4 5" xfId="9538" xr:uid="{9DB7B153-C21A-4030-AE67-7D6413CC2F00}"/>
    <cellStyle name="Normal 3 4 2 2 2 4 5 2" xfId="26195" xr:uid="{6670F90D-C392-41BC-900E-97BEBDFEEADD}"/>
    <cellStyle name="Normal 3 4 2 2 2 4 6" xfId="17867" xr:uid="{9D02AEE7-A6B0-48EA-AF37-745B4A546D4E}"/>
    <cellStyle name="Normal 3 4 2 2 2 5" xfId="1573" xr:uid="{1A9D476D-032E-474E-8299-A53F5A747B79}"/>
    <cellStyle name="Normal 3 4 2 2 2 5 2" xfId="4363" xr:uid="{3A94936B-FA33-4221-BA1B-8E031DF3CBA1}"/>
    <cellStyle name="Normal 3 4 2 2 2 5 2 2" xfId="12693" xr:uid="{B0EF5B13-52FB-48F9-8294-6F135E37F427}"/>
    <cellStyle name="Normal 3 4 2 2 2 5 2 2 2" xfId="29350" xr:uid="{55A4FCCE-F43D-45C7-908B-554748E6533A}"/>
    <cellStyle name="Normal 3 4 2 2 2 5 2 3" xfId="21022" xr:uid="{407A02E1-BF45-41FF-93A9-0531A7170A24}"/>
    <cellStyle name="Normal 3 4 2 2 2 5 3" xfId="7139" xr:uid="{FBBE962C-7CFF-4AD4-9D64-FF74E72CE80A}"/>
    <cellStyle name="Normal 3 4 2 2 2 5 3 2" xfId="15469" xr:uid="{21190333-4B03-4BBC-BA46-1F65568A813F}"/>
    <cellStyle name="Normal 3 4 2 2 2 5 3 2 2" xfId="32126" xr:uid="{21765681-1FD8-4577-93FF-43561B925C64}"/>
    <cellStyle name="Normal 3 4 2 2 2 5 3 3" xfId="23798" xr:uid="{D248EAA8-A695-4047-9F0C-8BA24FD965D9}"/>
    <cellStyle name="Normal 3 4 2 2 2 5 4" xfId="9917" xr:uid="{71FA5ED1-D12D-49C3-98DB-2885D0D41D4F}"/>
    <cellStyle name="Normal 3 4 2 2 2 5 4 2" xfId="26574" xr:uid="{36B6628E-5858-48E3-B9CF-B90DBB5C6E7B}"/>
    <cellStyle name="Normal 3 4 2 2 2 5 5" xfId="18246" xr:uid="{0E4ADF8D-13A8-406B-A5CC-A055D169C586}"/>
    <cellStyle name="Normal 3 4 2 2 2 6" xfId="3036" xr:uid="{70A48F92-C9E6-4033-8FB0-FA46E67EF345}"/>
    <cellStyle name="Normal 3 4 2 2 2 6 2" xfId="11366" xr:uid="{ECCB887E-79E0-49A1-A440-B5D8E32B0D0E}"/>
    <cellStyle name="Normal 3 4 2 2 2 6 2 2" xfId="28023" xr:uid="{09DBD2CD-BB71-4593-8982-60269B30A466}"/>
    <cellStyle name="Normal 3 4 2 2 2 6 3" xfId="19695" xr:uid="{6483C880-A882-4555-B28E-90D51045948C}"/>
    <cellStyle name="Normal 3 4 2 2 2 7" xfId="5812" xr:uid="{B4BC8A59-C2D2-4804-8C26-001CA6BC2DD0}"/>
    <cellStyle name="Normal 3 4 2 2 2 7 2" xfId="14142" xr:uid="{22B0DD18-183C-4A17-8DF5-46590BD5662B}"/>
    <cellStyle name="Normal 3 4 2 2 2 7 2 2" xfId="30799" xr:uid="{C735F47B-BDD4-435A-928A-00CE4F3CF148}"/>
    <cellStyle name="Normal 3 4 2 2 2 7 3" xfId="22471" xr:uid="{2F7C3628-B2FB-4C80-94F6-936F9B56DD7C}"/>
    <cellStyle name="Normal 3 4 2 2 2 8" xfId="8590" xr:uid="{1E13D707-4B37-433B-A0C2-C8B4A2974BF7}"/>
    <cellStyle name="Normal 3 4 2 2 2 8 2" xfId="25247" xr:uid="{0C98466D-CEDF-4756-A232-7C352E39D1E1}"/>
    <cellStyle name="Normal 3 4 2 2 2 9" xfId="16919" xr:uid="{0B79174B-66FC-4993-98C0-30C02BE0AFD3}"/>
    <cellStyle name="Normal 3 4 2 2 3" xfId="360" xr:uid="{9DA0FC6D-E0FC-45A5-813F-09AF1A470143}"/>
    <cellStyle name="Normal 3 4 2 2 3 2" xfId="838" xr:uid="{C5D63C85-8B46-49CB-9D6A-D988A283DEA2}"/>
    <cellStyle name="Normal 3 4 2 2 3 2 2" xfId="2166" xr:uid="{40E4AF8A-9B05-4284-8C06-972AC80C408C}"/>
    <cellStyle name="Normal 3 4 2 2 3 2 2 2" xfId="4956" xr:uid="{D2418D08-D18C-4894-977A-1BF0270DED7D}"/>
    <cellStyle name="Normal 3 4 2 2 3 2 2 2 2" xfId="13286" xr:uid="{D75621E3-EC51-40EC-BC12-19A8317A274E}"/>
    <cellStyle name="Normal 3 4 2 2 3 2 2 2 2 2" xfId="29943" xr:uid="{588B5F61-1A8D-4F58-83D7-8568826742CF}"/>
    <cellStyle name="Normal 3 4 2 2 3 2 2 2 3" xfId="21615" xr:uid="{5650A8D3-6FE9-4673-8627-C863C3EF1FFA}"/>
    <cellStyle name="Normal 3 4 2 2 3 2 2 3" xfId="7732" xr:uid="{92ECA730-5563-4471-9799-2C36C4211D42}"/>
    <cellStyle name="Normal 3 4 2 2 3 2 2 3 2" xfId="16062" xr:uid="{2CA251D9-EF6D-4F59-A9F1-05E1D3DC9F09}"/>
    <cellStyle name="Normal 3 4 2 2 3 2 2 3 2 2" xfId="32719" xr:uid="{82F6ED44-37E9-4EF6-A848-19302C973F6D}"/>
    <cellStyle name="Normal 3 4 2 2 3 2 2 3 3" xfId="24391" xr:uid="{98BCF4B8-00CB-4BFD-A81A-891EF002AB38}"/>
    <cellStyle name="Normal 3 4 2 2 3 2 2 4" xfId="10510" xr:uid="{77024C3F-BA95-4034-9D61-D5D04C1DA977}"/>
    <cellStyle name="Normal 3 4 2 2 3 2 2 4 2" xfId="27167" xr:uid="{4961A61C-8BD8-4363-A652-40382AEE951D}"/>
    <cellStyle name="Normal 3 4 2 2 3 2 2 5" xfId="18839" xr:uid="{1B1D72D3-5E8A-4C4A-8E0E-92947A79E91E}"/>
    <cellStyle name="Normal 3 4 2 2 3 2 3" xfId="3629" xr:uid="{AD7BCBBE-EECD-414D-8A9D-E5FDE808A890}"/>
    <cellStyle name="Normal 3 4 2 2 3 2 3 2" xfId="11959" xr:uid="{0AFCE307-55BE-43E4-81A1-FDE3089A139D}"/>
    <cellStyle name="Normal 3 4 2 2 3 2 3 2 2" xfId="28616" xr:uid="{706EAF11-65B9-4423-B98C-DB54EA9E4834}"/>
    <cellStyle name="Normal 3 4 2 2 3 2 3 3" xfId="20288" xr:uid="{9E29E974-3639-49F5-8DF5-A8D4C9A9FCB6}"/>
    <cellStyle name="Normal 3 4 2 2 3 2 4" xfId="6405" xr:uid="{028EFD5E-BFF7-4151-B2EE-328EA23D1E41}"/>
    <cellStyle name="Normal 3 4 2 2 3 2 4 2" xfId="14735" xr:uid="{EEFCEA92-3CD1-457F-9114-76DD2DA68865}"/>
    <cellStyle name="Normal 3 4 2 2 3 2 4 2 2" xfId="31392" xr:uid="{40AEBE9A-68B9-4C98-95CA-AFBF2BC39050}"/>
    <cellStyle name="Normal 3 4 2 2 3 2 4 3" xfId="23064" xr:uid="{C4350F88-E93E-4E19-A0C2-BB635509809A}"/>
    <cellStyle name="Normal 3 4 2 2 3 2 5" xfId="9183" xr:uid="{78980287-4C32-4FB3-BA58-6E68A10A07FF}"/>
    <cellStyle name="Normal 3 4 2 2 3 2 5 2" xfId="25840" xr:uid="{02088F75-573D-46D2-87A4-FE7EDCAA5DDE}"/>
    <cellStyle name="Normal 3 4 2 2 3 2 6" xfId="17512" xr:uid="{0C89F7FA-7A8B-41DE-A461-DE56E4CD2F33}"/>
    <cellStyle name="Normal 3 4 2 2 3 3" xfId="1690" xr:uid="{594C2C1A-826E-4E71-8847-EA2C300222E2}"/>
    <cellStyle name="Normal 3 4 2 2 3 3 2" xfId="4480" xr:uid="{558B8BAD-4834-45E6-923C-F4FF992C00A5}"/>
    <cellStyle name="Normal 3 4 2 2 3 3 2 2" xfId="12810" xr:uid="{039455FC-D613-40E2-8704-7AEE82EAC69A}"/>
    <cellStyle name="Normal 3 4 2 2 3 3 2 2 2" xfId="29467" xr:uid="{5C6AD46F-D1BC-4923-9080-C16F24A03B1B}"/>
    <cellStyle name="Normal 3 4 2 2 3 3 2 3" xfId="21139" xr:uid="{82B49D7B-62E1-4EC4-8CC7-A446E3941D63}"/>
    <cellStyle name="Normal 3 4 2 2 3 3 3" xfId="7256" xr:uid="{223FF6DB-1C34-4E68-8423-6E755452A20F}"/>
    <cellStyle name="Normal 3 4 2 2 3 3 3 2" xfId="15586" xr:uid="{90D99CD6-E0DE-43DA-BF0B-D0C613345444}"/>
    <cellStyle name="Normal 3 4 2 2 3 3 3 2 2" xfId="32243" xr:uid="{2BD42F28-27D0-4B12-869C-23462F9F577C}"/>
    <cellStyle name="Normal 3 4 2 2 3 3 3 3" xfId="23915" xr:uid="{5243C756-4F0A-49E7-8F35-08ABD35DB9DB}"/>
    <cellStyle name="Normal 3 4 2 2 3 3 4" xfId="10034" xr:uid="{AB1B1B99-D213-446E-960A-D08780930792}"/>
    <cellStyle name="Normal 3 4 2 2 3 3 4 2" xfId="26691" xr:uid="{9ED308E6-17CB-48DC-AA69-315883FAE07C}"/>
    <cellStyle name="Normal 3 4 2 2 3 3 5" xfId="18363" xr:uid="{43961D0C-6147-4678-83B0-89339ECC74EF}"/>
    <cellStyle name="Normal 3 4 2 2 3 4" xfId="3153" xr:uid="{A621C504-71FA-47B8-BE97-DD7ADC6DD520}"/>
    <cellStyle name="Normal 3 4 2 2 3 4 2" xfId="11483" xr:uid="{F855C5B0-D06C-4F28-ABE2-555A527A21D6}"/>
    <cellStyle name="Normal 3 4 2 2 3 4 2 2" xfId="28140" xr:uid="{03654908-51C1-4A5E-B7FB-4EC60D773590}"/>
    <cellStyle name="Normal 3 4 2 2 3 4 3" xfId="19812" xr:uid="{94FA694B-C91F-4188-90FB-41E84A990BC0}"/>
    <cellStyle name="Normal 3 4 2 2 3 5" xfId="5929" xr:uid="{44A13AB7-4AB3-4877-8BB5-DE6BE9224D73}"/>
    <cellStyle name="Normal 3 4 2 2 3 5 2" xfId="14259" xr:uid="{A6A3A442-ECAE-4C40-86A6-F4717FEF2CD0}"/>
    <cellStyle name="Normal 3 4 2 2 3 5 2 2" xfId="30916" xr:uid="{37DC9157-B291-43AB-B354-CDFBC59030EC}"/>
    <cellStyle name="Normal 3 4 2 2 3 5 3" xfId="22588" xr:uid="{309D974B-3B7D-4D8D-A116-CE834CA96DD5}"/>
    <cellStyle name="Normal 3 4 2 2 3 6" xfId="8707" xr:uid="{4AAB656D-84D8-42A4-BC03-F421066A1373}"/>
    <cellStyle name="Normal 3 4 2 2 3 6 2" xfId="25364" xr:uid="{B21C375B-9ADF-40AE-AE0E-C586985A7062}"/>
    <cellStyle name="Normal 3 4 2 2 3 7" xfId="17036" xr:uid="{886AABB5-962B-4772-B1D4-8E7157F26873}"/>
    <cellStyle name="Normal 3 4 2 2 4" xfId="596" xr:uid="{17CA0C82-9F25-4EBC-AA77-2534B3CC4C07}"/>
    <cellStyle name="Normal 3 4 2 2 4 2" xfId="1926" xr:uid="{E1DE209B-EC5F-485B-958E-EEA61C731644}"/>
    <cellStyle name="Normal 3 4 2 2 4 2 2" xfId="4716" xr:uid="{AAE9EDC1-0279-4FE1-BF8B-A29889387C3D}"/>
    <cellStyle name="Normal 3 4 2 2 4 2 2 2" xfId="13046" xr:uid="{1E6F3ABF-5504-4E76-A497-6D9B4137A6F9}"/>
    <cellStyle name="Normal 3 4 2 2 4 2 2 2 2" xfId="29703" xr:uid="{1C3A18F2-80F7-4E6C-B053-84F912313D8F}"/>
    <cellStyle name="Normal 3 4 2 2 4 2 2 3" xfId="21375" xr:uid="{6C823722-140B-4473-BA99-D6C587B4E46A}"/>
    <cellStyle name="Normal 3 4 2 2 4 2 3" xfId="7492" xr:uid="{B2419EE1-1997-4282-870B-C885E61AA8ED}"/>
    <cellStyle name="Normal 3 4 2 2 4 2 3 2" xfId="15822" xr:uid="{5B66D9FD-3458-49E8-B477-231DB25CCB32}"/>
    <cellStyle name="Normal 3 4 2 2 4 2 3 2 2" xfId="32479" xr:uid="{1FF079C8-488A-447D-8F06-380CEEF7FB90}"/>
    <cellStyle name="Normal 3 4 2 2 4 2 3 3" xfId="24151" xr:uid="{A06A53D0-7F5D-4D48-8296-5D61C3ED978D}"/>
    <cellStyle name="Normal 3 4 2 2 4 2 4" xfId="10270" xr:uid="{4AF49516-784F-4D38-92CC-73A72A2E6552}"/>
    <cellStyle name="Normal 3 4 2 2 4 2 4 2" xfId="26927" xr:uid="{DFFCAEDE-D0A4-4AB4-8403-070269285D68}"/>
    <cellStyle name="Normal 3 4 2 2 4 2 5" xfId="18599" xr:uid="{251EB281-D227-45F2-902C-59E4E3C64EDF}"/>
    <cellStyle name="Normal 3 4 2 2 4 3" xfId="3389" xr:uid="{457D4324-DFCB-488E-8AE4-C73E7A4B3DC2}"/>
    <cellStyle name="Normal 3 4 2 2 4 3 2" xfId="11719" xr:uid="{82D768FD-A171-4235-BD98-F049AB477CA8}"/>
    <cellStyle name="Normal 3 4 2 2 4 3 2 2" xfId="28376" xr:uid="{D3B0948E-135B-43C4-B43E-3F3F4C24CF9D}"/>
    <cellStyle name="Normal 3 4 2 2 4 3 3" xfId="20048" xr:uid="{0C454449-43F1-46FB-967E-AE1C08075182}"/>
    <cellStyle name="Normal 3 4 2 2 4 4" xfId="6165" xr:uid="{A50854B7-8B20-48BB-8CFD-8576219F7762}"/>
    <cellStyle name="Normal 3 4 2 2 4 4 2" xfId="14495" xr:uid="{E8124C3E-645A-44E5-AF6C-CE7F867241E1}"/>
    <cellStyle name="Normal 3 4 2 2 4 4 2 2" xfId="31152" xr:uid="{1DE781D6-AC1A-4958-A190-CA55006DB7C1}"/>
    <cellStyle name="Normal 3 4 2 2 4 4 3" xfId="22824" xr:uid="{1AB7F28D-E60D-4B1D-91B8-7EA09680E43B}"/>
    <cellStyle name="Normal 3 4 2 2 4 5" xfId="8943" xr:uid="{2EDF225D-14F9-410E-BF2E-EC0314965DE8}"/>
    <cellStyle name="Normal 3 4 2 2 4 5 2" xfId="25600" xr:uid="{BC99E30F-FDD3-4960-98E1-49D3771C754F}"/>
    <cellStyle name="Normal 3 4 2 2 4 6" xfId="17272" xr:uid="{CBBB7469-98B0-4313-B10D-DA70BBE37473}"/>
    <cellStyle name="Normal 3 4 2 2 5" xfId="1073" xr:uid="{91E814C4-52D1-4D6E-9B28-0836DFA85EBE}"/>
    <cellStyle name="Normal 3 4 2 2 5 2" xfId="2401" xr:uid="{7E30B9FA-D008-483A-8787-4A2786377F28}"/>
    <cellStyle name="Normal 3 4 2 2 5 2 2" xfId="5191" xr:uid="{2117AA83-67F1-4988-BBD7-1480F65FA864}"/>
    <cellStyle name="Normal 3 4 2 2 5 2 2 2" xfId="13521" xr:uid="{CE2D0803-9A81-415B-9C94-CBE53E2CB5DF}"/>
    <cellStyle name="Normal 3 4 2 2 5 2 2 2 2" xfId="30178" xr:uid="{C30E0868-96F9-4000-B092-7625D2D32101}"/>
    <cellStyle name="Normal 3 4 2 2 5 2 2 3" xfId="21850" xr:uid="{81D6F643-F911-453C-BCA4-2AEBB1C5416D}"/>
    <cellStyle name="Normal 3 4 2 2 5 2 3" xfId="7967" xr:uid="{4DBA7297-6B18-4203-83BF-881A9DE26AC3}"/>
    <cellStyle name="Normal 3 4 2 2 5 2 3 2" xfId="16297" xr:uid="{DE1FD054-A3D0-4ADF-911A-931813E0DEC1}"/>
    <cellStyle name="Normal 3 4 2 2 5 2 3 2 2" xfId="32954" xr:uid="{D1B2F6DC-AB9F-4B1F-94E9-F4C22B45737F}"/>
    <cellStyle name="Normal 3 4 2 2 5 2 3 3" xfId="24626" xr:uid="{8BD9A5E7-45AA-4224-B08E-DDB19F20420E}"/>
    <cellStyle name="Normal 3 4 2 2 5 2 4" xfId="10745" xr:uid="{961A8BF3-55FE-4912-84FC-738EE35FA862}"/>
    <cellStyle name="Normal 3 4 2 2 5 2 4 2" xfId="27402" xr:uid="{14A05686-A08A-4B72-A9DD-EE15B342F32D}"/>
    <cellStyle name="Normal 3 4 2 2 5 2 5" xfId="19074" xr:uid="{23AF79D3-F6EE-4ACE-B0AB-B63F90F31FF2}"/>
    <cellStyle name="Normal 3 4 2 2 5 3" xfId="3864" xr:uid="{F78CB77B-3C73-44B1-8105-4840EEF1B349}"/>
    <cellStyle name="Normal 3 4 2 2 5 3 2" xfId="12194" xr:uid="{68729AF0-7D6F-46FD-9863-70309BE86139}"/>
    <cellStyle name="Normal 3 4 2 2 5 3 2 2" xfId="28851" xr:uid="{028A056E-74AB-4012-BA7E-34D8ED282D63}"/>
    <cellStyle name="Normal 3 4 2 2 5 3 3" xfId="20523" xr:uid="{69E41694-E224-46A6-B017-F32997F6B720}"/>
    <cellStyle name="Normal 3 4 2 2 5 4" xfId="6640" xr:uid="{2348EE9F-5325-4CE0-B28D-E0600C50346B}"/>
    <cellStyle name="Normal 3 4 2 2 5 4 2" xfId="14970" xr:uid="{9AA10BFF-84A6-49FD-B4EF-23CAFB116C69}"/>
    <cellStyle name="Normal 3 4 2 2 5 4 2 2" xfId="31627" xr:uid="{19C9A2A6-6CD2-4B7F-A3BA-409A86D283F7}"/>
    <cellStyle name="Normal 3 4 2 2 5 4 3" xfId="23299" xr:uid="{3F1FAE06-26D3-43EC-9C42-25C250DDA94D}"/>
    <cellStyle name="Normal 3 4 2 2 5 5" xfId="9418" xr:uid="{B6AC2317-AC92-486A-9D5E-0389F356B027}"/>
    <cellStyle name="Normal 3 4 2 2 5 5 2" xfId="26075" xr:uid="{12915CC8-220D-4A91-BAC0-894B81D612C3}"/>
    <cellStyle name="Normal 3 4 2 2 5 6" xfId="17747" xr:uid="{4C2BCFE2-716A-4BF9-B88C-A6D2D2A63CBF}"/>
    <cellStyle name="Normal 3 4 2 2 6" xfId="1338" xr:uid="{F718F745-6084-4083-B7A2-24EABB8715E0}"/>
    <cellStyle name="Normal 3 4 2 2 6 2" xfId="2666" xr:uid="{DE17296A-9FE1-431C-A777-38CFE01D4103}"/>
    <cellStyle name="Normal 3 4 2 2 6 2 2" xfId="5456" xr:uid="{FEB0C133-88A9-4F01-86B9-BCBA148E9299}"/>
    <cellStyle name="Normal 3 4 2 2 6 2 2 2" xfId="13786" xr:uid="{7636ECB2-43B7-44D6-8A4A-D719AF466BF3}"/>
    <cellStyle name="Normal 3 4 2 2 6 2 2 2 2" xfId="30443" xr:uid="{5A7C51B9-0517-44EA-87C9-CC0A3D86110E}"/>
    <cellStyle name="Normal 3 4 2 2 6 2 2 3" xfId="22115" xr:uid="{09EEFDB0-F4FD-4DA1-ACF4-6CC363CDC113}"/>
    <cellStyle name="Normal 3 4 2 2 6 2 3" xfId="8232" xr:uid="{22DB4FA3-D358-4E02-BD66-360D77A797F5}"/>
    <cellStyle name="Normal 3 4 2 2 6 2 3 2" xfId="16562" xr:uid="{718C6D4E-0AC1-43DB-9F84-98461D19B3E5}"/>
    <cellStyle name="Normal 3 4 2 2 6 2 3 2 2" xfId="33219" xr:uid="{88B33C25-A2E7-4143-94E5-EA7D7397DF45}"/>
    <cellStyle name="Normal 3 4 2 2 6 2 3 3" xfId="24891" xr:uid="{0CBAD824-BE56-47CB-B6DE-2BE6D8209510}"/>
    <cellStyle name="Normal 3 4 2 2 6 2 4" xfId="11010" xr:uid="{1D2E0A7F-4CA8-423F-9930-BBA2166B9EB0}"/>
    <cellStyle name="Normal 3 4 2 2 6 2 4 2" xfId="27667" xr:uid="{62D463AD-36D8-46BD-9876-09D3F748EE69}"/>
    <cellStyle name="Normal 3 4 2 2 6 2 5" xfId="19339" xr:uid="{93673FAC-CC6A-4131-B95A-91176A819493}"/>
    <cellStyle name="Normal 3 4 2 2 6 3" xfId="4129" xr:uid="{7543D5CA-ED51-475A-B36E-205031682206}"/>
    <cellStyle name="Normal 3 4 2 2 6 3 2" xfId="12459" xr:uid="{4ECDE573-7C8C-499F-9CCB-42C3D5219900}"/>
    <cellStyle name="Normal 3 4 2 2 6 3 2 2" xfId="29116" xr:uid="{5C045976-E2C3-4611-920A-68B5BEE5ABE1}"/>
    <cellStyle name="Normal 3 4 2 2 6 3 3" xfId="20788" xr:uid="{C405FF06-089E-4902-B2D4-FAC148D7024D}"/>
    <cellStyle name="Normal 3 4 2 2 6 4" xfId="6905" xr:uid="{73646FDD-00F9-448F-ACA2-1A9883B900EC}"/>
    <cellStyle name="Normal 3 4 2 2 6 4 2" xfId="15235" xr:uid="{B05FCF2E-6F5E-4C9E-BC7A-03B8C54EDB87}"/>
    <cellStyle name="Normal 3 4 2 2 6 4 2 2" xfId="31892" xr:uid="{FAE3DDA4-4906-4F8C-B2D2-9973A9D2BD71}"/>
    <cellStyle name="Normal 3 4 2 2 6 4 3" xfId="23564" xr:uid="{22A563B4-5A3A-4266-8DC0-9E9E04473652}"/>
    <cellStyle name="Normal 3 4 2 2 6 5" xfId="9683" xr:uid="{1D16485E-B720-44EE-9DAE-1D7DAC86C547}"/>
    <cellStyle name="Normal 3 4 2 2 6 5 2" xfId="26340" xr:uid="{3BE03685-7E30-46B2-9B08-8400C145BB8E}"/>
    <cellStyle name="Normal 3 4 2 2 6 6" xfId="18012" xr:uid="{214D49C6-FF75-4E47-A63A-C631FB75C6CD}"/>
    <cellStyle name="Normal 3 4 2 2 7" xfId="1453" xr:uid="{2D987C66-EE99-432E-9594-827AC448BF8D}"/>
    <cellStyle name="Normal 3 4 2 2 7 2" xfId="4243" xr:uid="{8006A997-1F38-47D7-AA54-83D69ECC6A76}"/>
    <cellStyle name="Normal 3 4 2 2 7 2 2" xfId="12573" xr:uid="{AEA7700E-2F4E-4FFC-8404-CC83A05EAB86}"/>
    <cellStyle name="Normal 3 4 2 2 7 2 2 2" xfId="29230" xr:uid="{46000BAA-0C51-481F-B535-07468627FCB7}"/>
    <cellStyle name="Normal 3 4 2 2 7 2 3" xfId="20902" xr:uid="{7A4E2710-247D-4484-9D03-6584F208715E}"/>
    <cellStyle name="Normal 3 4 2 2 7 3" xfId="7019" xr:uid="{3F4C7B0D-C0E1-4997-80BA-6FB99E082783}"/>
    <cellStyle name="Normal 3 4 2 2 7 3 2" xfId="15349" xr:uid="{8C77D902-FC22-4209-A850-8DC9AFF1F7EB}"/>
    <cellStyle name="Normal 3 4 2 2 7 3 2 2" xfId="32006" xr:uid="{22E47382-88C8-43F8-850E-6D272B859B2F}"/>
    <cellStyle name="Normal 3 4 2 2 7 3 3" xfId="23678" xr:uid="{A52B67B3-5B9A-4C7B-8AF9-581A68661E4F}"/>
    <cellStyle name="Normal 3 4 2 2 7 4" xfId="9797" xr:uid="{071351C1-F506-48AB-885A-82F6264590F9}"/>
    <cellStyle name="Normal 3 4 2 2 7 4 2" xfId="26454" xr:uid="{15833742-8100-4059-BB4E-9C3E81849951}"/>
    <cellStyle name="Normal 3 4 2 2 7 5" xfId="18126" xr:uid="{7C63C7A1-9264-4A63-9F05-604FED8DC9D1}"/>
    <cellStyle name="Normal 3 4 2 2 8" xfId="2916" xr:uid="{4C487EEF-F2F9-454C-8AF4-4A222A2AA57E}"/>
    <cellStyle name="Normal 3 4 2 2 8 2" xfId="11246" xr:uid="{0E05131A-00FF-4E91-BBFE-B8CCAFAB1BEE}"/>
    <cellStyle name="Normal 3 4 2 2 8 2 2" xfId="27903" xr:uid="{2D6A152D-C6FE-4FF2-AFF4-E6B6E341C57D}"/>
    <cellStyle name="Normal 3 4 2 2 8 3" xfId="19575" xr:uid="{0A0443DF-E4FC-4BC9-B203-1E45028B4ED8}"/>
    <cellStyle name="Normal 3 4 2 2 9" xfId="5692" xr:uid="{1A491227-8D5B-4B8D-958F-3E954B3E6399}"/>
    <cellStyle name="Normal 3 4 2 2 9 2" xfId="14022" xr:uid="{0E94C26E-A6B3-486D-86C1-53EFF2CDEC98}"/>
    <cellStyle name="Normal 3 4 2 2 9 2 2" xfId="30679" xr:uid="{B739B54B-3548-449D-B895-44D52D7E2BA3}"/>
    <cellStyle name="Normal 3 4 2 2 9 3" xfId="22351" xr:uid="{39844A6D-0B55-4BB9-846A-E8E01458353E}"/>
    <cellStyle name="Normal 3 4 2 3" xfId="175" xr:uid="{BFE345E6-06BE-4DD0-B590-C18AE6E47BBD}"/>
    <cellStyle name="Normal 3 4 2 3 2" xfId="418" xr:uid="{FF6D6221-7C96-41E4-A2FE-6D610BB2012A}"/>
    <cellStyle name="Normal 3 4 2 3 2 2" xfId="895" xr:uid="{A1544A46-66F1-4908-A3DD-B84A218419F8}"/>
    <cellStyle name="Normal 3 4 2 3 2 2 2" xfId="2223" xr:uid="{3AA44CAC-6A81-450F-BD0C-0E7E6FD5CFEF}"/>
    <cellStyle name="Normal 3 4 2 3 2 2 2 2" xfId="5013" xr:uid="{E0B3782E-2AC2-4DFF-84AF-4616728B4D2D}"/>
    <cellStyle name="Normal 3 4 2 3 2 2 2 2 2" xfId="13343" xr:uid="{A39B09CA-20AA-4F90-B6DE-3D636FFA73A6}"/>
    <cellStyle name="Normal 3 4 2 3 2 2 2 2 2 2" xfId="30000" xr:uid="{E84C3692-79EA-44D7-9CB0-FA171BE817F2}"/>
    <cellStyle name="Normal 3 4 2 3 2 2 2 2 3" xfId="21672" xr:uid="{F0BC3CCB-0C54-4A87-B559-7B1C3AC62F2E}"/>
    <cellStyle name="Normal 3 4 2 3 2 2 2 3" xfId="7789" xr:uid="{05EAC209-8EFD-4EC7-B43B-A868FB1F5771}"/>
    <cellStyle name="Normal 3 4 2 3 2 2 2 3 2" xfId="16119" xr:uid="{5E0F483E-5B95-49B6-8CA9-DB96068B46F9}"/>
    <cellStyle name="Normal 3 4 2 3 2 2 2 3 2 2" xfId="32776" xr:uid="{D22C153F-F9C0-4E0D-8BB5-7F9052C0FAEF}"/>
    <cellStyle name="Normal 3 4 2 3 2 2 2 3 3" xfId="24448" xr:uid="{8471F7C9-9B1F-40DA-A848-990F1A925F2B}"/>
    <cellStyle name="Normal 3 4 2 3 2 2 2 4" xfId="10567" xr:uid="{410580B3-6947-4306-ACE7-98C3763702CC}"/>
    <cellStyle name="Normal 3 4 2 3 2 2 2 4 2" xfId="27224" xr:uid="{E26C3494-A972-4EAF-ADF4-A785D10C766B}"/>
    <cellStyle name="Normal 3 4 2 3 2 2 2 5" xfId="18896" xr:uid="{C799FEB6-C46E-4EAC-901B-13007AB38168}"/>
    <cellStyle name="Normal 3 4 2 3 2 2 3" xfId="3686" xr:uid="{E6452072-D04A-45FF-AECA-0DAA7AD14617}"/>
    <cellStyle name="Normal 3 4 2 3 2 2 3 2" xfId="12016" xr:uid="{20C2213F-B06B-40EB-90E8-DD205946B275}"/>
    <cellStyle name="Normal 3 4 2 3 2 2 3 2 2" xfId="28673" xr:uid="{0975DDB5-9894-4AD6-B250-418B75D210E3}"/>
    <cellStyle name="Normal 3 4 2 3 2 2 3 3" xfId="20345" xr:uid="{F29C64E8-60AF-43D2-BB98-E3B63EA82726}"/>
    <cellStyle name="Normal 3 4 2 3 2 2 4" xfId="6462" xr:uid="{D2A8A2DD-3C4B-48BC-80DC-DA7640A85D3A}"/>
    <cellStyle name="Normal 3 4 2 3 2 2 4 2" xfId="14792" xr:uid="{F97196BA-1146-4ADC-8189-F21C29349182}"/>
    <cellStyle name="Normal 3 4 2 3 2 2 4 2 2" xfId="31449" xr:uid="{9CD22944-E440-46E2-9990-DDDC5DAC548E}"/>
    <cellStyle name="Normal 3 4 2 3 2 2 4 3" xfId="23121" xr:uid="{10BDE257-3B10-491D-97F8-D3FB04E959B8}"/>
    <cellStyle name="Normal 3 4 2 3 2 2 5" xfId="9240" xr:uid="{D129CA1B-F473-47C4-AEC7-CD2D82F7ED4A}"/>
    <cellStyle name="Normal 3 4 2 3 2 2 5 2" xfId="25897" xr:uid="{2734BDE3-3930-4FA3-949B-E90EA4676B79}"/>
    <cellStyle name="Normal 3 4 2 3 2 2 6" xfId="17569" xr:uid="{461FC413-81CA-4759-B60E-29F9251F36D3}"/>
    <cellStyle name="Normal 3 4 2 3 2 3" xfId="1748" xr:uid="{9AC3310F-168B-48E9-BA5E-D569AC08FB66}"/>
    <cellStyle name="Normal 3 4 2 3 2 3 2" xfId="4538" xr:uid="{A3003B32-7356-439E-AA87-3B329099A9BD}"/>
    <cellStyle name="Normal 3 4 2 3 2 3 2 2" xfId="12868" xr:uid="{6218F0D5-816A-4438-9F2F-42C266ADBB62}"/>
    <cellStyle name="Normal 3 4 2 3 2 3 2 2 2" xfId="29525" xr:uid="{8F9E3352-2EBC-4D2B-A40C-F5BBBB8BFBBA}"/>
    <cellStyle name="Normal 3 4 2 3 2 3 2 3" xfId="21197" xr:uid="{606DAE0D-B2AC-49C6-BD8B-A61DAB4EDB8C}"/>
    <cellStyle name="Normal 3 4 2 3 2 3 3" xfId="7314" xr:uid="{86535093-C2BA-4B3E-98BA-91626196B86D}"/>
    <cellStyle name="Normal 3 4 2 3 2 3 3 2" xfId="15644" xr:uid="{C57053BE-6F6E-403A-9E73-1322BBA47A8F}"/>
    <cellStyle name="Normal 3 4 2 3 2 3 3 2 2" xfId="32301" xr:uid="{E135D14D-5B20-443C-9741-4C54F898E2B8}"/>
    <cellStyle name="Normal 3 4 2 3 2 3 3 3" xfId="23973" xr:uid="{776FC3E0-5C95-4691-B894-F92FBD80F7F6}"/>
    <cellStyle name="Normal 3 4 2 3 2 3 4" xfId="10092" xr:uid="{3472E579-173A-45C0-93D6-106C936AA9B7}"/>
    <cellStyle name="Normal 3 4 2 3 2 3 4 2" xfId="26749" xr:uid="{1505BC56-DD48-4D57-B87B-5E6C975D076F}"/>
    <cellStyle name="Normal 3 4 2 3 2 3 5" xfId="18421" xr:uid="{8294390D-5F14-4C4F-AC46-51D9DF0A191F}"/>
    <cellStyle name="Normal 3 4 2 3 2 4" xfId="3211" xr:uid="{A63D1AE1-500D-45B7-ABE9-03020F3ACAA2}"/>
    <cellStyle name="Normal 3 4 2 3 2 4 2" xfId="11541" xr:uid="{A53A6BCB-9013-403E-A59C-039686817AA3}"/>
    <cellStyle name="Normal 3 4 2 3 2 4 2 2" xfId="28198" xr:uid="{201950CA-2811-46F2-B6E4-5DFF2EC57864}"/>
    <cellStyle name="Normal 3 4 2 3 2 4 3" xfId="19870" xr:uid="{E9AE0E19-CCA4-457A-A0FC-1FF085B65E68}"/>
    <cellStyle name="Normal 3 4 2 3 2 5" xfId="5987" xr:uid="{8D2F7E29-147C-451B-B67D-2310390D64D2}"/>
    <cellStyle name="Normal 3 4 2 3 2 5 2" xfId="14317" xr:uid="{1EAED25C-F115-4876-B6D5-7FF937106D06}"/>
    <cellStyle name="Normal 3 4 2 3 2 5 2 2" xfId="30974" xr:uid="{651A333D-2198-4563-8D75-3F16892FAFB3}"/>
    <cellStyle name="Normal 3 4 2 3 2 5 3" xfId="22646" xr:uid="{B5910436-8358-4A77-9508-CDFD7695A066}"/>
    <cellStyle name="Normal 3 4 2 3 2 6" xfId="8765" xr:uid="{F0DFE208-0846-472C-B2B7-8E5100233DB5}"/>
    <cellStyle name="Normal 3 4 2 3 2 6 2" xfId="25422" xr:uid="{F7395AB3-5640-42D6-8AC9-097361F49109}"/>
    <cellStyle name="Normal 3 4 2 3 2 7" xfId="17094" xr:uid="{A1A21213-6F18-4D98-B88D-B14AF7F0EB6D}"/>
    <cellStyle name="Normal 3 4 2 3 3" xfId="654" xr:uid="{79AE5A0C-C362-41A0-936C-0BD890FFC20B}"/>
    <cellStyle name="Normal 3 4 2 3 3 2" xfId="1984" xr:uid="{44EA6D8B-C00B-4EBF-8B0D-C3A8675939FC}"/>
    <cellStyle name="Normal 3 4 2 3 3 2 2" xfId="4774" xr:uid="{60B497F8-EBA9-461F-AA85-21B551FD458C}"/>
    <cellStyle name="Normal 3 4 2 3 3 2 2 2" xfId="13104" xr:uid="{71D686A0-DE56-449D-84D6-D8A902A3322D}"/>
    <cellStyle name="Normal 3 4 2 3 3 2 2 2 2" xfId="29761" xr:uid="{253FB6A7-DC7C-4FA6-A9B8-37FC58A2F8EB}"/>
    <cellStyle name="Normal 3 4 2 3 3 2 2 3" xfId="21433" xr:uid="{EC3C01EE-7B1B-4B47-B47F-A79FA17AB2B8}"/>
    <cellStyle name="Normal 3 4 2 3 3 2 3" xfId="7550" xr:uid="{BF92B7BD-88BA-4C2D-BFD1-4EF7786B5D9D}"/>
    <cellStyle name="Normal 3 4 2 3 3 2 3 2" xfId="15880" xr:uid="{ED14C252-7C4A-4B7C-A70F-EB17CFF2A54A}"/>
    <cellStyle name="Normal 3 4 2 3 3 2 3 2 2" xfId="32537" xr:uid="{211FFBC5-C234-4E55-9D9B-EEB1255271BB}"/>
    <cellStyle name="Normal 3 4 2 3 3 2 3 3" xfId="24209" xr:uid="{5AB2B44E-2B71-4C47-A2F8-681C643C133D}"/>
    <cellStyle name="Normal 3 4 2 3 3 2 4" xfId="10328" xr:uid="{7F93A9CD-BD26-44CC-8E5B-08E69F7AE491}"/>
    <cellStyle name="Normal 3 4 2 3 3 2 4 2" xfId="26985" xr:uid="{F08790B3-3161-4727-AC62-855A94533F3E}"/>
    <cellStyle name="Normal 3 4 2 3 3 2 5" xfId="18657" xr:uid="{FDEF5F5D-AEB4-4584-B214-64E3C7463BF4}"/>
    <cellStyle name="Normal 3 4 2 3 3 3" xfId="3447" xr:uid="{D5FE96CB-9BBF-4BB0-AE57-6A8F7F15B169}"/>
    <cellStyle name="Normal 3 4 2 3 3 3 2" xfId="11777" xr:uid="{932AC219-2C13-492B-A608-7BCCDF41DFE9}"/>
    <cellStyle name="Normal 3 4 2 3 3 3 2 2" xfId="28434" xr:uid="{96DD1A72-1A79-4C63-9B71-61972E04DDDF}"/>
    <cellStyle name="Normal 3 4 2 3 3 3 3" xfId="20106" xr:uid="{D646CF1D-A48F-4C10-B763-6D196DB39B4E}"/>
    <cellStyle name="Normal 3 4 2 3 3 4" xfId="6223" xr:uid="{073A0DA9-57AA-496B-91A8-A7BC91B0DD72}"/>
    <cellStyle name="Normal 3 4 2 3 3 4 2" xfId="14553" xr:uid="{1B28B170-D43F-449D-9C4C-F3A2BD0E42A9}"/>
    <cellStyle name="Normal 3 4 2 3 3 4 2 2" xfId="31210" xr:uid="{E32FE480-35BA-4BD0-A8DA-B1F512852800}"/>
    <cellStyle name="Normal 3 4 2 3 3 4 3" xfId="22882" xr:uid="{E6ECBD1C-DEF0-44B9-A57C-56DB1D373344}"/>
    <cellStyle name="Normal 3 4 2 3 3 5" xfId="9001" xr:uid="{884BD856-A7C8-4BDC-A87A-DC2FF1203A6D}"/>
    <cellStyle name="Normal 3 4 2 3 3 5 2" xfId="25658" xr:uid="{B86FCAFB-57C0-46AC-ABB3-18E8510A52B9}"/>
    <cellStyle name="Normal 3 4 2 3 3 6" xfId="17330" xr:uid="{7B9FEAA9-837D-425D-BC12-CF5B7EBF99D0}"/>
    <cellStyle name="Normal 3 4 2 3 4" xfId="1131" xr:uid="{8627E80C-1D41-464C-AA49-799E5890FA10}"/>
    <cellStyle name="Normal 3 4 2 3 4 2" xfId="2459" xr:uid="{19ACADB0-869A-4270-9346-E1894FDC2E0F}"/>
    <cellStyle name="Normal 3 4 2 3 4 2 2" xfId="5249" xr:uid="{C25B4BC8-4904-4D35-8906-BBCD0C7F4F0A}"/>
    <cellStyle name="Normal 3 4 2 3 4 2 2 2" xfId="13579" xr:uid="{EEC50489-C3CC-460D-AA97-94C576FB89EF}"/>
    <cellStyle name="Normal 3 4 2 3 4 2 2 2 2" xfId="30236" xr:uid="{EF6B9FFF-C92A-43DC-8C93-8959EBD93A36}"/>
    <cellStyle name="Normal 3 4 2 3 4 2 2 3" xfId="21908" xr:uid="{44338ADB-1E7F-4439-85ED-08BE51CF78FE}"/>
    <cellStyle name="Normal 3 4 2 3 4 2 3" xfId="8025" xr:uid="{481641EF-ECC5-483F-9DDF-B341DD800E83}"/>
    <cellStyle name="Normal 3 4 2 3 4 2 3 2" xfId="16355" xr:uid="{F4522FDD-9CA1-4BC0-9C6B-9CFA1B13DE53}"/>
    <cellStyle name="Normal 3 4 2 3 4 2 3 2 2" xfId="33012" xr:uid="{AE02B52D-533E-4CD0-8213-21B157C26DAE}"/>
    <cellStyle name="Normal 3 4 2 3 4 2 3 3" xfId="24684" xr:uid="{4DBFF954-0EB6-4A6C-AB24-0D1090A97A99}"/>
    <cellStyle name="Normal 3 4 2 3 4 2 4" xfId="10803" xr:uid="{5989E628-D374-4DA7-8F3B-D5B01203D05A}"/>
    <cellStyle name="Normal 3 4 2 3 4 2 4 2" xfId="27460" xr:uid="{D64A0796-814A-4D02-89DA-090642A44182}"/>
    <cellStyle name="Normal 3 4 2 3 4 2 5" xfId="19132" xr:uid="{B4AA7650-5D11-41AF-B8EF-561EE3D8BE11}"/>
    <cellStyle name="Normal 3 4 2 3 4 3" xfId="3922" xr:uid="{37F91D3D-B244-43D8-9620-FD0FFB9E5BE6}"/>
    <cellStyle name="Normal 3 4 2 3 4 3 2" xfId="12252" xr:uid="{6AC4DBF0-8EB9-46AF-BE63-7B86E0A3C4A1}"/>
    <cellStyle name="Normal 3 4 2 3 4 3 2 2" xfId="28909" xr:uid="{EAD891D1-B2E2-4D6C-A37E-4E122411D38B}"/>
    <cellStyle name="Normal 3 4 2 3 4 3 3" xfId="20581" xr:uid="{0F7003E6-5AF4-4E30-A551-4407F47DED7A}"/>
    <cellStyle name="Normal 3 4 2 3 4 4" xfId="6698" xr:uid="{BC76280F-2B22-4E38-BBD2-BD329715DD3F}"/>
    <cellStyle name="Normal 3 4 2 3 4 4 2" xfId="15028" xr:uid="{BF74C6F6-2604-4322-9799-60992C1F7E35}"/>
    <cellStyle name="Normal 3 4 2 3 4 4 2 2" xfId="31685" xr:uid="{A77164F4-1B46-47C0-A0E7-1DC2DBFCD704}"/>
    <cellStyle name="Normal 3 4 2 3 4 4 3" xfId="23357" xr:uid="{4D6EF8EB-D68A-4047-BBA9-347D61C24979}"/>
    <cellStyle name="Normal 3 4 2 3 4 5" xfId="9476" xr:uid="{364E5441-757B-4AE9-92C1-ADA3EF24C3B6}"/>
    <cellStyle name="Normal 3 4 2 3 4 5 2" xfId="26133" xr:uid="{D73A25EF-BF34-49B1-A9B5-0A94171776E6}"/>
    <cellStyle name="Normal 3 4 2 3 4 6" xfId="17805" xr:uid="{A49D75EC-5B42-46E9-8A2A-2C81EC625281}"/>
    <cellStyle name="Normal 3 4 2 3 5" xfId="1511" xr:uid="{5A50D8AE-B928-4B16-BFB9-DEA7381EE3AF}"/>
    <cellStyle name="Normal 3 4 2 3 5 2" xfId="4301" xr:uid="{9E558E36-6CFA-4903-A93E-C2B8CB36BF6F}"/>
    <cellStyle name="Normal 3 4 2 3 5 2 2" xfId="12631" xr:uid="{2432BE8A-C26E-4C43-8E2A-D241E1E1669A}"/>
    <cellStyle name="Normal 3 4 2 3 5 2 2 2" xfId="29288" xr:uid="{DAC2F83D-BE04-4DBF-A641-19F47807B119}"/>
    <cellStyle name="Normal 3 4 2 3 5 2 3" xfId="20960" xr:uid="{ADFAB0DA-A12D-4414-AC0F-2DD3DE25C82E}"/>
    <cellStyle name="Normal 3 4 2 3 5 3" xfId="7077" xr:uid="{894F6A57-18EA-4541-AC11-6917BD3399A6}"/>
    <cellStyle name="Normal 3 4 2 3 5 3 2" xfId="15407" xr:uid="{2839F90A-330D-40CB-A859-80527BEC9ACF}"/>
    <cellStyle name="Normal 3 4 2 3 5 3 2 2" xfId="32064" xr:uid="{4837EF20-9FE5-4573-AF63-07E18E86861C}"/>
    <cellStyle name="Normal 3 4 2 3 5 3 3" xfId="23736" xr:uid="{4A67EEFA-E6AD-4DA1-8ED8-4C983FB0A525}"/>
    <cellStyle name="Normal 3 4 2 3 5 4" xfId="9855" xr:uid="{6B732686-2F59-4822-8EC5-F697F76683AD}"/>
    <cellStyle name="Normal 3 4 2 3 5 4 2" xfId="26512" xr:uid="{ABD65164-6437-44FA-A919-CB7005ABA4D2}"/>
    <cellStyle name="Normal 3 4 2 3 5 5" xfId="18184" xr:uid="{38D16DAB-BAC6-4712-8F36-4D9646F794DB}"/>
    <cellStyle name="Normal 3 4 2 3 6" xfId="2974" xr:uid="{CB523661-F53E-4E76-A9BD-F3678F884923}"/>
    <cellStyle name="Normal 3 4 2 3 6 2" xfId="11304" xr:uid="{146D10B2-AF53-4538-A0A3-FA15BC2588BD}"/>
    <cellStyle name="Normal 3 4 2 3 6 2 2" xfId="27961" xr:uid="{8A69C34A-9BD7-4DC3-BBB9-05C85244D9A1}"/>
    <cellStyle name="Normal 3 4 2 3 6 3" xfId="19633" xr:uid="{5FBCDC23-CD27-461E-AE32-2A8F9AF6EAEA}"/>
    <cellStyle name="Normal 3 4 2 3 7" xfId="5750" xr:uid="{F8E3E5C0-9941-4C86-B9E8-396509228A7E}"/>
    <cellStyle name="Normal 3 4 2 3 7 2" xfId="14080" xr:uid="{06643767-D5E8-4EF6-9F2C-929948E2CC61}"/>
    <cellStyle name="Normal 3 4 2 3 7 2 2" xfId="30737" xr:uid="{4B3F0D4C-0488-435E-8FB1-206FA686EA68}"/>
    <cellStyle name="Normal 3 4 2 3 7 3" xfId="22409" xr:uid="{281EE276-FCE7-402B-B6B7-2B1E99517BC3}"/>
    <cellStyle name="Normal 3 4 2 3 8" xfId="8528" xr:uid="{0C19DEBF-327B-4E96-9B8E-A41A31EDBFBF}"/>
    <cellStyle name="Normal 3 4 2 3 8 2" xfId="25185" xr:uid="{95733D84-FAFA-4F5B-9129-D7486A7D25BE}"/>
    <cellStyle name="Normal 3 4 2 3 9" xfId="16857" xr:uid="{4CFD5C42-0921-4762-AF2E-8903275297F5}"/>
    <cellStyle name="Normal 3 4 2 4" xfId="302" xr:uid="{64A013DB-3007-45D1-91E5-04F52C6A39A1}"/>
    <cellStyle name="Normal 3 4 2 4 2" xfId="784" xr:uid="{51775C78-BA8B-4EB0-A77A-C1ADE9812EEE}"/>
    <cellStyle name="Normal 3 4 2 4 2 2" xfId="2112" xr:uid="{C26B64E0-6741-43A4-A7C8-84F9B37A10DD}"/>
    <cellStyle name="Normal 3 4 2 4 2 2 2" xfId="4902" xr:uid="{39346238-1A14-4E8F-B025-FD3B70A0A80D}"/>
    <cellStyle name="Normal 3 4 2 4 2 2 2 2" xfId="13232" xr:uid="{A4B24FD8-882F-4109-8833-C631F7CC81CB}"/>
    <cellStyle name="Normal 3 4 2 4 2 2 2 2 2" xfId="29889" xr:uid="{18748A72-9446-4E8D-8147-9DF62DA95638}"/>
    <cellStyle name="Normal 3 4 2 4 2 2 2 3" xfId="21561" xr:uid="{7E6236CC-1322-481B-932A-070A26F38FAE}"/>
    <cellStyle name="Normal 3 4 2 4 2 2 3" xfId="7678" xr:uid="{A58C7230-612D-406B-9EBF-C0D37C4AA9EF}"/>
    <cellStyle name="Normal 3 4 2 4 2 2 3 2" xfId="16008" xr:uid="{CDB52AED-75FA-4196-8414-E439B069C4E2}"/>
    <cellStyle name="Normal 3 4 2 4 2 2 3 2 2" xfId="32665" xr:uid="{3DBBEC3B-0AD1-4B2D-909A-B8040E97E6B8}"/>
    <cellStyle name="Normal 3 4 2 4 2 2 3 3" xfId="24337" xr:uid="{9F494A35-F7C9-4D7D-9EB4-1FD0C0FBE9CF}"/>
    <cellStyle name="Normal 3 4 2 4 2 2 4" xfId="10456" xr:uid="{CE123826-94D9-424D-BFC0-161136F15274}"/>
    <cellStyle name="Normal 3 4 2 4 2 2 4 2" xfId="27113" xr:uid="{460A297C-1841-4B4D-9864-CD8683740FCD}"/>
    <cellStyle name="Normal 3 4 2 4 2 2 5" xfId="18785" xr:uid="{61D18ADA-3105-442B-8112-EA3653716260}"/>
    <cellStyle name="Normal 3 4 2 4 2 3" xfId="3575" xr:uid="{82C3B0BD-83CE-49D8-B23C-D4972E883ACF}"/>
    <cellStyle name="Normal 3 4 2 4 2 3 2" xfId="11905" xr:uid="{E1FC1AD6-84C6-404C-8DBC-B771FA0A0A07}"/>
    <cellStyle name="Normal 3 4 2 4 2 3 2 2" xfId="28562" xr:uid="{836EE929-E6DA-43D2-89AA-D4D925A183C5}"/>
    <cellStyle name="Normal 3 4 2 4 2 3 3" xfId="20234" xr:uid="{E61C1729-401A-4A8C-890C-364E0FB6A0A7}"/>
    <cellStyle name="Normal 3 4 2 4 2 4" xfId="6351" xr:uid="{0D7D08CD-2A1A-4034-B0DA-D8C03F64B2A9}"/>
    <cellStyle name="Normal 3 4 2 4 2 4 2" xfId="14681" xr:uid="{95AE6F15-76C5-4F04-8101-3A1AE88765C2}"/>
    <cellStyle name="Normal 3 4 2 4 2 4 2 2" xfId="31338" xr:uid="{F49C2A51-3EC1-4044-A91E-84CD2CBBEF6E}"/>
    <cellStyle name="Normal 3 4 2 4 2 4 3" xfId="23010" xr:uid="{E8F745CE-6DA0-4BFC-AB67-D2B0DD79F3F9}"/>
    <cellStyle name="Normal 3 4 2 4 2 5" xfId="9129" xr:uid="{FD428FC5-D35E-4746-8BFC-B449DEF7B8A0}"/>
    <cellStyle name="Normal 3 4 2 4 2 5 2" xfId="25786" xr:uid="{462769FA-DEF2-42CD-93BA-7378B6957E44}"/>
    <cellStyle name="Normal 3 4 2 4 2 6" xfId="17458" xr:uid="{C6A366E4-751E-472D-B502-4799CED40969}"/>
    <cellStyle name="Normal 3 4 2 4 3" xfId="1632" xr:uid="{F602C49E-CDDB-4551-BB29-109DA87CCCDB}"/>
    <cellStyle name="Normal 3 4 2 4 3 2" xfId="4422" xr:uid="{48B93BA9-88A7-4F94-9B4F-578EEB17CD91}"/>
    <cellStyle name="Normal 3 4 2 4 3 2 2" xfId="12752" xr:uid="{31D421E9-17F3-430E-8468-E70EAC165A82}"/>
    <cellStyle name="Normal 3 4 2 4 3 2 2 2" xfId="29409" xr:uid="{2B568D22-D95E-489C-B494-E4E51110EF38}"/>
    <cellStyle name="Normal 3 4 2 4 3 2 3" xfId="21081" xr:uid="{FC3C9740-5125-4D11-9AB5-DDC7679AD94B}"/>
    <cellStyle name="Normal 3 4 2 4 3 3" xfId="7198" xr:uid="{E423D4D8-AABC-47A6-B2AA-9A20FC8DB2D9}"/>
    <cellStyle name="Normal 3 4 2 4 3 3 2" xfId="15528" xr:uid="{EB7CE0A1-DA5F-447A-9D5C-4659BCB59A88}"/>
    <cellStyle name="Normal 3 4 2 4 3 3 2 2" xfId="32185" xr:uid="{D4A7EEB3-D0FD-4039-9B57-7E8EFE1A2337}"/>
    <cellStyle name="Normal 3 4 2 4 3 3 3" xfId="23857" xr:uid="{9ABD2FC5-5C7D-4BB4-B0CD-C1841ADE8B77}"/>
    <cellStyle name="Normal 3 4 2 4 3 4" xfId="9976" xr:uid="{76FE3397-9884-4639-A82D-52A070199DB3}"/>
    <cellStyle name="Normal 3 4 2 4 3 4 2" xfId="26633" xr:uid="{8A89ECBF-8FF8-43DB-A5C3-D74C40BA514A}"/>
    <cellStyle name="Normal 3 4 2 4 3 5" xfId="18305" xr:uid="{20695436-A40F-4747-84C5-DE089361912E}"/>
    <cellStyle name="Normal 3 4 2 4 4" xfId="3095" xr:uid="{FA33A6EC-E500-4D38-9E2A-9D4F6FF7E3B7}"/>
    <cellStyle name="Normal 3 4 2 4 4 2" xfId="11425" xr:uid="{1954835F-7AB5-4B80-9755-1711AA3181E8}"/>
    <cellStyle name="Normal 3 4 2 4 4 2 2" xfId="28082" xr:uid="{3D7FB57B-E600-4653-A296-B8B9CD68F358}"/>
    <cellStyle name="Normal 3 4 2 4 4 3" xfId="19754" xr:uid="{5D643244-4C39-4674-A7EE-2C198886B244}"/>
    <cellStyle name="Normal 3 4 2 4 5" xfId="5871" xr:uid="{82DBFFE8-01ED-4EA2-AE70-A064C4F51996}"/>
    <cellStyle name="Normal 3 4 2 4 5 2" xfId="14201" xr:uid="{BEE8384A-9F0A-41E0-9805-2196735A6333}"/>
    <cellStyle name="Normal 3 4 2 4 5 2 2" xfId="30858" xr:uid="{4ACDAA6C-68F4-47D3-A3CC-68789CC71775}"/>
    <cellStyle name="Normal 3 4 2 4 5 3" xfId="22530" xr:uid="{33D3B5A6-6C60-4B54-BB3B-FF84E100B9AD}"/>
    <cellStyle name="Normal 3 4 2 4 6" xfId="8649" xr:uid="{78F64959-50FD-43A2-9757-1CA57276921F}"/>
    <cellStyle name="Normal 3 4 2 4 6 2" xfId="25306" xr:uid="{BC8E42CE-D111-45BF-B403-C5015EBA24E1}"/>
    <cellStyle name="Normal 3 4 2 4 7" xfId="16978" xr:uid="{E8F71FEA-34A0-4B63-B432-FB6AE1E3C51F}"/>
    <cellStyle name="Normal 3 4 2 5" xfId="538" xr:uid="{AA5E1EB3-040F-4A14-9A0D-F215140825A5}"/>
    <cellStyle name="Normal 3 4 2 5 2" xfId="1868" xr:uid="{591E7C52-35C8-41F7-801F-81EDB9BECEC6}"/>
    <cellStyle name="Normal 3 4 2 5 2 2" xfId="4658" xr:uid="{D4093331-F35A-40AA-93D3-411D061836FE}"/>
    <cellStyle name="Normal 3 4 2 5 2 2 2" xfId="12988" xr:uid="{12D6474C-DD75-4D7B-86A9-561407423A07}"/>
    <cellStyle name="Normal 3 4 2 5 2 2 2 2" xfId="29645" xr:uid="{C31EC565-B951-4A5A-9C83-C72A2CFB546C}"/>
    <cellStyle name="Normal 3 4 2 5 2 2 3" xfId="21317" xr:uid="{35AE0C55-97B4-4B9C-9153-4AFB358E81CE}"/>
    <cellStyle name="Normal 3 4 2 5 2 3" xfId="7434" xr:uid="{8A4E652E-33A1-462A-8BE9-97A8F7520CF9}"/>
    <cellStyle name="Normal 3 4 2 5 2 3 2" xfId="15764" xr:uid="{293E5190-4C78-4A9C-B4B8-2802A7C58534}"/>
    <cellStyle name="Normal 3 4 2 5 2 3 2 2" xfId="32421" xr:uid="{B9E41CED-EBB9-4FEA-8B51-D0D937EBE925}"/>
    <cellStyle name="Normal 3 4 2 5 2 3 3" xfId="24093" xr:uid="{77D155F4-66D5-46A4-8453-A76E86C50109}"/>
    <cellStyle name="Normal 3 4 2 5 2 4" xfId="10212" xr:uid="{E6DEB4D2-4054-449C-B4C5-DF999129D9C1}"/>
    <cellStyle name="Normal 3 4 2 5 2 4 2" xfId="26869" xr:uid="{817F8F23-578E-42F1-BEED-A662B11F206D}"/>
    <cellStyle name="Normal 3 4 2 5 2 5" xfId="18541" xr:uid="{E4301344-163A-4697-A203-C33AE7906DDF}"/>
    <cellStyle name="Normal 3 4 2 5 3" xfId="3331" xr:uid="{27BAADD3-B332-4A97-81A3-0CDD442FC8D5}"/>
    <cellStyle name="Normal 3 4 2 5 3 2" xfId="11661" xr:uid="{760F8821-8990-41A1-AFF5-7FE77D5BBD70}"/>
    <cellStyle name="Normal 3 4 2 5 3 2 2" xfId="28318" xr:uid="{AC05A78E-A371-4CE6-A4DA-387C336397A9}"/>
    <cellStyle name="Normal 3 4 2 5 3 3" xfId="19990" xr:uid="{42DFE4AC-AB53-4B0A-8F71-29DB44044F9C}"/>
    <cellStyle name="Normal 3 4 2 5 4" xfId="6107" xr:uid="{6CED4F66-7C18-4A21-8303-0910518DAA04}"/>
    <cellStyle name="Normal 3 4 2 5 4 2" xfId="14437" xr:uid="{7F03BFD2-0F3B-4659-AAEF-EC32E9DD07C2}"/>
    <cellStyle name="Normal 3 4 2 5 4 2 2" xfId="31094" xr:uid="{39F40D85-E0E9-464F-9AAF-7964AE5335AF}"/>
    <cellStyle name="Normal 3 4 2 5 4 3" xfId="22766" xr:uid="{D9F7F62A-37C8-400A-983D-54439B6477A0}"/>
    <cellStyle name="Normal 3 4 2 5 5" xfId="8885" xr:uid="{A4C9FEBD-3262-474A-901D-0740178B63F4}"/>
    <cellStyle name="Normal 3 4 2 5 5 2" xfId="25542" xr:uid="{9EE3A48E-C034-40DB-BF81-B29DD200AAAE}"/>
    <cellStyle name="Normal 3 4 2 5 6" xfId="17214" xr:uid="{8176DD43-5000-44F0-B67A-9FB1544D3A0D}"/>
    <cellStyle name="Normal 3 4 2 6" xfId="1015" xr:uid="{3655B7EA-89B3-4524-BCF8-7DA7C2694F51}"/>
    <cellStyle name="Normal 3 4 2 6 2" xfId="2343" xr:uid="{3D292021-B2F0-4AC6-BA3A-55350A3FA1B9}"/>
    <cellStyle name="Normal 3 4 2 6 2 2" xfId="5133" xr:uid="{FDDCE958-8ACE-4DE9-88AE-412F6026BFDF}"/>
    <cellStyle name="Normal 3 4 2 6 2 2 2" xfId="13463" xr:uid="{B3D71D47-2172-42DC-A9B7-2783F4BD72B4}"/>
    <cellStyle name="Normal 3 4 2 6 2 2 2 2" xfId="30120" xr:uid="{06A2181C-4CC6-4D7A-A9F6-910FACAF8D7A}"/>
    <cellStyle name="Normal 3 4 2 6 2 2 3" xfId="21792" xr:uid="{971534A1-5385-4A2F-BDEA-2714569B5FDC}"/>
    <cellStyle name="Normal 3 4 2 6 2 3" xfId="7909" xr:uid="{EA5A33A0-2D6D-49A2-8B76-DA374CD6C09E}"/>
    <cellStyle name="Normal 3 4 2 6 2 3 2" xfId="16239" xr:uid="{A48CB310-129E-4605-A583-86F7812DE353}"/>
    <cellStyle name="Normal 3 4 2 6 2 3 2 2" xfId="32896" xr:uid="{4CC63D92-4243-4CFD-A1FB-3D19389C2174}"/>
    <cellStyle name="Normal 3 4 2 6 2 3 3" xfId="24568" xr:uid="{1AE41F5C-5714-409C-A10A-81E577F13B8D}"/>
    <cellStyle name="Normal 3 4 2 6 2 4" xfId="10687" xr:uid="{F9D584FF-6879-43F5-B60A-2A34F027FDC7}"/>
    <cellStyle name="Normal 3 4 2 6 2 4 2" xfId="27344" xr:uid="{F8C5E201-35B1-419C-A6AF-C400B2D2BFF7}"/>
    <cellStyle name="Normal 3 4 2 6 2 5" xfId="19016" xr:uid="{9CBD15AF-E7E2-42E6-BA17-C7D7583B4BD7}"/>
    <cellStyle name="Normal 3 4 2 6 3" xfId="3806" xr:uid="{A04CAFDB-6FF4-4DE9-B693-AA7A528969AF}"/>
    <cellStyle name="Normal 3 4 2 6 3 2" xfId="12136" xr:uid="{21AEA1B1-E224-4FE2-9BC3-6EBD2478E787}"/>
    <cellStyle name="Normal 3 4 2 6 3 2 2" xfId="28793" xr:uid="{31FC3E70-8EFB-41D8-AA68-9FC0ECA0DD7C}"/>
    <cellStyle name="Normal 3 4 2 6 3 3" xfId="20465" xr:uid="{9C8E3BA1-3066-4BC1-B718-6EE3EA9C02C4}"/>
    <cellStyle name="Normal 3 4 2 6 4" xfId="6582" xr:uid="{B926C558-CDBE-49AD-A235-4352A52A88DF}"/>
    <cellStyle name="Normal 3 4 2 6 4 2" xfId="14912" xr:uid="{A2F08EF7-6C62-4C01-B5CC-A5DE384C2E6E}"/>
    <cellStyle name="Normal 3 4 2 6 4 2 2" xfId="31569" xr:uid="{D2B9748E-D47D-4DF9-A13E-17D53ADD9783}"/>
    <cellStyle name="Normal 3 4 2 6 4 3" xfId="23241" xr:uid="{39D652F7-D7C9-4F65-ADDD-4AAF5DE5AEC4}"/>
    <cellStyle name="Normal 3 4 2 6 5" xfId="9360" xr:uid="{83F2F3DF-483B-428C-B17B-30E50A463C91}"/>
    <cellStyle name="Normal 3 4 2 6 5 2" xfId="26017" xr:uid="{DC30A277-8E40-484A-89A5-B2C8CB8D7E7D}"/>
    <cellStyle name="Normal 3 4 2 6 6" xfId="17689" xr:uid="{DE464EC7-2F69-4FDE-9CCD-5D78230B75DD}"/>
    <cellStyle name="Normal 3 4 2 7" xfId="1276" xr:uid="{CB54485D-F671-4C58-8BD4-15D8044BD7F6}"/>
    <cellStyle name="Normal 3 4 2 7 2" xfId="2604" xr:uid="{F5A0B3FE-F089-41AF-A868-7A8E4B6A0740}"/>
    <cellStyle name="Normal 3 4 2 7 2 2" xfId="5394" xr:uid="{EADC07F6-C718-4582-A7F2-D08C9F7BA660}"/>
    <cellStyle name="Normal 3 4 2 7 2 2 2" xfId="13724" xr:uid="{CDBCA011-7BF5-4770-B617-E9C2FC4A4926}"/>
    <cellStyle name="Normal 3 4 2 7 2 2 2 2" xfId="30381" xr:uid="{EC3A3254-CF4F-4AE4-9EB5-B7130617FFE9}"/>
    <cellStyle name="Normal 3 4 2 7 2 2 3" xfId="22053" xr:uid="{E96A91A3-795C-4646-B6CA-7261D67AEDBA}"/>
    <cellStyle name="Normal 3 4 2 7 2 3" xfId="8170" xr:uid="{43D13D20-104F-4FC4-93CB-699F91640FE7}"/>
    <cellStyle name="Normal 3 4 2 7 2 3 2" xfId="16500" xr:uid="{5F8F0052-7964-4596-90F6-DB5683C2C9EC}"/>
    <cellStyle name="Normal 3 4 2 7 2 3 2 2" xfId="33157" xr:uid="{62AFA916-D6C3-4AD8-A1A8-278F389AE414}"/>
    <cellStyle name="Normal 3 4 2 7 2 3 3" xfId="24829" xr:uid="{B2ED26EA-7CA2-4FFD-B45C-0C0596FB2C8D}"/>
    <cellStyle name="Normal 3 4 2 7 2 4" xfId="10948" xr:uid="{A13B6A58-5E19-4029-96E5-A8FE6D8E8884}"/>
    <cellStyle name="Normal 3 4 2 7 2 4 2" xfId="27605" xr:uid="{1F87B35D-759C-4BA3-971A-676AF138A754}"/>
    <cellStyle name="Normal 3 4 2 7 2 5" xfId="19277" xr:uid="{1F274ADA-B139-469C-B75E-F39AE747CB0F}"/>
    <cellStyle name="Normal 3 4 2 7 3" xfId="4067" xr:uid="{D9DF2F10-FDB1-42E8-8635-AC0F5448C4FA}"/>
    <cellStyle name="Normal 3 4 2 7 3 2" xfId="12397" xr:uid="{9A3E4FAD-AD35-4C72-9AE5-BB91D7B1DC2D}"/>
    <cellStyle name="Normal 3 4 2 7 3 2 2" xfId="29054" xr:uid="{8275D61F-7B3D-48F2-81B6-22AA1CB21E40}"/>
    <cellStyle name="Normal 3 4 2 7 3 3" xfId="20726" xr:uid="{46323F2E-E6C9-4B39-9806-0C831D870F4F}"/>
    <cellStyle name="Normal 3 4 2 7 4" xfId="6843" xr:uid="{3892CE29-FC6D-4FC3-99E0-6820DCECAC31}"/>
    <cellStyle name="Normal 3 4 2 7 4 2" xfId="15173" xr:uid="{4211FD4B-ABE2-46F5-9CE1-F4ABCA3599B2}"/>
    <cellStyle name="Normal 3 4 2 7 4 2 2" xfId="31830" xr:uid="{22BBF044-2C7E-491F-8BC3-5360E5BA1786}"/>
    <cellStyle name="Normal 3 4 2 7 4 3" xfId="23502" xr:uid="{7ACF4B19-4630-4CC3-B169-1AFF1B6B46CF}"/>
    <cellStyle name="Normal 3 4 2 7 5" xfId="9621" xr:uid="{A2425A3D-CDFA-4643-A679-9F36E3B4F6BB}"/>
    <cellStyle name="Normal 3 4 2 7 5 2" xfId="26278" xr:uid="{2E417160-5F8B-496B-931C-82BA91C7EB64}"/>
    <cellStyle name="Normal 3 4 2 7 6" xfId="17950" xr:uid="{9D4A0DE9-2173-46EB-A381-8003F8764B2C}"/>
    <cellStyle name="Normal 3 4 2 8" xfId="1394" xr:uid="{ADB20774-90B9-4C50-839A-CFBD7DC3324D}"/>
    <cellStyle name="Normal 3 4 2 8 2" xfId="4185" xr:uid="{F4B2E1AA-E4F9-4005-BD52-D085779FBB76}"/>
    <cellStyle name="Normal 3 4 2 8 2 2" xfId="12515" xr:uid="{380C830F-953E-496B-8B30-78382B516698}"/>
    <cellStyle name="Normal 3 4 2 8 2 2 2" xfId="29172" xr:uid="{F5874AD8-8D46-419D-8C7A-BE33A10C7527}"/>
    <cellStyle name="Normal 3 4 2 8 2 3" xfId="20844" xr:uid="{5C4D0E0B-5D07-4114-AE79-1307A88451C8}"/>
    <cellStyle name="Normal 3 4 2 8 3" xfId="6961" xr:uid="{C96E093B-769E-46CC-8922-D264B56AE575}"/>
    <cellStyle name="Normal 3 4 2 8 3 2" xfId="15291" xr:uid="{E19CAA4F-44E0-418D-B7C3-258697F2E3E9}"/>
    <cellStyle name="Normal 3 4 2 8 3 2 2" xfId="31948" xr:uid="{BA9312D3-38C4-415F-B14C-47443CCB1495}"/>
    <cellStyle name="Normal 3 4 2 8 3 3" xfId="23620" xr:uid="{9DEB526C-E3A6-41B1-9721-883161B34D14}"/>
    <cellStyle name="Normal 3 4 2 8 4" xfId="9739" xr:uid="{8E9AC364-395C-411F-B6B6-9B2C1F0D7602}"/>
    <cellStyle name="Normal 3 4 2 8 4 2" xfId="26396" xr:uid="{7BB2961C-0B48-4CFE-809B-67EF30D780EF}"/>
    <cellStyle name="Normal 3 4 2 8 5" xfId="18068" xr:uid="{102F8673-8CA9-414A-89D7-5449A60EB566}"/>
    <cellStyle name="Normal 3 4 2 9" xfId="2857" xr:uid="{B6C98C7C-2CB5-455F-BF29-65334CBEFD2C}"/>
    <cellStyle name="Normal 3 4 2 9 2" xfId="11188" xr:uid="{F31C5E58-4411-4857-980C-88731820EFDF}"/>
    <cellStyle name="Normal 3 4 2 9 2 2" xfId="27845" xr:uid="{EFB8DEE8-127C-4177-8352-C5F870EBAFB1}"/>
    <cellStyle name="Normal 3 4 2 9 3" xfId="19517" xr:uid="{F8DE03A7-5C17-41B4-B9D6-8275B4175731}"/>
    <cellStyle name="Normal 3 4 3" xfId="111" xr:uid="{4D2AEF86-AF34-4EF0-8789-55E16BEFDA88}"/>
    <cellStyle name="Normal 3 4 3 10" xfId="8466" xr:uid="{01C4A045-C0EE-476A-854B-1E1ED3D2594A}"/>
    <cellStyle name="Normal 3 4 3 10 2" xfId="25123" xr:uid="{82053EC9-4E1E-41C2-A6D7-B374DF52DB68}"/>
    <cellStyle name="Normal 3 4 3 11" xfId="16795" xr:uid="{45FAD983-E660-4136-9531-D1DCD2476FF4}"/>
    <cellStyle name="Normal 3 4 3 2" xfId="233" xr:uid="{9E4FA8ED-84EB-4B0D-BD0D-0CC79A3601E7}"/>
    <cellStyle name="Normal 3 4 3 2 2" xfId="476" xr:uid="{562094E7-FB33-4519-AF28-ECA299213F6B}"/>
    <cellStyle name="Normal 3 4 3 2 2 2" xfId="953" xr:uid="{86AC04E3-8412-415C-AFF1-E15A82408A4A}"/>
    <cellStyle name="Normal 3 4 3 2 2 2 2" xfId="2281" xr:uid="{331485CA-D584-4422-AAA0-642CDCA846B7}"/>
    <cellStyle name="Normal 3 4 3 2 2 2 2 2" xfId="5071" xr:uid="{E42BE3D2-8CE9-4A65-B89D-B82DF0F9E095}"/>
    <cellStyle name="Normal 3 4 3 2 2 2 2 2 2" xfId="13401" xr:uid="{E305B0D8-C1D0-4450-B2E8-EA6CC976AC09}"/>
    <cellStyle name="Normal 3 4 3 2 2 2 2 2 2 2" xfId="30058" xr:uid="{BFF6C5B7-C4F0-4463-A017-DDAA435C0915}"/>
    <cellStyle name="Normal 3 4 3 2 2 2 2 2 3" xfId="21730" xr:uid="{132B479D-B67F-4340-ACFD-0AD6D221A0F3}"/>
    <cellStyle name="Normal 3 4 3 2 2 2 2 3" xfId="7847" xr:uid="{CACE6B84-ECB8-403F-9CF8-FC2EB9BDC3E4}"/>
    <cellStyle name="Normal 3 4 3 2 2 2 2 3 2" xfId="16177" xr:uid="{2692A489-AB2E-4BB7-BF76-7DCC134A2E4F}"/>
    <cellStyle name="Normal 3 4 3 2 2 2 2 3 2 2" xfId="32834" xr:uid="{1E81DEC3-B077-4EB1-A6BB-1E965B49B144}"/>
    <cellStyle name="Normal 3 4 3 2 2 2 2 3 3" xfId="24506" xr:uid="{3D980BE6-595E-4296-95FA-68500C4B73CC}"/>
    <cellStyle name="Normal 3 4 3 2 2 2 2 4" xfId="10625" xr:uid="{B2DAB56E-DECB-4349-A567-000F15CD0519}"/>
    <cellStyle name="Normal 3 4 3 2 2 2 2 4 2" xfId="27282" xr:uid="{ECF28351-B67C-4371-8C86-846C78820134}"/>
    <cellStyle name="Normal 3 4 3 2 2 2 2 5" xfId="18954" xr:uid="{074A7376-22F1-4D57-822B-2170996E1F06}"/>
    <cellStyle name="Normal 3 4 3 2 2 2 3" xfId="3744" xr:uid="{6EBBF29E-8C12-4230-AD0C-650ECD87732C}"/>
    <cellStyle name="Normal 3 4 3 2 2 2 3 2" xfId="12074" xr:uid="{D8F2333E-3B4E-43C2-9FAC-90743D02B836}"/>
    <cellStyle name="Normal 3 4 3 2 2 2 3 2 2" xfId="28731" xr:uid="{9FA106C8-5724-42F8-996F-CA7B7838A280}"/>
    <cellStyle name="Normal 3 4 3 2 2 2 3 3" xfId="20403" xr:uid="{BBA904DC-BA94-471B-980F-86BE2A9AB87F}"/>
    <cellStyle name="Normal 3 4 3 2 2 2 4" xfId="6520" xr:uid="{F905910C-A7E4-4A71-9DC8-3C6494B6DA27}"/>
    <cellStyle name="Normal 3 4 3 2 2 2 4 2" xfId="14850" xr:uid="{40DB7F64-339A-4725-B2DA-2387E18E9783}"/>
    <cellStyle name="Normal 3 4 3 2 2 2 4 2 2" xfId="31507" xr:uid="{F813D2A1-959F-44BD-B59D-8CFF6925B64F}"/>
    <cellStyle name="Normal 3 4 3 2 2 2 4 3" xfId="23179" xr:uid="{8FDF206C-D783-4496-B2A1-BD42AD2B1247}"/>
    <cellStyle name="Normal 3 4 3 2 2 2 5" xfId="9298" xr:uid="{A85A62AE-ED99-428E-A88A-3CA2F86B6457}"/>
    <cellStyle name="Normal 3 4 3 2 2 2 5 2" xfId="25955" xr:uid="{9EED96AC-5091-4FC2-979F-80DA0EFB8872}"/>
    <cellStyle name="Normal 3 4 3 2 2 2 6" xfId="17627" xr:uid="{CDD4B5B8-CA6A-4DF0-95AA-0EC4218BFACF}"/>
    <cellStyle name="Normal 3 4 3 2 2 3" xfId="1806" xr:uid="{E567AC21-4C9D-4713-A6F2-68CCA9AFCEFA}"/>
    <cellStyle name="Normal 3 4 3 2 2 3 2" xfId="4596" xr:uid="{6E4215D7-EDB0-4D7F-A697-E94C13EFBF51}"/>
    <cellStyle name="Normal 3 4 3 2 2 3 2 2" xfId="12926" xr:uid="{0BD871B0-7B35-4D69-A1CF-47CFA47D7ABD}"/>
    <cellStyle name="Normal 3 4 3 2 2 3 2 2 2" xfId="29583" xr:uid="{46394CC1-9BFE-4941-8867-A6C61BBF8859}"/>
    <cellStyle name="Normal 3 4 3 2 2 3 2 3" xfId="21255" xr:uid="{F00ADDFD-AD5B-4CBE-A8C6-4683CA3DFB3A}"/>
    <cellStyle name="Normal 3 4 3 2 2 3 3" xfId="7372" xr:uid="{F0A746C9-EBC7-446C-A116-A4041430AE3F}"/>
    <cellStyle name="Normal 3 4 3 2 2 3 3 2" xfId="15702" xr:uid="{CFE27FF9-E40F-4217-BF00-DF3B2B65A2C3}"/>
    <cellStyle name="Normal 3 4 3 2 2 3 3 2 2" xfId="32359" xr:uid="{ED2C64AC-6FFE-4530-8238-F3B93C30E90A}"/>
    <cellStyle name="Normal 3 4 3 2 2 3 3 3" xfId="24031" xr:uid="{4472EC4C-729E-4182-B9D3-110374754B37}"/>
    <cellStyle name="Normal 3 4 3 2 2 3 4" xfId="10150" xr:uid="{F328BA25-F8AD-46A6-9F69-1118CE785721}"/>
    <cellStyle name="Normal 3 4 3 2 2 3 4 2" xfId="26807" xr:uid="{06F2536C-F186-4DB5-9C57-CC701DE16787}"/>
    <cellStyle name="Normal 3 4 3 2 2 3 5" xfId="18479" xr:uid="{12BB6393-679A-4E4A-9822-D0D43F4FB4B7}"/>
    <cellStyle name="Normal 3 4 3 2 2 4" xfId="3269" xr:uid="{005C4D56-B5BA-4F14-9C51-026DEFDA8AF0}"/>
    <cellStyle name="Normal 3 4 3 2 2 4 2" xfId="11599" xr:uid="{FF8B3E38-30BB-4112-BA52-CCECE5B08C2C}"/>
    <cellStyle name="Normal 3 4 3 2 2 4 2 2" xfId="28256" xr:uid="{E9A32154-6511-4FB1-BFBD-E03411479137}"/>
    <cellStyle name="Normal 3 4 3 2 2 4 3" xfId="19928" xr:uid="{C3DFF6F5-CE91-4AF0-918A-312E610AF645}"/>
    <cellStyle name="Normal 3 4 3 2 2 5" xfId="6045" xr:uid="{49ADAEBD-2340-44C5-927F-4CAFD55943CD}"/>
    <cellStyle name="Normal 3 4 3 2 2 5 2" xfId="14375" xr:uid="{ED5099BE-CDD5-468E-8A5A-BF94CBDB3087}"/>
    <cellStyle name="Normal 3 4 3 2 2 5 2 2" xfId="31032" xr:uid="{893FAC46-C646-421D-8DF3-27066FFA72D1}"/>
    <cellStyle name="Normal 3 4 3 2 2 5 3" xfId="22704" xr:uid="{9BA7A4FF-0AED-4D5A-85EA-CAA986EBB6D2}"/>
    <cellStyle name="Normal 3 4 3 2 2 6" xfId="8823" xr:uid="{4296AF21-B99E-49B3-8049-21EC13E47AEC}"/>
    <cellStyle name="Normal 3 4 3 2 2 6 2" xfId="25480" xr:uid="{3A421E2B-40B5-40D3-A7DB-258317A81056}"/>
    <cellStyle name="Normal 3 4 3 2 2 7" xfId="17152" xr:uid="{3422859E-810E-440E-8012-9081F8C318AF}"/>
    <cellStyle name="Normal 3 4 3 2 3" xfId="712" xr:uid="{E83B3A2B-A1FB-4A22-8F51-C398AD5553B4}"/>
    <cellStyle name="Normal 3 4 3 2 3 2" xfId="2042" xr:uid="{5AD024D8-C51B-4584-B484-6C587A239D36}"/>
    <cellStyle name="Normal 3 4 3 2 3 2 2" xfId="4832" xr:uid="{D01D10B5-F7B6-453E-B889-89D0D06A72CA}"/>
    <cellStyle name="Normal 3 4 3 2 3 2 2 2" xfId="13162" xr:uid="{5053C8AD-980A-4BC3-AC4B-D800B3B2BFA3}"/>
    <cellStyle name="Normal 3 4 3 2 3 2 2 2 2" xfId="29819" xr:uid="{E82B7650-4F7E-442E-A2D0-FE04D7FFEAAD}"/>
    <cellStyle name="Normal 3 4 3 2 3 2 2 3" xfId="21491" xr:uid="{E571012D-A597-4E64-8A9B-55EB7EB0BADC}"/>
    <cellStyle name="Normal 3 4 3 2 3 2 3" xfId="7608" xr:uid="{65E86D9B-7A02-40F8-A0BE-D8EC34FB04D1}"/>
    <cellStyle name="Normal 3 4 3 2 3 2 3 2" xfId="15938" xr:uid="{EC03A250-0FAE-47CF-B335-2273F49AFDB3}"/>
    <cellStyle name="Normal 3 4 3 2 3 2 3 2 2" xfId="32595" xr:uid="{7389E6F4-41B9-412A-8368-5F4CEDA192F8}"/>
    <cellStyle name="Normal 3 4 3 2 3 2 3 3" xfId="24267" xr:uid="{873BDD3A-7B12-491E-B93A-CCAF814BEDFB}"/>
    <cellStyle name="Normal 3 4 3 2 3 2 4" xfId="10386" xr:uid="{1513F0C1-6F97-4A24-A6B0-F1F421700C99}"/>
    <cellStyle name="Normal 3 4 3 2 3 2 4 2" xfId="27043" xr:uid="{35B5FA33-4A87-49DB-85D5-90EC1251ED74}"/>
    <cellStyle name="Normal 3 4 3 2 3 2 5" xfId="18715" xr:uid="{63CD834F-8284-461B-808D-9BB8011E9482}"/>
    <cellStyle name="Normal 3 4 3 2 3 3" xfId="3505" xr:uid="{A421801F-6ADA-42FE-B1E5-312A876FC291}"/>
    <cellStyle name="Normal 3 4 3 2 3 3 2" xfId="11835" xr:uid="{18858930-EE19-4BC1-9353-FD8EB1320C38}"/>
    <cellStyle name="Normal 3 4 3 2 3 3 2 2" xfId="28492" xr:uid="{0F63C1E0-D1D1-4153-96EB-1E029E49C31B}"/>
    <cellStyle name="Normal 3 4 3 2 3 3 3" xfId="20164" xr:uid="{06D25934-70DD-4BFB-B5BA-9F8FE47F0884}"/>
    <cellStyle name="Normal 3 4 3 2 3 4" xfId="6281" xr:uid="{294137BC-966B-4C7B-B640-2F69DA6536F8}"/>
    <cellStyle name="Normal 3 4 3 2 3 4 2" xfId="14611" xr:uid="{4EDB585E-B7D1-46D1-8CDB-26CBFCA8434A}"/>
    <cellStyle name="Normal 3 4 3 2 3 4 2 2" xfId="31268" xr:uid="{D3388E03-5098-4C46-AB5A-3996EA76714C}"/>
    <cellStyle name="Normal 3 4 3 2 3 4 3" xfId="22940" xr:uid="{9A738511-08F9-471E-A0B1-5867EFE58B7E}"/>
    <cellStyle name="Normal 3 4 3 2 3 5" xfId="9059" xr:uid="{241299D4-EAEC-4FA2-993F-ABD2FE0000F8}"/>
    <cellStyle name="Normal 3 4 3 2 3 5 2" xfId="25716" xr:uid="{CDD6FBCE-5BBA-4C62-9991-4657AD9C6876}"/>
    <cellStyle name="Normal 3 4 3 2 3 6" xfId="17388" xr:uid="{B18452CC-E848-4C76-8C58-DD7EF8417C07}"/>
    <cellStyle name="Normal 3 4 3 2 4" xfId="1189" xr:uid="{7CF2BFE1-0E26-4D75-A5D0-5763804A31BB}"/>
    <cellStyle name="Normal 3 4 3 2 4 2" xfId="2517" xr:uid="{F10E3122-FC95-4238-B70A-A201E68E9A57}"/>
    <cellStyle name="Normal 3 4 3 2 4 2 2" xfId="5307" xr:uid="{A1AADDB3-E9CC-4721-B098-AC2186AD4CB3}"/>
    <cellStyle name="Normal 3 4 3 2 4 2 2 2" xfId="13637" xr:uid="{893F225B-A2F2-4E77-B4E2-4458303DF873}"/>
    <cellStyle name="Normal 3 4 3 2 4 2 2 2 2" xfId="30294" xr:uid="{65C75875-AB0D-40FC-BCAB-FC15731B9E96}"/>
    <cellStyle name="Normal 3 4 3 2 4 2 2 3" xfId="21966" xr:uid="{C6B4FE59-CD8F-4828-8F3F-2A9946A139CD}"/>
    <cellStyle name="Normal 3 4 3 2 4 2 3" xfId="8083" xr:uid="{E59A8D92-8EDF-48A6-B4F0-FEA8D8DD87E6}"/>
    <cellStyle name="Normal 3 4 3 2 4 2 3 2" xfId="16413" xr:uid="{6D7D552C-8E7B-4C5B-8112-A6A3B22317EF}"/>
    <cellStyle name="Normal 3 4 3 2 4 2 3 2 2" xfId="33070" xr:uid="{74FD76FF-60B9-4A2D-B525-FD46229B204B}"/>
    <cellStyle name="Normal 3 4 3 2 4 2 3 3" xfId="24742" xr:uid="{8A674BCA-94CA-4A3B-8AF0-E5D3D6CCA24F}"/>
    <cellStyle name="Normal 3 4 3 2 4 2 4" xfId="10861" xr:uid="{AD07E74F-E2BA-4155-BF88-4425CA0AAF10}"/>
    <cellStyle name="Normal 3 4 3 2 4 2 4 2" xfId="27518" xr:uid="{F2BAA988-5C0F-4370-A015-4D5490A85BB7}"/>
    <cellStyle name="Normal 3 4 3 2 4 2 5" xfId="19190" xr:uid="{0DCA24E0-1FD5-4A00-A8BD-6A309C46893A}"/>
    <cellStyle name="Normal 3 4 3 2 4 3" xfId="3980" xr:uid="{51FA32D1-D6E4-4143-9495-6D233C9C1F4C}"/>
    <cellStyle name="Normal 3 4 3 2 4 3 2" xfId="12310" xr:uid="{F80A10EB-1A28-48F8-B63A-75560A0659FA}"/>
    <cellStyle name="Normal 3 4 3 2 4 3 2 2" xfId="28967" xr:uid="{1DFE02EE-628C-46BC-9015-ABD2CC2C81C3}"/>
    <cellStyle name="Normal 3 4 3 2 4 3 3" xfId="20639" xr:uid="{574B3775-234D-473E-B3FC-E3A024A742D8}"/>
    <cellStyle name="Normal 3 4 3 2 4 4" xfId="6756" xr:uid="{58A54828-A5E8-4277-A0EC-9EA28047C0DE}"/>
    <cellStyle name="Normal 3 4 3 2 4 4 2" xfId="15086" xr:uid="{C28948D1-EA95-4E91-8251-16496805058C}"/>
    <cellStyle name="Normal 3 4 3 2 4 4 2 2" xfId="31743" xr:uid="{B59D44A4-43D2-4D40-A2B9-AF0FBCB14697}"/>
    <cellStyle name="Normal 3 4 3 2 4 4 3" xfId="23415" xr:uid="{61CD54B2-B8EC-484C-BF28-211C53DF99EE}"/>
    <cellStyle name="Normal 3 4 3 2 4 5" xfId="9534" xr:uid="{11C9CE13-41CD-4F80-8373-94FFABC4E60E}"/>
    <cellStyle name="Normal 3 4 3 2 4 5 2" xfId="26191" xr:uid="{F2E469CE-15AD-4681-93FD-663AD1930873}"/>
    <cellStyle name="Normal 3 4 3 2 4 6" xfId="17863" xr:uid="{2DFD5C22-71D5-41A2-BA0B-F2368D87A136}"/>
    <cellStyle name="Normal 3 4 3 2 5" xfId="1569" xr:uid="{C8E6AA37-9F69-4A7F-AB40-1E3CAE8ECE59}"/>
    <cellStyle name="Normal 3 4 3 2 5 2" xfId="4359" xr:uid="{07AE806F-7F30-4ED6-ADF9-8EBB2CBFDA99}"/>
    <cellStyle name="Normal 3 4 3 2 5 2 2" xfId="12689" xr:uid="{704D8B01-64A0-4B2C-95AF-7555DE916566}"/>
    <cellStyle name="Normal 3 4 3 2 5 2 2 2" xfId="29346" xr:uid="{1ECD9D54-B7B1-4E72-BFA6-CF0F434A0C5B}"/>
    <cellStyle name="Normal 3 4 3 2 5 2 3" xfId="21018" xr:uid="{F3DECFA8-9A92-4243-88AA-9BCF0F056315}"/>
    <cellStyle name="Normal 3 4 3 2 5 3" xfId="7135" xr:uid="{3AC92FBC-8041-42F5-91E9-E62BA5EAC878}"/>
    <cellStyle name="Normal 3 4 3 2 5 3 2" xfId="15465" xr:uid="{5E0027D7-A69F-4F9E-8CC0-F1C63EF6132A}"/>
    <cellStyle name="Normal 3 4 3 2 5 3 2 2" xfId="32122" xr:uid="{0F104EAD-714D-4A6B-A3B5-9A70F8E5741B}"/>
    <cellStyle name="Normal 3 4 3 2 5 3 3" xfId="23794" xr:uid="{A7D6777D-BE0E-4C5D-8620-02CC58C74057}"/>
    <cellStyle name="Normal 3 4 3 2 5 4" xfId="9913" xr:uid="{2D3E9870-63FB-40F4-9DF2-AF1A942145FD}"/>
    <cellStyle name="Normal 3 4 3 2 5 4 2" xfId="26570" xr:uid="{CB976883-6A50-4091-9DD6-C3151F76FF3C}"/>
    <cellStyle name="Normal 3 4 3 2 5 5" xfId="18242" xr:uid="{5FFF6522-3AAA-42B5-BA72-F419ED3B16C6}"/>
    <cellStyle name="Normal 3 4 3 2 6" xfId="3032" xr:uid="{DF00FF78-820D-470F-9786-6D33C1CDA411}"/>
    <cellStyle name="Normal 3 4 3 2 6 2" xfId="11362" xr:uid="{72F31E25-66A5-4493-AAB5-F4B8F967CECA}"/>
    <cellStyle name="Normal 3 4 3 2 6 2 2" xfId="28019" xr:uid="{A0BA11D6-AA28-44C4-A844-21D4F7A17844}"/>
    <cellStyle name="Normal 3 4 3 2 6 3" xfId="19691" xr:uid="{2261E949-61BC-4BF6-9F63-F98ED1CE5382}"/>
    <cellStyle name="Normal 3 4 3 2 7" xfId="5808" xr:uid="{2E32DC33-109D-4D15-A53D-065B021C6240}"/>
    <cellStyle name="Normal 3 4 3 2 7 2" xfId="14138" xr:uid="{654DA81D-C02B-4832-A49B-B2C91918777B}"/>
    <cellStyle name="Normal 3 4 3 2 7 2 2" xfId="30795" xr:uid="{4AAF0435-5500-4958-9CC8-1CC3E5C2C080}"/>
    <cellStyle name="Normal 3 4 3 2 7 3" xfId="22467" xr:uid="{7B4B87FA-EA91-46AC-A600-811D9589E015}"/>
    <cellStyle name="Normal 3 4 3 2 8" xfId="8586" xr:uid="{C5998ABA-AC36-441B-B448-92AFEFCBB565}"/>
    <cellStyle name="Normal 3 4 3 2 8 2" xfId="25243" xr:uid="{7C8D4B3E-C15C-4EC6-B7D7-9CF28966F260}"/>
    <cellStyle name="Normal 3 4 3 2 9" xfId="16915" xr:uid="{7D8DD89B-E796-4B89-97DA-B5CDB328EFEE}"/>
    <cellStyle name="Normal 3 4 3 3" xfId="356" xr:uid="{76682830-A4A2-42DD-B9E3-9AF43CC112A8}"/>
    <cellStyle name="Normal 3 4 3 3 2" xfId="835" xr:uid="{191D3708-16E3-4B01-AFF1-72FD73960965}"/>
    <cellStyle name="Normal 3 4 3 3 2 2" xfId="2163" xr:uid="{81040730-A2DC-4F15-A270-119DFA60BCB2}"/>
    <cellStyle name="Normal 3 4 3 3 2 2 2" xfId="4953" xr:uid="{8DF2AEED-C7CD-4999-AFAB-5D2991F297DC}"/>
    <cellStyle name="Normal 3 4 3 3 2 2 2 2" xfId="13283" xr:uid="{DD9679BF-1016-43C5-B1A7-418A03D2433D}"/>
    <cellStyle name="Normal 3 4 3 3 2 2 2 2 2" xfId="29940" xr:uid="{08BD038E-62DC-47A0-9B08-E35A939BBA5A}"/>
    <cellStyle name="Normal 3 4 3 3 2 2 2 3" xfId="21612" xr:uid="{1234EB17-FB35-4331-A190-DFB6D902D447}"/>
    <cellStyle name="Normal 3 4 3 3 2 2 3" xfId="7729" xr:uid="{BAB51DAE-2A70-4851-9CAE-26191A7E1B77}"/>
    <cellStyle name="Normal 3 4 3 3 2 2 3 2" xfId="16059" xr:uid="{1D7B5709-A6AB-4033-A9B7-CDFDD94C0F40}"/>
    <cellStyle name="Normal 3 4 3 3 2 2 3 2 2" xfId="32716" xr:uid="{171A177E-331A-42EC-9382-F90139C9CCCC}"/>
    <cellStyle name="Normal 3 4 3 3 2 2 3 3" xfId="24388" xr:uid="{1CB45F60-EB14-4938-ACB3-153F7CD2460D}"/>
    <cellStyle name="Normal 3 4 3 3 2 2 4" xfId="10507" xr:uid="{C620EE70-F8CE-48A6-996E-8C007A3BF2CA}"/>
    <cellStyle name="Normal 3 4 3 3 2 2 4 2" xfId="27164" xr:uid="{ECA48C7A-4698-4131-A42D-85228BC319F5}"/>
    <cellStyle name="Normal 3 4 3 3 2 2 5" xfId="18836" xr:uid="{01F9104C-ACAC-4D6D-AE1E-D24AC24D3D53}"/>
    <cellStyle name="Normal 3 4 3 3 2 3" xfId="3626" xr:uid="{F90E54B7-9F16-4086-A319-CC1A5752E2D4}"/>
    <cellStyle name="Normal 3 4 3 3 2 3 2" xfId="11956" xr:uid="{D9CF25FB-51D4-40F6-9EF5-5126140D79AC}"/>
    <cellStyle name="Normal 3 4 3 3 2 3 2 2" xfId="28613" xr:uid="{F175E6C7-EFA2-4668-9509-546490B4B314}"/>
    <cellStyle name="Normal 3 4 3 3 2 3 3" xfId="20285" xr:uid="{89E4352C-FCA2-48D6-85AD-56E794C804C8}"/>
    <cellStyle name="Normal 3 4 3 3 2 4" xfId="6402" xr:uid="{C6176955-3139-4D9C-A9DF-23FB3B523BEC}"/>
    <cellStyle name="Normal 3 4 3 3 2 4 2" xfId="14732" xr:uid="{6CB0BDFB-8F94-4EA8-9F4C-4C6DE5F5E3D9}"/>
    <cellStyle name="Normal 3 4 3 3 2 4 2 2" xfId="31389" xr:uid="{CE77F688-EC97-4C8F-9A8F-CA6885341DB8}"/>
    <cellStyle name="Normal 3 4 3 3 2 4 3" xfId="23061" xr:uid="{EBFC3680-CB56-43B2-9260-B2BFE9AFBF17}"/>
    <cellStyle name="Normal 3 4 3 3 2 5" xfId="9180" xr:uid="{11D2780B-164C-4F18-BA82-EFDBE563F1AF}"/>
    <cellStyle name="Normal 3 4 3 3 2 5 2" xfId="25837" xr:uid="{37167BDB-5825-469E-A45E-894E4047BD70}"/>
    <cellStyle name="Normal 3 4 3 3 2 6" xfId="17509" xr:uid="{28E3CEBE-3038-40E1-B8EC-B4F8F20ACF8F}"/>
    <cellStyle name="Normal 3 4 3 3 3" xfId="1686" xr:uid="{37D2CDE7-2CBF-4D92-94A8-9AC764E2FE38}"/>
    <cellStyle name="Normal 3 4 3 3 3 2" xfId="4476" xr:uid="{F4864F87-2B6F-40F6-BACA-106EB23CA6D0}"/>
    <cellStyle name="Normal 3 4 3 3 3 2 2" xfId="12806" xr:uid="{674ABA9B-4F5D-4215-9424-4062D30C1B40}"/>
    <cellStyle name="Normal 3 4 3 3 3 2 2 2" xfId="29463" xr:uid="{FFF6F631-E503-479D-A797-F3E2B91BF000}"/>
    <cellStyle name="Normal 3 4 3 3 3 2 3" xfId="21135" xr:uid="{E003BB81-772A-4F5E-8216-E31094B4ABDD}"/>
    <cellStyle name="Normal 3 4 3 3 3 3" xfId="7252" xr:uid="{44B4FC0A-DCCC-4BF9-83B9-F3E52B78D3E3}"/>
    <cellStyle name="Normal 3 4 3 3 3 3 2" xfId="15582" xr:uid="{7D14DA85-CAA5-4AC6-A85B-CB1CCF91BDD9}"/>
    <cellStyle name="Normal 3 4 3 3 3 3 2 2" xfId="32239" xr:uid="{0B99BAB5-41C1-4D8C-994D-EC6FD8919594}"/>
    <cellStyle name="Normal 3 4 3 3 3 3 3" xfId="23911" xr:uid="{3969F6AA-5822-4CC2-A047-2311B9E655BF}"/>
    <cellStyle name="Normal 3 4 3 3 3 4" xfId="10030" xr:uid="{C4D09A86-E752-4390-B83E-5AA3D559E991}"/>
    <cellStyle name="Normal 3 4 3 3 3 4 2" xfId="26687" xr:uid="{FA96421D-44AE-400D-B404-140046CADD1C}"/>
    <cellStyle name="Normal 3 4 3 3 3 5" xfId="18359" xr:uid="{778D8B3F-BEB4-45D6-9F52-BC6010BC23B0}"/>
    <cellStyle name="Normal 3 4 3 3 4" xfId="3149" xr:uid="{BCC6ABEA-4D5C-46ED-B144-7C9612EEF4D2}"/>
    <cellStyle name="Normal 3 4 3 3 4 2" xfId="11479" xr:uid="{17ACF9BC-7917-4E05-83D0-FEE9C8F29148}"/>
    <cellStyle name="Normal 3 4 3 3 4 2 2" xfId="28136" xr:uid="{5374B669-B7A7-4587-99F4-7375732A5B3A}"/>
    <cellStyle name="Normal 3 4 3 3 4 3" xfId="19808" xr:uid="{F7143E57-68AB-4D8B-9B57-D8771D3B7C54}"/>
    <cellStyle name="Normal 3 4 3 3 5" xfId="5925" xr:uid="{0A740034-16E2-4A5F-9838-44400545C22B}"/>
    <cellStyle name="Normal 3 4 3 3 5 2" xfId="14255" xr:uid="{5C13F468-112C-4A0F-9292-7CC4B0741CE8}"/>
    <cellStyle name="Normal 3 4 3 3 5 2 2" xfId="30912" xr:uid="{A943FA8E-2938-4183-BCA7-B40E7D57C0B9}"/>
    <cellStyle name="Normal 3 4 3 3 5 3" xfId="22584" xr:uid="{E1D03FC8-91A2-463B-A326-B1D58753AFE8}"/>
    <cellStyle name="Normal 3 4 3 3 6" xfId="8703" xr:uid="{51F1A1EC-29FC-4C33-B7BA-828C4203409F}"/>
    <cellStyle name="Normal 3 4 3 3 6 2" xfId="25360" xr:uid="{B5B712A4-0A1D-4062-9E26-E8CEE26F40C9}"/>
    <cellStyle name="Normal 3 4 3 3 7" xfId="17032" xr:uid="{9FA4D613-0BCB-4F8E-8C27-954FF1A6B2B2}"/>
    <cellStyle name="Normal 3 4 3 4" xfId="592" xr:uid="{BE0350AF-A807-4F2A-85DC-193FA14CA848}"/>
    <cellStyle name="Normal 3 4 3 4 2" xfId="1922" xr:uid="{A91553ED-B521-4104-9383-8E11BAE3035A}"/>
    <cellStyle name="Normal 3 4 3 4 2 2" xfId="4712" xr:uid="{311E6F0A-4B0A-4BEE-87C0-78C0F89714B7}"/>
    <cellStyle name="Normal 3 4 3 4 2 2 2" xfId="13042" xr:uid="{C62ACA9E-51FF-4DD5-824C-FF24E2068325}"/>
    <cellStyle name="Normal 3 4 3 4 2 2 2 2" xfId="29699" xr:uid="{E4737701-DD61-47A3-BBFD-8AE04C4431FA}"/>
    <cellStyle name="Normal 3 4 3 4 2 2 3" xfId="21371" xr:uid="{898F90EF-7463-4678-9E47-985761374A91}"/>
    <cellStyle name="Normal 3 4 3 4 2 3" xfId="7488" xr:uid="{0E56472E-8310-42A2-ACD7-B80E2CDA643F}"/>
    <cellStyle name="Normal 3 4 3 4 2 3 2" xfId="15818" xr:uid="{22DA6322-4FC7-46EF-9240-4832E926B712}"/>
    <cellStyle name="Normal 3 4 3 4 2 3 2 2" xfId="32475" xr:uid="{3584BE57-FF60-4403-AB33-B5B284DC5DA3}"/>
    <cellStyle name="Normal 3 4 3 4 2 3 3" xfId="24147" xr:uid="{1D6DC2E5-8915-4C1E-B56E-D460EF32E315}"/>
    <cellStyle name="Normal 3 4 3 4 2 4" xfId="10266" xr:uid="{1B7EBBF3-A368-47A7-820C-5C277F9E3A56}"/>
    <cellStyle name="Normal 3 4 3 4 2 4 2" xfId="26923" xr:uid="{EB38FF02-113E-4397-BC1A-43EA9681BC6F}"/>
    <cellStyle name="Normal 3 4 3 4 2 5" xfId="18595" xr:uid="{1218FD26-B074-4A2A-B305-CB6FA1BB79F5}"/>
    <cellStyle name="Normal 3 4 3 4 3" xfId="3385" xr:uid="{6814A01D-7E12-4B3E-A766-1401F1B9564C}"/>
    <cellStyle name="Normal 3 4 3 4 3 2" xfId="11715" xr:uid="{28333DF9-9378-4266-8690-F04A2542F4C7}"/>
    <cellStyle name="Normal 3 4 3 4 3 2 2" xfId="28372" xr:uid="{2CAF7FD1-E10F-45D2-A031-14A06E8D38B4}"/>
    <cellStyle name="Normal 3 4 3 4 3 3" xfId="20044" xr:uid="{8F177DC7-9318-4EC6-A71D-1BDF6E3D3906}"/>
    <cellStyle name="Normal 3 4 3 4 4" xfId="6161" xr:uid="{B14090F9-9F1A-4BA8-92E1-0588AC979272}"/>
    <cellStyle name="Normal 3 4 3 4 4 2" xfId="14491" xr:uid="{90F2E463-5AC2-4D51-ACEB-4B7D535AAE12}"/>
    <cellStyle name="Normal 3 4 3 4 4 2 2" xfId="31148" xr:uid="{1840D1DD-7C1E-4A3E-B91F-8D4151148BAD}"/>
    <cellStyle name="Normal 3 4 3 4 4 3" xfId="22820" xr:uid="{4529938F-6333-48C7-9EA2-349EEE3CAC6D}"/>
    <cellStyle name="Normal 3 4 3 4 5" xfId="8939" xr:uid="{978567A2-6F80-486A-8AC8-8058D5AAE0E7}"/>
    <cellStyle name="Normal 3 4 3 4 5 2" xfId="25596" xr:uid="{F59C4ECB-6EE1-418F-BC40-816069B25FD0}"/>
    <cellStyle name="Normal 3 4 3 4 6" xfId="17268" xr:uid="{BC3F524D-3E7D-4C1B-ABF6-E4EC00CFEB72}"/>
    <cellStyle name="Normal 3 4 3 5" xfId="1069" xr:uid="{AC648661-DE8D-4648-8ACF-AAF2FF6F83E6}"/>
    <cellStyle name="Normal 3 4 3 5 2" xfId="2397" xr:uid="{9081F641-B729-4740-9234-C2E8BDDBDE24}"/>
    <cellStyle name="Normal 3 4 3 5 2 2" xfId="5187" xr:uid="{6E970E43-CAB6-42BE-93E8-3085F088D921}"/>
    <cellStyle name="Normal 3 4 3 5 2 2 2" xfId="13517" xr:uid="{9CDEF76A-E785-4627-824D-8F3FB89091A4}"/>
    <cellStyle name="Normal 3 4 3 5 2 2 2 2" xfId="30174" xr:uid="{10A8E4FC-3D3C-480D-AF0C-212AF80158DB}"/>
    <cellStyle name="Normal 3 4 3 5 2 2 3" xfId="21846" xr:uid="{C2BA402D-9401-4B2A-B79F-0191A851A433}"/>
    <cellStyle name="Normal 3 4 3 5 2 3" xfId="7963" xr:uid="{B646215F-C665-401B-B2B3-1DEF6873EC13}"/>
    <cellStyle name="Normal 3 4 3 5 2 3 2" xfId="16293" xr:uid="{CA5C7629-DE37-471E-8EB8-9AF49429A696}"/>
    <cellStyle name="Normal 3 4 3 5 2 3 2 2" xfId="32950" xr:uid="{6C0FCC5C-97B3-4EDD-B517-5BD165D09C0E}"/>
    <cellStyle name="Normal 3 4 3 5 2 3 3" xfId="24622" xr:uid="{6DBBA4BE-02D7-4C8C-AB1C-FE6CA3D760B9}"/>
    <cellStyle name="Normal 3 4 3 5 2 4" xfId="10741" xr:uid="{8C05A159-ECE9-473E-B9F4-539785162B39}"/>
    <cellStyle name="Normal 3 4 3 5 2 4 2" xfId="27398" xr:uid="{B78D3019-2D34-4C3C-9A16-681ED806A41B}"/>
    <cellStyle name="Normal 3 4 3 5 2 5" xfId="19070" xr:uid="{F8BB827D-D693-4023-8F7F-D4E82BA2B91C}"/>
    <cellStyle name="Normal 3 4 3 5 3" xfId="3860" xr:uid="{EDB0D8D5-1615-4F65-A7E3-264669395AA3}"/>
    <cellStyle name="Normal 3 4 3 5 3 2" xfId="12190" xr:uid="{F8446D68-8269-4DC7-BA7F-C59D7C2A5600}"/>
    <cellStyle name="Normal 3 4 3 5 3 2 2" xfId="28847" xr:uid="{4421D849-93AB-4FB8-B1A1-0ABC21FA88B7}"/>
    <cellStyle name="Normal 3 4 3 5 3 3" xfId="20519" xr:uid="{9EDD6ABA-3310-417D-90DC-FAD5BDF39356}"/>
    <cellStyle name="Normal 3 4 3 5 4" xfId="6636" xr:uid="{6818F7B8-2CFA-48A1-ABE8-5D1F4CA2DDFC}"/>
    <cellStyle name="Normal 3 4 3 5 4 2" xfId="14966" xr:uid="{25AE9877-2151-48D3-8373-546449DEFFDD}"/>
    <cellStyle name="Normal 3 4 3 5 4 2 2" xfId="31623" xr:uid="{6A9A90FF-8020-44BF-833F-1D873D2CE431}"/>
    <cellStyle name="Normal 3 4 3 5 4 3" xfId="23295" xr:uid="{F7A8EC3E-ED91-48A0-86A9-F429E9006B82}"/>
    <cellStyle name="Normal 3 4 3 5 5" xfId="9414" xr:uid="{5DECC3B7-3790-4919-AE43-BF82402794FE}"/>
    <cellStyle name="Normal 3 4 3 5 5 2" xfId="26071" xr:uid="{9637C2FC-7550-4241-A3B7-41E4C6501514}"/>
    <cellStyle name="Normal 3 4 3 5 6" xfId="17743" xr:uid="{AA4FB757-CC3D-4AD1-8892-2D574DAE1A6F}"/>
    <cellStyle name="Normal 3 4 3 6" xfId="1334" xr:uid="{5EDF09D9-C9CB-4FFF-851D-164D0458CC09}"/>
    <cellStyle name="Normal 3 4 3 6 2" xfId="2662" xr:uid="{F4B2E485-B537-4B0E-9EEC-97BDCF8E4110}"/>
    <cellStyle name="Normal 3 4 3 6 2 2" xfId="5452" xr:uid="{95B18E74-7444-4D36-BFF2-3DC102F07777}"/>
    <cellStyle name="Normal 3 4 3 6 2 2 2" xfId="13782" xr:uid="{5700F5EA-C2FE-401B-AFC1-A764A8292A47}"/>
    <cellStyle name="Normal 3 4 3 6 2 2 2 2" xfId="30439" xr:uid="{72B7DB59-E23F-4E87-B310-B94A9D2F91BA}"/>
    <cellStyle name="Normal 3 4 3 6 2 2 3" xfId="22111" xr:uid="{71D32CAF-9629-41EA-9EC0-43AC9EF981B1}"/>
    <cellStyle name="Normal 3 4 3 6 2 3" xfId="8228" xr:uid="{FBE7C13F-DB4B-466C-9B44-A6112C00443F}"/>
    <cellStyle name="Normal 3 4 3 6 2 3 2" xfId="16558" xr:uid="{13487F99-0C02-4267-9CC1-BBCEFF0D6F9E}"/>
    <cellStyle name="Normal 3 4 3 6 2 3 2 2" xfId="33215" xr:uid="{75C31DBC-1C38-4761-B030-A1EC825A1965}"/>
    <cellStyle name="Normal 3 4 3 6 2 3 3" xfId="24887" xr:uid="{F216D508-3C08-426B-9F2D-B4331ED2FAB6}"/>
    <cellStyle name="Normal 3 4 3 6 2 4" xfId="11006" xr:uid="{35D56F77-6526-4682-9DB8-2258CBE6904A}"/>
    <cellStyle name="Normal 3 4 3 6 2 4 2" xfId="27663" xr:uid="{905CD77B-8FB2-4C2A-9E8B-2673F9A27825}"/>
    <cellStyle name="Normal 3 4 3 6 2 5" xfId="19335" xr:uid="{A774AEED-79F8-4B81-BF84-46518936E2C8}"/>
    <cellStyle name="Normal 3 4 3 6 3" xfId="4125" xr:uid="{8D8E7072-4AF4-41F2-8189-C7AE0FB27A2B}"/>
    <cellStyle name="Normal 3 4 3 6 3 2" xfId="12455" xr:uid="{8C9A0C20-E47A-4969-81C5-99C8B3FA702B}"/>
    <cellStyle name="Normal 3 4 3 6 3 2 2" xfId="29112" xr:uid="{0D6BCFFC-2292-4058-8BA2-4E5D6C164F03}"/>
    <cellStyle name="Normal 3 4 3 6 3 3" xfId="20784" xr:uid="{E7978F56-CB04-4DF7-B7B4-CF1F50F51941}"/>
    <cellStyle name="Normal 3 4 3 6 4" xfId="6901" xr:uid="{5D2B1FBF-332E-47DC-BDD6-7C45A068A89E}"/>
    <cellStyle name="Normal 3 4 3 6 4 2" xfId="15231" xr:uid="{CD9720B7-4EAF-404A-8818-899154229F7C}"/>
    <cellStyle name="Normal 3 4 3 6 4 2 2" xfId="31888" xr:uid="{A11A0051-E116-444B-9A7D-B5BAA478843A}"/>
    <cellStyle name="Normal 3 4 3 6 4 3" xfId="23560" xr:uid="{4EB29139-5262-4431-9357-594382CAEE69}"/>
    <cellStyle name="Normal 3 4 3 6 5" xfId="9679" xr:uid="{2C65F173-E830-4B90-8543-B4D8936E485C}"/>
    <cellStyle name="Normal 3 4 3 6 5 2" xfId="26336" xr:uid="{C657FCB3-63A9-41ED-A61F-A38CB359E056}"/>
    <cellStyle name="Normal 3 4 3 6 6" xfId="18008" xr:uid="{D2FB423A-5AD4-4AC9-88BE-7E8705318831}"/>
    <cellStyle name="Normal 3 4 3 7" xfId="1449" xr:uid="{1719025B-06D0-432A-AB8E-CD439EB42741}"/>
    <cellStyle name="Normal 3 4 3 7 2" xfId="4239" xr:uid="{8C41D0F0-C834-440C-89FF-5D8F61E9E234}"/>
    <cellStyle name="Normal 3 4 3 7 2 2" xfId="12569" xr:uid="{44B9A428-5EC1-4B0A-B2EC-4E66A67A4627}"/>
    <cellStyle name="Normal 3 4 3 7 2 2 2" xfId="29226" xr:uid="{CCC3CF7A-2ED6-46AD-9DFE-45F6D5218379}"/>
    <cellStyle name="Normal 3 4 3 7 2 3" xfId="20898" xr:uid="{F4B3A009-4A2D-4205-9296-44735AD39392}"/>
    <cellStyle name="Normal 3 4 3 7 3" xfId="7015" xr:uid="{D88578BC-E335-4CEC-9401-6B7BF0D6858C}"/>
    <cellStyle name="Normal 3 4 3 7 3 2" xfId="15345" xr:uid="{F05169ED-B8B2-40F3-825F-2780D7494414}"/>
    <cellStyle name="Normal 3 4 3 7 3 2 2" xfId="32002" xr:uid="{B9E0CDE2-8523-411B-A457-EC06CF6FF57A}"/>
    <cellStyle name="Normal 3 4 3 7 3 3" xfId="23674" xr:uid="{335A6FC4-74DD-4E08-992E-4379DFA357E8}"/>
    <cellStyle name="Normal 3 4 3 7 4" xfId="9793" xr:uid="{FEDEAACA-232E-464A-BC69-46EE0320FF9C}"/>
    <cellStyle name="Normal 3 4 3 7 4 2" xfId="26450" xr:uid="{F63CDF9E-1EED-4285-B39D-2B09F3B45639}"/>
    <cellStyle name="Normal 3 4 3 7 5" xfId="18122" xr:uid="{5AE24D0C-C0D1-4647-9CA6-74F48E2D512F}"/>
    <cellStyle name="Normal 3 4 3 8" xfId="2912" xr:uid="{894F0782-86B4-4CBB-BA27-0E4747580844}"/>
    <cellStyle name="Normal 3 4 3 8 2" xfId="11242" xr:uid="{010CEA73-2AD2-4B18-819A-BE76CE8DB105}"/>
    <cellStyle name="Normal 3 4 3 8 2 2" xfId="27899" xr:uid="{9C4407CF-6160-4476-8D93-82C4F208CDEC}"/>
    <cellStyle name="Normal 3 4 3 8 3" xfId="19571" xr:uid="{72DEDA08-EECB-4972-8C3E-0510C2C60706}"/>
    <cellStyle name="Normal 3 4 3 9" xfId="5688" xr:uid="{30569593-118D-4EBC-9739-4C013CFD1B8A}"/>
    <cellStyle name="Normal 3 4 3 9 2" xfId="14018" xr:uid="{8015F1C9-EF76-48FF-B8FD-7E871130837F}"/>
    <cellStyle name="Normal 3 4 3 9 2 2" xfId="30675" xr:uid="{E5A9FD4E-3C97-4956-A055-AE24341F467C}"/>
    <cellStyle name="Normal 3 4 3 9 3" xfId="22347" xr:uid="{512D9861-C414-49FC-A45F-F1F89459D6F3}"/>
    <cellStyle name="Normal 3 4 4" xfId="171" xr:uid="{8CE70FB0-2AFA-45D2-97B1-48F536BF272A}"/>
    <cellStyle name="Normal 3 4 4 2" xfId="414" xr:uid="{A9AAD3A7-732E-43DC-A0D6-8F52224BCE37}"/>
    <cellStyle name="Normal 3 4 4 2 2" xfId="891" xr:uid="{B728ED35-DFE8-4B13-8030-B1AD47CC6654}"/>
    <cellStyle name="Normal 3 4 4 2 2 2" xfId="2219" xr:uid="{0F111F3B-360E-4066-BD81-B2411C49C8E1}"/>
    <cellStyle name="Normal 3 4 4 2 2 2 2" xfId="5009" xr:uid="{D9CA313F-E67E-4BAA-AF8E-0F7E7B0A1B58}"/>
    <cellStyle name="Normal 3 4 4 2 2 2 2 2" xfId="13339" xr:uid="{531035D6-75A2-4E5C-92A8-DDC6FAF5CF41}"/>
    <cellStyle name="Normal 3 4 4 2 2 2 2 2 2" xfId="29996" xr:uid="{173948FB-B552-4827-AD82-0A0ECE7657F1}"/>
    <cellStyle name="Normal 3 4 4 2 2 2 2 3" xfId="21668" xr:uid="{CBD4F27B-B88C-4649-9D3C-3DD67989E205}"/>
    <cellStyle name="Normal 3 4 4 2 2 2 3" xfId="7785" xr:uid="{5957DEA6-9020-4F5D-B64E-F16ADFD9EE18}"/>
    <cellStyle name="Normal 3 4 4 2 2 2 3 2" xfId="16115" xr:uid="{994304DF-9F7E-4590-AF3B-270CEA98550A}"/>
    <cellStyle name="Normal 3 4 4 2 2 2 3 2 2" xfId="32772" xr:uid="{2B898A45-2E72-422F-A2D7-F3E4A2315F38}"/>
    <cellStyle name="Normal 3 4 4 2 2 2 3 3" xfId="24444" xr:uid="{5D9FF692-FD2D-4963-A728-ACFA338C8FC6}"/>
    <cellStyle name="Normal 3 4 4 2 2 2 4" xfId="10563" xr:uid="{9172D642-5846-44CF-8755-0CA6DE5EB223}"/>
    <cellStyle name="Normal 3 4 4 2 2 2 4 2" xfId="27220" xr:uid="{F80DB238-762D-4EFC-8651-42130154ED0F}"/>
    <cellStyle name="Normal 3 4 4 2 2 2 5" xfId="18892" xr:uid="{E349EE35-57F8-407C-A87F-C75B56D17AD4}"/>
    <cellStyle name="Normal 3 4 4 2 2 3" xfId="3682" xr:uid="{07028232-5D35-42D9-837C-C73A75EC25E4}"/>
    <cellStyle name="Normal 3 4 4 2 2 3 2" xfId="12012" xr:uid="{DA010E09-8670-4E5E-A24F-D39AAC5A72E8}"/>
    <cellStyle name="Normal 3 4 4 2 2 3 2 2" xfId="28669" xr:uid="{422BCAAA-DE69-4691-AA34-3F5B11B3F353}"/>
    <cellStyle name="Normal 3 4 4 2 2 3 3" xfId="20341" xr:uid="{9C7833B4-0B4C-48DE-B80D-3CA164DFE8D7}"/>
    <cellStyle name="Normal 3 4 4 2 2 4" xfId="6458" xr:uid="{49F93C8F-59D7-4C38-BC6D-A5151F60D882}"/>
    <cellStyle name="Normal 3 4 4 2 2 4 2" xfId="14788" xr:uid="{517E8D0C-1C3E-406E-BDE2-2B4E4BDBFFE5}"/>
    <cellStyle name="Normal 3 4 4 2 2 4 2 2" xfId="31445" xr:uid="{AA0FD268-ED32-418B-93EE-51D40CAA8C15}"/>
    <cellStyle name="Normal 3 4 4 2 2 4 3" xfId="23117" xr:uid="{7C9FEDDC-8FEC-4C48-A0EA-A1E8A0D48F5F}"/>
    <cellStyle name="Normal 3 4 4 2 2 5" xfId="9236" xr:uid="{48F025FE-0C95-4AEB-850C-BD27D7B16BC5}"/>
    <cellStyle name="Normal 3 4 4 2 2 5 2" xfId="25893" xr:uid="{21DB6287-0AD8-4175-9834-05E6E895C8CD}"/>
    <cellStyle name="Normal 3 4 4 2 2 6" xfId="17565" xr:uid="{983810B2-E12A-4107-B6DD-9B6346F08D9A}"/>
    <cellStyle name="Normal 3 4 4 2 3" xfId="1744" xr:uid="{D0007E1F-1E7D-4882-A0F7-E8372E5C7B75}"/>
    <cellStyle name="Normal 3 4 4 2 3 2" xfId="4534" xr:uid="{D678397A-3598-433C-8110-7DF9ED11B91C}"/>
    <cellStyle name="Normal 3 4 4 2 3 2 2" xfId="12864" xr:uid="{4C24D3AB-B358-4524-9532-026131B742B6}"/>
    <cellStyle name="Normal 3 4 4 2 3 2 2 2" xfId="29521" xr:uid="{B6BD6D09-D9F1-4B01-B463-E27CEFC241AB}"/>
    <cellStyle name="Normal 3 4 4 2 3 2 3" xfId="21193" xr:uid="{EC5C894B-C483-467F-B100-0884E69C2622}"/>
    <cellStyle name="Normal 3 4 4 2 3 3" xfId="7310" xr:uid="{E83D21EB-2981-4717-831B-02D752EF242C}"/>
    <cellStyle name="Normal 3 4 4 2 3 3 2" xfId="15640" xr:uid="{78D88742-6B0D-4E19-A869-F1119E40977B}"/>
    <cellStyle name="Normal 3 4 4 2 3 3 2 2" xfId="32297" xr:uid="{AAA2F606-AD14-4241-9924-28E8F2609619}"/>
    <cellStyle name="Normal 3 4 4 2 3 3 3" xfId="23969" xr:uid="{B3EFF94D-0F9A-4DDF-A644-80806A9867DD}"/>
    <cellStyle name="Normal 3 4 4 2 3 4" xfId="10088" xr:uid="{5C77A557-DC60-45E3-B52C-F334C569A909}"/>
    <cellStyle name="Normal 3 4 4 2 3 4 2" xfId="26745" xr:uid="{09AB6290-83E0-4900-B506-493DE8E69680}"/>
    <cellStyle name="Normal 3 4 4 2 3 5" xfId="18417" xr:uid="{12406C7A-C7F5-4140-8D76-3D89F23AE1A7}"/>
    <cellStyle name="Normal 3 4 4 2 4" xfId="3207" xr:uid="{C4F59D79-1850-48D2-BFBF-B687D537D8D8}"/>
    <cellStyle name="Normal 3 4 4 2 4 2" xfId="11537" xr:uid="{EB040C7C-E224-4081-8F88-EB27A52FE8EF}"/>
    <cellStyle name="Normal 3 4 4 2 4 2 2" xfId="28194" xr:uid="{3ED8D099-0383-4739-BB25-9E7F32B20252}"/>
    <cellStyle name="Normal 3 4 4 2 4 3" xfId="19866" xr:uid="{6B408410-FF55-453B-8C6C-54473C9489A9}"/>
    <cellStyle name="Normal 3 4 4 2 5" xfId="5983" xr:uid="{AA60E217-9517-4E96-8595-BA5BE84F0F17}"/>
    <cellStyle name="Normal 3 4 4 2 5 2" xfId="14313" xr:uid="{23EA9750-A7E8-4024-B61F-A8B537112BC3}"/>
    <cellStyle name="Normal 3 4 4 2 5 2 2" xfId="30970" xr:uid="{3D539BC6-4000-4736-8B8C-4A43ADA8BD1C}"/>
    <cellStyle name="Normal 3 4 4 2 5 3" xfId="22642" xr:uid="{366D2202-6AAA-4499-8D68-33E8AC9C1836}"/>
    <cellStyle name="Normal 3 4 4 2 6" xfId="8761" xr:uid="{C547A94D-D308-4A7D-BB27-DD56F078FA12}"/>
    <cellStyle name="Normal 3 4 4 2 6 2" xfId="25418" xr:uid="{ED5FCEA7-B20E-42A1-80F5-3D189B1BAC42}"/>
    <cellStyle name="Normal 3 4 4 2 7" xfId="17090" xr:uid="{E68F88E5-8C5D-4F1A-9158-EEB6919EDB9F}"/>
    <cellStyle name="Normal 3 4 4 3" xfId="650" xr:uid="{5633E052-92B5-4669-A0F1-C2E66ECBCA19}"/>
    <cellStyle name="Normal 3 4 4 3 2" xfId="1980" xr:uid="{E427D5FA-8511-4B1E-A759-F56576E7F16C}"/>
    <cellStyle name="Normal 3 4 4 3 2 2" xfId="4770" xr:uid="{E6BF8981-BAD4-43AA-A910-217D654F5DE4}"/>
    <cellStyle name="Normal 3 4 4 3 2 2 2" xfId="13100" xr:uid="{2CA14124-91A1-4646-98CD-9C28E603EF0C}"/>
    <cellStyle name="Normal 3 4 4 3 2 2 2 2" xfId="29757" xr:uid="{935FB0B8-5E79-4061-9A68-F52C9AB80EAF}"/>
    <cellStyle name="Normal 3 4 4 3 2 2 3" xfId="21429" xr:uid="{027D565F-CA11-406B-80BB-6B520260AACC}"/>
    <cellStyle name="Normal 3 4 4 3 2 3" xfId="7546" xr:uid="{D0447B6E-CAB4-49F1-80EB-CC22E0353036}"/>
    <cellStyle name="Normal 3 4 4 3 2 3 2" xfId="15876" xr:uid="{2A6D8908-98C5-4FE1-8146-DDF962E37C09}"/>
    <cellStyle name="Normal 3 4 4 3 2 3 2 2" xfId="32533" xr:uid="{129CC993-0B8B-49E5-9112-767B193BA14C}"/>
    <cellStyle name="Normal 3 4 4 3 2 3 3" xfId="24205" xr:uid="{7E28B66A-5D42-47E0-98D8-F3070D688982}"/>
    <cellStyle name="Normal 3 4 4 3 2 4" xfId="10324" xr:uid="{DE157ACB-3A25-47C8-8F57-D6A02A066342}"/>
    <cellStyle name="Normal 3 4 4 3 2 4 2" xfId="26981" xr:uid="{8454859F-D6F9-41B0-B963-AF5E8E9325D2}"/>
    <cellStyle name="Normal 3 4 4 3 2 5" xfId="18653" xr:uid="{1607E166-B1DB-4B76-A9F8-A7B6264FE0E7}"/>
    <cellStyle name="Normal 3 4 4 3 3" xfId="3443" xr:uid="{F20C6316-335C-4CE0-AB3A-9EA8E22C34CC}"/>
    <cellStyle name="Normal 3 4 4 3 3 2" xfId="11773" xr:uid="{47E5B06F-DA63-42E1-BFD9-53C33A7FF285}"/>
    <cellStyle name="Normal 3 4 4 3 3 2 2" xfId="28430" xr:uid="{A7C41D12-B650-4FC6-9973-45E736458412}"/>
    <cellStyle name="Normal 3 4 4 3 3 3" xfId="20102" xr:uid="{616380DF-FD8C-471B-B1F6-6F2F07C2B217}"/>
    <cellStyle name="Normal 3 4 4 3 4" xfId="6219" xr:uid="{CE317831-5996-416C-B48F-6E59BB01E5B1}"/>
    <cellStyle name="Normal 3 4 4 3 4 2" xfId="14549" xr:uid="{6AB6E7B4-8A4A-4C5F-AAD7-23540C1F25ED}"/>
    <cellStyle name="Normal 3 4 4 3 4 2 2" xfId="31206" xr:uid="{D9296911-AF6F-438B-B85A-5826EDCEB747}"/>
    <cellStyle name="Normal 3 4 4 3 4 3" xfId="22878" xr:uid="{F2760160-9097-4537-8F9A-0E72A0ADBBDC}"/>
    <cellStyle name="Normal 3 4 4 3 5" xfId="8997" xr:uid="{86083826-5CF2-4E22-95DF-8F1FB9F0713F}"/>
    <cellStyle name="Normal 3 4 4 3 5 2" xfId="25654" xr:uid="{361E0337-053C-4C30-B639-351E80AD04D6}"/>
    <cellStyle name="Normal 3 4 4 3 6" xfId="17326" xr:uid="{56B85ABB-5DCD-4416-965F-A6D3A6844215}"/>
    <cellStyle name="Normal 3 4 4 4" xfId="1127" xr:uid="{D32EA642-15AC-4F38-9A63-A5FC75539491}"/>
    <cellStyle name="Normal 3 4 4 4 2" xfId="2455" xr:uid="{26447C6A-C2E1-478F-B8A8-3D91AE83C92E}"/>
    <cellStyle name="Normal 3 4 4 4 2 2" xfId="5245" xr:uid="{FE7E31B9-CE6C-4C34-A2C1-74CE1B9D7A23}"/>
    <cellStyle name="Normal 3 4 4 4 2 2 2" xfId="13575" xr:uid="{F3E6E89B-7C1E-4BC9-83A7-B942BD1EF3C0}"/>
    <cellStyle name="Normal 3 4 4 4 2 2 2 2" xfId="30232" xr:uid="{42FAF9B8-DC04-4B87-857F-45B6B71887CA}"/>
    <cellStyle name="Normal 3 4 4 4 2 2 3" xfId="21904" xr:uid="{C66FE99A-B003-4524-BFDC-98C4628A41B0}"/>
    <cellStyle name="Normal 3 4 4 4 2 3" xfId="8021" xr:uid="{0926E407-116A-4D07-A6B8-F2D7B0F53803}"/>
    <cellStyle name="Normal 3 4 4 4 2 3 2" xfId="16351" xr:uid="{ED0BE1D2-5F7B-4BB7-A542-02A95D88F10E}"/>
    <cellStyle name="Normal 3 4 4 4 2 3 2 2" xfId="33008" xr:uid="{952E0B8E-E039-467F-B05B-97DD658025EB}"/>
    <cellStyle name="Normal 3 4 4 4 2 3 3" xfId="24680" xr:uid="{AF7DD759-8E08-4689-9ECD-1782F228838F}"/>
    <cellStyle name="Normal 3 4 4 4 2 4" xfId="10799" xr:uid="{21475914-5CED-4345-8E9B-D8EDFB88E546}"/>
    <cellStyle name="Normal 3 4 4 4 2 4 2" xfId="27456" xr:uid="{F1FDEB48-FF0D-479C-A13A-5B535DE784EE}"/>
    <cellStyle name="Normal 3 4 4 4 2 5" xfId="19128" xr:uid="{A1C962B5-E161-499B-A664-0967AE12B6CD}"/>
    <cellStyle name="Normal 3 4 4 4 3" xfId="3918" xr:uid="{27B08D88-19DA-4981-A771-3282F9F8F335}"/>
    <cellStyle name="Normal 3 4 4 4 3 2" xfId="12248" xr:uid="{EDA22405-A31F-4921-A11E-D4D8173F1CB8}"/>
    <cellStyle name="Normal 3 4 4 4 3 2 2" xfId="28905" xr:uid="{285314FF-D430-41EA-BF77-CFB1614D14C5}"/>
    <cellStyle name="Normal 3 4 4 4 3 3" xfId="20577" xr:uid="{AF46C96C-A132-412A-A10A-33E1C3B4880A}"/>
    <cellStyle name="Normal 3 4 4 4 4" xfId="6694" xr:uid="{0D97C2BD-76B1-4035-AE59-1C6A9E9A707C}"/>
    <cellStyle name="Normal 3 4 4 4 4 2" xfId="15024" xr:uid="{85F30952-6D5F-4E36-A2D4-B3172ADFEFED}"/>
    <cellStyle name="Normal 3 4 4 4 4 2 2" xfId="31681" xr:uid="{6F63F664-D7D6-42BB-8EF2-10567A12D223}"/>
    <cellStyle name="Normal 3 4 4 4 4 3" xfId="23353" xr:uid="{B331F924-8A7E-4C4E-9538-20600AE60FD5}"/>
    <cellStyle name="Normal 3 4 4 4 5" xfId="9472" xr:uid="{398FBAC2-CBA2-4569-AA84-9DE260653C2D}"/>
    <cellStyle name="Normal 3 4 4 4 5 2" xfId="26129" xr:uid="{DEFA36E5-B448-4071-B6F1-B328794B9E4B}"/>
    <cellStyle name="Normal 3 4 4 4 6" xfId="17801" xr:uid="{ACBCE53B-DA95-419A-9972-C34DBC7F18E8}"/>
    <cellStyle name="Normal 3 4 4 5" xfId="1507" xr:uid="{AED160D9-93D9-4D56-A6B2-80E2A84D8B79}"/>
    <cellStyle name="Normal 3 4 4 5 2" xfId="4297" xr:uid="{7FBC066F-B701-4131-97E9-112FAC8E0BE4}"/>
    <cellStyle name="Normal 3 4 4 5 2 2" xfId="12627" xr:uid="{C01B1CED-FEB9-40B3-975D-8931B3F898C6}"/>
    <cellStyle name="Normal 3 4 4 5 2 2 2" xfId="29284" xr:uid="{6BBA7B7A-B395-44A0-B868-EB1327B4C66D}"/>
    <cellStyle name="Normal 3 4 4 5 2 3" xfId="20956" xr:uid="{0CDC0A11-DBF7-49F2-8947-BEDBA8AA63B4}"/>
    <cellStyle name="Normal 3 4 4 5 3" xfId="7073" xr:uid="{4FE3E930-7E70-43A4-B24D-2C5BFB1920F4}"/>
    <cellStyle name="Normal 3 4 4 5 3 2" xfId="15403" xr:uid="{61282AFD-0E7D-483D-AEEC-6582DB527CEF}"/>
    <cellStyle name="Normal 3 4 4 5 3 2 2" xfId="32060" xr:uid="{47728E92-A6EB-43A9-9CDE-252D24EFF559}"/>
    <cellStyle name="Normal 3 4 4 5 3 3" xfId="23732" xr:uid="{0A6B7BF6-C9CA-4BD7-B792-26489D45D531}"/>
    <cellStyle name="Normal 3 4 4 5 4" xfId="9851" xr:uid="{973B0F14-9538-4F51-BB5A-11ADB92C0DFC}"/>
    <cellStyle name="Normal 3 4 4 5 4 2" xfId="26508" xr:uid="{B1083E16-6F7D-4E1D-8AE8-B83F9F86B940}"/>
    <cellStyle name="Normal 3 4 4 5 5" xfId="18180" xr:uid="{30FE29A6-906F-4063-851C-608A02C79D18}"/>
    <cellStyle name="Normal 3 4 4 6" xfId="2970" xr:uid="{E16D36B4-91E1-47AE-AC77-2390D48677A3}"/>
    <cellStyle name="Normal 3 4 4 6 2" xfId="11300" xr:uid="{52936DC6-440C-42F8-8FCF-CC73C0113B59}"/>
    <cellStyle name="Normal 3 4 4 6 2 2" xfId="27957" xr:uid="{0F0590BC-4FDE-4F76-A86F-7FFCD3BD3CF2}"/>
    <cellStyle name="Normal 3 4 4 6 3" xfId="19629" xr:uid="{20FC82F4-6E25-4D36-9FB0-3130B3C9705E}"/>
    <cellStyle name="Normal 3 4 4 7" xfId="5746" xr:uid="{F1811D82-E31D-4F69-8320-033C21D951E1}"/>
    <cellStyle name="Normal 3 4 4 7 2" xfId="14076" xr:uid="{16A5FB03-977F-4E35-BA9F-B68EB2DF78BE}"/>
    <cellStyle name="Normal 3 4 4 7 2 2" xfId="30733" xr:uid="{FF14E7B2-6783-4184-A14B-305556F6387C}"/>
    <cellStyle name="Normal 3 4 4 7 3" xfId="22405" xr:uid="{635E973E-5FEA-43F4-BB09-DFEA9513435B}"/>
    <cellStyle name="Normal 3 4 4 8" xfId="8524" xr:uid="{41770234-6804-4D21-9BF6-8E71FD94337F}"/>
    <cellStyle name="Normal 3 4 4 8 2" xfId="25181" xr:uid="{D68A17F6-BEFC-4FD7-AC0D-34CEC50DF62A}"/>
    <cellStyle name="Normal 3 4 4 9" xfId="16853" xr:uid="{D2D0EA18-E3D7-4DB7-A1AD-AADD93CC143F}"/>
    <cellStyle name="Normal 3 4 5" xfId="280" xr:uid="{E577084B-1872-4585-BB3B-6CED8416025D}"/>
    <cellStyle name="Normal 3 4 5 2" xfId="762" xr:uid="{62051024-DAC4-4E61-8C84-2177446B79AD}"/>
    <cellStyle name="Normal 3 4 5 2 2" xfId="2090" xr:uid="{13EA4ADA-5AC4-4A9E-A079-0A314D23E31F}"/>
    <cellStyle name="Normal 3 4 5 2 2 2" xfId="4880" xr:uid="{A9810ADD-6722-49C6-8EC1-5ABECA2E2C8F}"/>
    <cellStyle name="Normal 3 4 5 2 2 2 2" xfId="13210" xr:uid="{BD1BB63A-F9F5-418B-98AE-FCC1C1005688}"/>
    <cellStyle name="Normal 3 4 5 2 2 2 2 2" xfId="29867" xr:uid="{B471FED3-6194-4CE0-A87D-ADE5E4D19B5B}"/>
    <cellStyle name="Normal 3 4 5 2 2 2 3" xfId="21539" xr:uid="{2E5E4D62-0221-404C-9F5D-0A0B47482DCC}"/>
    <cellStyle name="Normal 3 4 5 2 2 3" xfId="7656" xr:uid="{ACF6E188-88D3-4C89-809C-D48AC378D31F}"/>
    <cellStyle name="Normal 3 4 5 2 2 3 2" xfId="15986" xr:uid="{8AEA73EE-4904-40A9-BA08-CFBB735B4C64}"/>
    <cellStyle name="Normal 3 4 5 2 2 3 2 2" xfId="32643" xr:uid="{FC12A452-7857-403A-89C1-CC88C0700FC3}"/>
    <cellStyle name="Normal 3 4 5 2 2 3 3" xfId="24315" xr:uid="{6B8EF281-D9F0-490A-A426-AD2F58A92677}"/>
    <cellStyle name="Normal 3 4 5 2 2 4" xfId="10434" xr:uid="{365360E2-D8F2-4439-800D-4545B519D031}"/>
    <cellStyle name="Normal 3 4 5 2 2 4 2" xfId="27091" xr:uid="{23C85219-7CBB-4F14-BD64-93593DA7E1B2}"/>
    <cellStyle name="Normal 3 4 5 2 2 5" xfId="18763" xr:uid="{31D3F778-D68D-4760-ADE2-1E09DDE89BF9}"/>
    <cellStyle name="Normal 3 4 5 2 3" xfId="3553" xr:uid="{2E20950B-C562-4A8F-BC6D-AB899C55723B}"/>
    <cellStyle name="Normal 3 4 5 2 3 2" xfId="11883" xr:uid="{707B8CDE-5943-41C7-8873-90EE42B300AD}"/>
    <cellStyle name="Normal 3 4 5 2 3 2 2" xfId="28540" xr:uid="{C350A865-B815-49BB-9703-AA2E4E657FAD}"/>
    <cellStyle name="Normal 3 4 5 2 3 3" xfId="20212" xr:uid="{595F558C-D91D-468F-B812-4B0EDFF92ADD}"/>
    <cellStyle name="Normal 3 4 5 2 4" xfId="6329" xr:uid="{8D965EA7-EF07-43C8-91D2-6BE6854883D9}"/>
    <cellStyle name="Normal 3 4 5 2 4 2" xfId="14659" xr:uid="{2F2A02C8-9DE9-4C11-85B7-0FFC782E331A}"/>
    <cellStyle name="Normal 3 4 5 2 4 2 2" xfId="31316" xr:uid="{D0557F00-5E15-483C-8DA2-D17BF739D5B7}"/>
    <cellStyle name="Normal 3 4 5 2 4 3" xfId="22988" xr:uid="{489E067A-1307-4087-B378-171609A933F7}"/>
    <cellStyle name="Normal 3 4 5 2 5" xfId="9107" xr:uid="{CD0CE2EA-38BB-4F85-8F58-058B1BCDB244}"/>
    <cellStyle name="Normal 3 4 5 2 5 2" xfId="25764" xr:uid="{4EF6DDD8-3C0C-4D0F-B252-A5F49B120E4F}"/>
    <cellStyle name="Normal 3 4 5 2 6" xfId="17436" xr:uid="{72FF56E9-ABA6-433B-A434-E0C4E8799090}"/>
    <cellStyle name="Normal 3 4 5 3" xfId="1610" xr:uid="{71368D7A-FA32-4F50-84E9-8193FA6C8CC7}"/>
    <cellStyle name="Normal 3 4 5 3 2" xfId="4400" xr:uid="{4CC12D08-E238-465E-8D70-BA5CECA19539}"/>
    <cellStyle name="Normal 3 4 5 3 2 2" xfId="12730" xr:uid="{F386918B-F4D5-4A25-9A50-882C1C63C040}"/>
    <cellStyle name="Normal 3 4 5 3 2 2 2" xfId="29387" xr:uid="{E6C46501-4E30-443D-A824-FA15002DD82C}"/>
    <cellStyle name="Normal 3 4 5 3 2 3" xfId="21059" xr:uid="{A410649F-B3DC-4EBA-B0D9-79F5E1134280}"/>
    <cellStyle name="Normal 3 4 5 3 3" xfId="7176" xr:uid="{6C73DC34-B6DB-4C3E-AC0B-8BBD0C2E22A0}"/>
    <cellStyle name="Normal 3 4 5 3 3 2" xfId="15506" xr:uid="{EB38CDFE-302B-4EE8-B133-89E8FC8D05C9}"/>
    <cellStyle name="Normal 3 4 5 3 3 2 2" xfId="32163" xr:uid="{B714F27B-CBD0-49A0-8CA9-573B985AEB04}"/>
    <cellStyle name="Normal 3 4 5 3 3 3" xfId="23835" xr:uid="{865A100D-E04D-4879-954C-D6733FA813DD}"/>
    <cellStyle name="Normal 3 4 5 3 4" xfId="9954" xr:uid="{C919D75B-584D-41C7-8AFB-201EAE13DC09}"/>
    <cellStyle name="Normal 3 4 5 3 4 2" xfId="26611" xr:uid="{6D05034A-7B80-470B-836E-2C88907D69A2}"/>
    <cellStyle name="Normal 3 4 5 3 5" xfId="18283" xr:uid="{45E5F18F-3DC7-49EC-9448-055DEA71754C}"/>
    <cellStyle name="Normal 3 4 5 4" xfId="3073" xr:uid="{D178A710-E5C0-446E-9013-2D30CFBE7381}"/>
    <cellStyle name="Normal 3 4 5 4 2" xfId="11403" xr:uid="{99460B91-53AC-4A68-BF79-1167FD521D0A}"/>
    <cellStyle name="Normal 3 4 5 4 2 2" xfId="28060" xr:uid="{98182735-785E-449C-982E-B9BD558872C0}"/>
    <cellStyle name="Normal 3 4 5 4 3" xfId="19732" xr:uid="{879B4D8C-7687-444A-A8A3-CFA5D09715E0}"/>
    <cellStyle name="Normal 3 4 5 5" xfId="5849" xr:uid="{B5245CFF-09B4-4D1E-8780-1C6672947BAE}"/>
    <cellStyle name="Normal 3 4 5 5 2" xfId="14179" xr:uid="{9F52A3FB-9609-4CEB-9107-70E24EC4861B}"/>
    <cellStyle name="Normal 3 4 5 5 2 2" xfId="30836" xr:uid="{5247BB3D-DD66-4B73-9DFA-452C771AEE73}"/>
    <cellStyle name="Normal 3 4 5 5 3" xfId="22508" xr:uid="{6433659B-CB20-4CB0-AC98-EB29963BC505}"/>
    <cellStyle name="Normal 3 4 5 6" xfId="8627" xr:uid="{2310F0DA-2928-47CE-B805-3F9FFCD273B0}"/>
    <cellStyle name="Normal 3 4 5 6 2" xfId="25284" xr:uid="{7B8AE5A6-0228-4E11-B6A2-EE505DFABD77}"/>
    <cellStyle name="Normal 3 4 5 7" xfId="16956" xr:uid="{2CC5CDBD-2698-4209-B9D5-593B12042529}"/>
    <cellStyle name="Normal 3 4 6" xfId="516" xr:uid="{C02B4448-87CA-4D62-9111-31B25B18D0F9}"/>
    <cellStyle name="Normal 3 4 6 2" xfId="1846" xr:uid="{263CD758-D385-4942-8B48-F40C91E99D40}"/>
    <cellStyle name="Normal 3 4 6 2 2" xfId="4636" xr:uid="{1DE60BD0-1D61-4D54-B9DF-BF5E1A5E6290}"/>
    <cellStyle name="Normal 3 4 6 2 2 2" xfId="12966" xr:uid="{C3C20E82-248B-43DC-9706-7923F75F18F7}"/>
    <cellStyle name="Normal 3 4 6 2 2 2 2" xfId="29623" xr:uid="{17F30410-9664-457E-B756-5B0D13D68A84}"/>
    <cellStyle name="Normal 3 4 6 2 2 3" xfId="21295" xr:uid="{B086CDFC-D3EB-41DF-84FC-DA49441C2680}"/>
    <cellStyle name="Normal 3 4 6 2 3" xfId="7412" xr:uid="{5A255F51-2415-4ED7-BDC2-43279C09A375}"/>
    <cellStyle name="Normal 3 4 6 2 3 2" xfId="15742" xr:uid="{E70759EC-8485-4866-8E22-2834365A5997}"/>
    <cellStyle name="Normal 3 4 6 2 3 2 2" xfId="32399" xr:uid="{04BB86CE-5D0D-4FFE-BBC7-A8F546472AB8}"/>
    <cellStyle name="Normal 3 4 6 2 3 3" xfId="24071" xr:uid="{827F7AE2-7AD9-4451-9325-7405DBA8ED3C}"/>
    <cellStyle name="Normal 3 4 6 2 4" xfId="10190" xr:uid="{485A2869-3B96-407B-8DEB-9712CB89CF8C}"/>
    <cellStyle name="Normal 3 4 6 2 4 2" xfId="26847" xr:uid="{A58C369F-6E77-41B6-ABCA-2ACB18F9480D}"/>
    <cellStyle name="Normal 3 4 6 2 5" xfId="18519" xr:uid="{7E02E134-74E4-4ACC-8CB9-F12B82956F8C}"/>
    <cellStyle name="Normal 3 4 6 3" xfId="3309" xr:uid="{7BFB7CE0-0206-44A3-9C0C-31E04DB13C08}"/>
    <cellStyle name="Normal 3 4 6 3 2" xfId="11639" xr:uid="{921B592B-60D4-47AD-B2F0-3D38FDA6A602}"/>
    <cellStyle name="Normal 3 4 6 3 2 2" xfId="28296" xr:uid="{B0F667B4-66D9-4872-A2E8-8A6DBD84F6AC}"/>
    <cellStyle name="Normal 3 4 6 3 3" xfId="19968" xr:uid="{A68E7A66-2174-4B56-85C1-736F244AED75}"/>
    <cellStyle name="Normal 3 4 6 4" xfId="6085" xr:uid="{395F7364-4DDF-4621-ABA3-141698DBCA9F}"/>
    <cellStyle name="Normal 3 4 6 4 2" xfId="14415" xr:uid="{F7B717B0-7EFB-4626-8895-3DBA50E250B6}"/>
    <cellStyle name="Normal 3 4 6 4 2 2" xfId="31072" xr:uid="{358E590C-CB95-4BEB-A276-57A84105792F}"/>
    <cellStyle name="Normal 3 4 6 4 3" xfId="22744" xr:uid="{8825D059-6EFE-4D81-91E5-7F6FE8B76A92}"/>
    <cellStyle name="Normal 3 4 6 5" xfId="8863" xr:uid="{8B670FE5-62BB-4905-8917-47DBFACCCC8C}"/>
    <cellStyle name="Normal 3 4 6 5 2" xfId="25520" xr:uid="{CF253139-D1DC-410A-9452-C99B4CF109D7}"/>
    <cellStyle name="Normal 3 4 6 6" xfId="17192" xr:uid="{AF79F083-1ED1-4BD5-9F1D-BBAB66B5DA37}"/>
    <cellStyle name="Normal 3 4 7" xfId="993" xr:uid="{98DC5CEA-5DC0-4E16-867E-D87D57D6B9EB}"/>
    <cellStyle name="Normal 3 4 7 2" xfId="2321" xr:uid="{682D3AAD-AA2B-4E15-9F65-1ECAEFB5B020}"/>
    <cellStyle name="Normal 3 4 7 2 2" xfId="5111" xr:uid="{E5FCAEB5-DCDB-4DA6-BACD-0FB63EC940BE}"/>
    <cellStyle name="Normal 3 4 7 2 2 2" xfId="13441" xr:uid="{BBB283A4-7055-48AD-A5B5-F330F7A97165}"/>
    <cellStyle name="Normal 3 4 7 2 2 2 2" xfId="30098" xr:uid="{B5B044A9-1631-4F6A-BBC5-5291F69EC4BF}"/>
    <cellStyle name="Normal 3 4 7 2 2 3" xfId="21770" xr:uid="{5AF08DAC-87EF-433A-8C57-06DEEC45E1A8}"/>
    <cellStyle name="Normal 3 4 7 2 3" xfId="7887" xr:uid="{E2C4736E-EEB4-4D7E-BCE0-1CD358245CA9}"/>
    <cellStyle name="Normal 3 4 7 2 3 2" xfId="16217" xr:uid="{06597A4E-7420-4E2B-9672-428020A7DCFB}"/>
    <cellStyle name="Normal 3 4 7 2 3 2 2" xfId="32874" xr:uid="{8421B40F-16F0-44A2-BA4D-CB0A9B909D3D}"/>
    <cellStyle name="Normal 3 4 7 2 3 3" xfId="24546" xr:uid="{6B308D59-7839-4A73-B291-70EC5568F615}"/>
    <cellStyle name="Normal 3 4 7 2 4" xfId="10665" xr:uid="{8ACE7D13-24C8-4238-B24C-9AF35BB721AE}"/>
    <cellStyle name="Normal 3 4 7 2 4 2" xfId="27322" xr:uid="{082ADD28-7494-4D5C-91FF-50FE21AD4814}"/>
    <cellStyle name="Normal 3 4 7 2 5" xfId="18994" xr:uid="{8DB8DDC4-BC68-441B-AB0A-7AB6BBC97019}"/>
    <cellStyle name="Normal 3 4 7 3" xfId="3784" xr:uid="{1A9CC22C-25F9-4C3A-90E2-E65D6B866482}"/>
    <cellStyle name="Normal 3 4 7 3 2" xfId="12114" xr:uid="{B5F9384E-0E22-42A3-8EBF-B29B1E3D77A5}"/>
    <cellStyle name="Normal 3 4 7 3 2 2" xfId="28771" xr:uid="{46F9F53D-3133-4F88-850C-64C072C1FA53}"/>
    <cellStyle name="Normal 3 4 7 3 3" xfId="20443" xr:uid="{3930D737-FB60-48CD-9D78-D5C8B16746A1}"/>
    <cellStyle name="Normal 3 4 7 4" xfId="6560" xr:uid="{441E1284-B5A6-487F-9F9D-5E653E6BB1A9}"/>
    <cellStyle name="Normal 3 4 7 4 2" xfId="14890" xr:uid="{61D410EF-195E-4952-9AD7-6D09F3FD1A4E}"/>
    <cellStyle name="Normal 3 4 7 4 2 2" xfId="31547" xr:uid="{2844D601-9045-4309-AA48-F7E9439A0F5E}"/>
    <cellStyle name="Normal 3 4 7 4 3" xfId="23219" xr:uid="{42BA410C-8C55-4E25-A1A5-60ED863018A5}"/>
    <cellStyle name="Normal 3 4 7 5" xfId="9338" xr:uid="{5613F8D9-C06B-4DDD-AB54-493931CF99BF}"/>
    <cellStyle name="Normal 3 4 7 5 2" xfId="25995" xr:uid="{2DAA17C9-7354-4B30-950D-9F307D79717B}"/>
    <cellStyle name="Normal 3 4 7 6" xfId="17667" xr:uid="{E98499B7-3BAF-4D0C-88CD-998835770619}"/>
    <cellStyle name="Normal 3 4 8" xfId="1272" xr:uid="{F5D0DE90-5C66-4F22-8BF5-C7F921B50CE1}"/>
    <cellStyle name="Normal 3 4 8 2" xfId="2600" xr:uid="{CABA941B-BD21-48FC-BF49-D018629240E9}"/>
    <cellStyle name="Normal 3 4 8 2 2" xfId="5390" xr:uid="{F72753A8-2378-40AB-8467-B7C031B7D576}"/>
    <cellStyle name="Normal 3 4 8 2 2 2" xfId="13720" xr:uid="{CFCDE068-FB0E-4077-A457-C869A43947DD}"/>
    <cellStyle name="Normal 3 4 8 2 2 2 2" xfId="30377" xr:uid="{F62A171C-A35F-4FCB-82B1-7E444E55B613}"/>
    <cellStyle name="Normal 3 4 8 2 2 3" xfId="22049" xr:uid="{6DEF71F2-6A5E-49E6-B051-5BA5BD5DFDFC}"/>
    <cellStyle name="Normal 3 4 8 2 3" xfId="8166" xr:uid="{90B0FFF1-3FBD-4463-88A8-C82EFC5A835A}"/>
    <cellStyle name="Normal 3 4 8 2 3 2" xfId="16496" xr:uid="{F9C6FC49-0EF6-42A7-AE5A-CDCA4B89C218}"/>
    <cellStyle name="Normal 3 4 8 2 3 2 2" xfId="33153" xr:uid="{612B01ED-E443-4AB9-AF03-BB07D3DF45C1}"/>
    <cellStyle name="Normal 3 4 8 2 3 3" xfId="24825" xr:uid="{11658499-A1CC-41C9-92F6-BE807CF6B5B0}"/>
    <cellStyle name="Normal 3 4 8 2 4" xfId="10944" xr:uid="{F078CB99-64D6-4671-8B17-EE616A61DCD5}"/>
    <cellStyle name="Normal 3 4 8 2 4 2" xfId="27601" xr:uid="{36B93DD3-FAD5-4EC9-8509-B406ED3EEC99}"/>
    <cellStyle name="Normal 3 4 8 2 5" xfId="19273" xr:uid="{2B2BF490-8AD6-436E-9C66-82B3E757BB21}"/>
    <cellStyle name="Normal 3 4 8 3" xfId="4063" xr:uid="{F7894862-0DB1-4E36-B7B5-B19B65D5F51D}"/>
    <cellStyle name="Normal 3 4 8 3 2" xfId="12393" xr:uid="{DBD3C233-9C9C-4D9F-98B9-AB09C051DB99}"/>
    <cellStyle name="Normal 3 4 8 3 2 2" xfId="29050" xr:uid="{914C44AC-A480-4C6F-B0CB-F288762D08C0}"/>
    <cellStyle name="Normal 3 4 8 3 3" xfId="20722" xr:uid="{7E12C0B8-4162-45F4-83A7-3950853EE48F}"/>
    <cellStyle name="Normal 3 4 8 4" xfId="6839" xr:uid="{97DD3EDE-B8B7-4BA1-A6EF-8CA16DCB2C1F}"/>
    <cellStyle name="Normal 3 4 8 4 2" xfId="15169" xr:uid="{7DF65F20-4080-4426-87F8-E20FC55149EB}"/>
    <cellStyle name="Normal 3 4 8 4 2 2" xfId="31826" xr:uid="{EE2493D0-E949-41FC-9C92-89304EBECBF4}"/>
    <cellStyle name="Normal 3 4 8 4 3" xfId="23498" xr:uid="{B858777F-776A-4608-893E-5B613B9535B8}"/>
    <cellStyle name="Normal 3 4 8 5" xfId="9617" xr:uid="{0D40132F-C614-42FE-A304-C799EEFF09E3}"/>
    <cellStyle name="Normal 3 4 8 5 2" xfId="26274" xr:uid="{88CBED9E-E3DE-4125-929C-B8C684F52ED4}"/>
    <cellStyle name="Normal 3 4 8 6" xfId="17946" xr:uid="{03D41D45-5D92-4FAF-BD74-F5050D03D339}"/>
    <cellStyle name="Normal 3 4 9" xfId="1390" xr:uid="{959BD434-3E34-4306-A1A1-DD4BE5DBE4A7}"/>
    <cellStyle name="Normal 3 4 9 2" xfId="4181" xr:uid="{BEE79AAB-48A6-4489-B5B8-EC308B9AC0A8}"/>
    <cellStyle name="Normal 3 4 9 2 2" xfId="12511" xr:uid="{FC3CC26D-528F-4E44-9697-CF95565C1A61}"/>
    <cellStyle name="Normal 3 4 9 2 2 2" xfId="29168" xr:uid="{EE5540B5-DE02-4136-AAD5-00D2ED345C49}"/>
    <cellStyle name="Normal 3 4 9 2 3" xfId="20840" xr:uid="{8270B136-5A76-4263-A3B6-51625BE3D09B}"/>
    <cellStyle name="Normal 3 4 9 3" xfId="6957" xr:uid="{F77EC177-8845-4DF6-AA2F-5055CC4E8BA9}"/>
    <cellStyle name="Normal 3 4 9 3 2" xfId="15287" xr:uid="{B86943A7-D554-46AE-8F6B-AF577EAEC3EB}"/>
    <cellStyle name="Normal 3 4 9 3 2 2" xfId="31944" xr:uid="{6BDE868A-5337-4F96-813D-8A55AA681EF4}"/>
    <cellStyle name="Normal 3 4 9 3 3" xfId="23616" xr:uid="{8DBD2AA7-308F-429A-9F2B-81F6366D3F66}"/>
    <cellStyle name="Normal 3 4 9 4" xfId="9735" xr:uid="{6E81C246-B946-4A98-8353-D1B049278FEA}"/>
    <cellStyle name="Normal 3 4 9 4 2" xfId="26392" xr:uid="{891B4256-F60E-4FE3-8532-E0CA45BD4B78}"/>
    <cellStyle name="Normal 3 4 9 5" xfId="18064" xr:uid="{7302FCB9-37F6-4086-9630-802A0EFC110C}"/>
    <cellStyle name="Normal 3 5" xfId="12" xr:uid="{075D7900-5417-4A86-A946-B9017525CCAE}"/>
    <cellStyle name="Normal 3 5 10" xfId="2854" xr:uid="{0AA83948-73E0-40A4-85A6-74E92A5F1792}"/>
    <cellStyle name="Normal 3 5 10 2" xfId="11185" xr:uid="{CCE17FB6-C2B3-4276-A4A9-3BD77F3E6E5A}"/>
    <cellStyle name="Normal 3 5 10 2 2" xfId="27842" xr:uid="{3C607C5B-F0B8-48A7-86C6-8C34C9403FB3}"/>
    <cellStyle name="Normal 3 5 10 3" xfId="19514" xr:uid="{DE08BE18-784F-46E6-9F7A-A7A8851B9C55}"/>
    <cellStyle name="Normal 3 5 11" xfId="5631" xr:uid="{BCE823F6-CA74-4C98-9A4C-E327607C926B}"/>
    <cellStyle name="Normal 3 5 11 2" xfId="13961" xr:uid="{3A3F3267-F45A-4F61-8630-40786185EF04}"/>
    <cellStyle name="Normal 3 5 11 2 2" xfId="30618" xr:uid="{46CB4205-3FEE-4B5F-B9D1-FE0571D240C6}"/>
    <cellStyle name="Normal 3 5 11 3" xfId="22290" xr:uid="{AA03F11E-5388-42A2-B577-2AF7660EC6FC}"/>
    <cellStyle name="Normal 3 5 12" xfId="8408" xr:uid="{D5550034-A2BA-436E-9213-A365C803D83E}"/>
    <cellStyle name="Normal 3 5 12 2" xfId="25066" xr:uid="{09E6B751-0D2D-44EB-9017-A0442405B31A}"/>
    <cellStyle name="Normal 3 5 13" xfId="16738" xr:uid="{FB2C1C49-289B-44CA-AAB5-BFFE9E393DF4}"/>
    <cellStyle name="Normal 3 5 2" xfId="55" xr:uid="{0CDB1EB5-A29A-4A0E-A91E-DB6B72E3E265}"/>
    <cellStyle name="Normal 3 5 2 10" xfId="5635" xr:uid="{727ABFF2-C4CB-47DA-93F6-78C5C9A330B8}"/>
    <cellStyle name="Normal 3 5 2 10 2" xfId="13965" xr:uid="{829FE5B2-B8A5-4CDE-AC91-6B43DD7870E4}"/>
    <cellStyle name="Normal 3 5 2 10 2 2" xfId="30622" xr:uid="{F537769E-0E4C-45CE-BEF5-BAC7CD3969CA}"/>
    <cellStyle name="Normal 3 5 2 10 3" xfId="22294" xr:uid="{708347B2-0E12-496B-95A1-E93E043A2CF8}"/>
    <cellStyle name="Normal 3 5 2 11" xfId="8412" xr:uid="{AEFFEA32-2B99-4930-BB16-E72683269D0F}"/>
    <cellStyle name="Normal 3 5 2 11 2" xfId="25070" xr:uid="{B88A1C16-1770-4585-92F7-D07CB72C9A71}"/>
    <cellStyle name="Normal 3 5 2 12" xfId="16742" xr:uid="{D11546B8-12A5-4049-A75D-2853181E61DC}"/>
    <cellStyle name="Normal 3 5 2 2" xfId="116" xr:uid="{12EEB035-F1D8-4358-A483-FF4069633D3C}"/>
    <cellStyle name="Normal 3 5 2 2 10" xfId="8471" xr:uid="{97B75502-7DF9-48A9-8B8F-D95040461FF2}"/>
    <cellStyle name="Normal 3 5 2 2 10 2" xfId="25128" xr:uid="{ABBF6F88-0E9B-42DD-83E2-EC4CA9670644}"/>
    <cellStyle name="Normal 3 5 2 2 11" xfId="16800" xr:uid="{A387150F-3F89-49F2-9BB1-321FD05CCC2B}"/>
    <cellStyle name="Normal 3 5 2 2 2" xfId="238" xr:uid="{49D851E7-4028-44DE-9B64-9625F0052818}"/>
    <cellStyle name="Normal 3 5 2 2 2 2" xfId="481" xr:uid="{E4BE0949-D2BF-470B-8AD2-5E5E8D5B0FD0}"/>
    <cellStyle name="Normal 3 5 2 2 2 2 2" xfId="957" xr:uid="{2E1790B7-A897-4E5D-95B0-A8B12556F6F7}"/>
    <cellStyle name="Normal 3 5 2 2 2 2 2 2" xfId="2285" xr:uid="{8BE426D8-19E0-4089-8DCB-51D9E5A9A1DD}"/>
    <cellStyle name="Normal 3 5 2 2 2 2 2 2 2" xfId="5075" xr:uid="{E336F07D-9B88-4E54-8698-54D3FE24248E}"/>
    <cellStyle name="Normal 3 5 2 2 2 2 2 2 2 2" xfId="13405" xr:uid="{3879AD25-37C1-4E6C-8C23-943E49BA5F7D}"/>
    <cellStyle name="Normal 3 5 2 2 2 2 2 2 2 2 2" xfId="30062" xr:uid="{4540082B-3CF7-47A3-B254-2DBE86E0F5FE}"/>
    <cellStyle name="Normal 3 5 2 2 2 2 2 2 2 3" xfId="21734" xr:uid="{C120BBC7-D3F8-4DE1-AA48-EA78A85FE1CD}"/>
    <cellStyle name="Normal 3 5 2 2 2 2 2 2 3" xfId="7851" xr:uid="{91D1A5F3-F28B-40B4-B915-7F9CA1BB3B9C}"/>
    <cellStyle name="Normal 3 5 2 2 2 2 2 2 3 2" xfId="16181" xr:uid="{19138073-D34F-44D4-9D25-740C894A96BB}"/>
    <cellStyle name="Normal 3 5 2 2 2 2 2 2 3 2 2" xfId="32838" xr:uid="{BB1A1885-F464-4A15-9506-C6366A8E8C3A}"/>
    <cellStyle name="Normal 3 5 2 2 2 2 2 2 3 3" xfId="24510" xr:uid="{D14E2A85-1F8D-44BD-96F8-2D60532B7623}"/>
    <cellStyle name="Normal 3 5 2 2 2 2 2 2 4" xfId="10629" xr:uid="{A61F1FEC-DFC7-4B81-AB45-FEB4D47A9B67}"/>
    <cellStyle name="Normal 3 5 2 2 2 2 2 2 4 2" xfId="27286" xr:uid="{90C0D490-64C1-4D84-B9D6-7EF52570A15B}"/>
    <cellStyle name="Normal 3 5 2 2 2 2 2 2 5" xfId="18958" xr:uid="{FEA93809-067F-4135-A3E2-FDA376F42ACC}"/>
    <cellStyle name="Normal 3 5 2 2 2 2 2 3" xfId="3748" xr:uid="{A7BF4A7D-0610-4CE0-9BCE-E6AC80E9E597}"/>
    <cellStyle name="Normal 3 5 2 2 2 2 2 3 2" xfId="12078" xr:uid="{1E17A3D8-0DFA-49B4-AE4F-10D303AB4F67}"/>
    <cellStyle name="Normal 3 5 2 2 2 2 2 3 2 2" xfId="28735" xr:uid="{7E276BF4-F03F-4287-B206-72E10521CC72}"/>
    <cellStyle name="Normal 3 5 2 2 2 2 2 3 3" xfId="20407" xr:uid="{80C7BF7B-3B62-4E2D-8E79-91B6CE84FDC7}"/>
    <cellStyle name="Normal 3 5 2 2 2 2 2 4" xfId="6524" xr:uid="{2D0A7315-C8B5-4DBF-941D-001671779BCD}"/>
    <cellStyle name="Normal 3 5 2 2 2 2 2 4 2" xfId="14854" xr:uid="{3B0B05C5-55C8-4B9E-8390-C32AC589D836}"/>
    <cellStyle name="Normal 3 5 2 2 2 2 2 4 2 2" xfId="31511" xr:uid="{C1EA4D2F-EAD5-41B0-B814-6259032DCA0E}"/>
    <cellStyle name="Normal 3 5 2 2 2 2 2 4 3" xfId="23183" xr:uid="{5A8EE69A-1B99-4DCF-83B8-F6B01E4ACB08}"/>
    <cellStyle name="Normal 3 5 2 2 2 2 2 5" xfId="9302" xr:uid="{38005844-B7CA-41CB-958B-4A6E778D648C}"/>
    <cellStyle name="Normal 3 5 2 2 2 2 2 5 2" xfId="25959" xr:uid="{FF219B19-19D4-456A-B2E1-7FCBF918194E}"/>
    <cellStyle name="Normal 3 5 2 2 2 2 2 6" xfId="17631" xr:uid="{D08E27FF-EC75-4336-B4B8-9ABF85CF9A6F}"/>
    <cellStyle name="Normal 3 5 2 2 2 2 3" xfId="1811" xr:uid="{9A63C101-66A5-4482-860A-831DD56FE509}"/>
    <cellStyle name="Normal 3 5 2 2 2 2 3 2" xfId="4601" xr:uid="{FA3FDBF4-79DA-4361-98C8-FEABC6AC22B7}"/>
    <cellStyle name="Normal 3 5 2 2 2 2 3 2 2" xfId="12931" xr:uid="{910AB2F2-1470-471F-BCAB-897F79DB052E}"/>
    <cellStyle name="Normal 3 5 2 2 2 2 3 2 2 2" xfId="29588" xr:uid="{9F2C5419-F4BF-4810-93F2-1474FB517648}"/>
    <cellStyle name="Normal 3 5 2 2 2 2 3 2 3" xfId="21260" xr:uid="{451FBCD4-58DF-4CEF-A213-FD0320819202}"/>
    <cellStyle name="Normal 3 5 2 2 2 2 3 3" xfId="7377" xr:uid="{8E6A3EED-D34C-457D-AA05-D383DC890719}"/>
    <cellStyle name="Normal 3 5 2 2 2 2 3 3 2" xfId="15707" xr:uid="{DF6A09AE-DBC3-4AF6-9946-FE161648DCB5}"/>
    <cellStyle name="Normal 3 5 2 2 2 2 3 3 2 2" xfId="32364" xr:uid="{0A4B82CD-5930-4499-8BD8-BBB6BA9D4D9E}"/>
    <cellStyle name="Normal 3 5 2 2 2 2 3 3 3" xfId="24036" xr:uid="{B222B105-30DD-4D97-B27A-F3E8325EF29B}"/>
    <cellStyle name="Normal 3 5 2 2 2 2 3 4" xfId="10155" xr:uid="{3977FD85-2941-4207-A392-AC611CBE5774}"/>
    <cellStyle name="Normal 3 5 2 2 2 2 3 4 2" xfId="26812" xr:uid="{6DAF4C85-5549-4D97-9E60-5783614462EE}"/>
    <cellStyle name="Normal 3 5 2 2 2 2 3 5" xfId="18484" xr:uid="{316622F0-ACCE-4255-A9EF-0A6F5366359E}"/>
    <cellStyle name="Normal 3 5 2 2 2 2 4" xfId="3274" xr:uid="{CBB78AA6-C288-4186-86EB-E4D8622A83C9}"/>
    <cellStyle name="Normal 3 5 2 2 2 2 4 2" xfId="11604" xr:uid="{013B71F0-17C8-41DE-B5DF-9BD2476D188B}"/>
    <cellStyle name="Normal 3 5 2 2 2 2 4 2 2" xfId="28261" xr:uid="{207466D4-1A91-4B59-B3B4-14CFC3D88618}"/>
    <cellStyle name="Normal 3 5 2 2 2 2 4 3" xfId="19933" xr:uid="{7F44718C-9FA6-4688-9494-E39076AD1FF2}"/>
    <cellStyle name="Normal 3 5 2 2 2 2 5" xfId="6050" xr:uid="{A8D024F7-8D0B-45C0-A3EF-F59B6CF96C17}"/>
    <cellStyle name="Normal 3 5 2 2 2 2 5 2" xfId="14380" xr:uid="{64E8F303-0338-4B88-8A5C-9395A62C0298}"/>
    <cellStyle name="Normal 3 5 2 2 2 2 5 2 2" xfId="31037" xr:uid="{A7D2DED3-EC00-42EA-97A5-4294BD2DCE13}"/>
    <cellStyle name="Normal 3 5 2 2 2 2 5 3" xfId="22709" xr:uid="{6890D630-5A83-4D4A-BAB0-531001266C6C}"/>
    <cellStyle name="Normal 3 5 2 2 2 2 6" xfId="8828" xr:uid="{E496DD14-0D7B-4980-B983-654ACCFA548A}"/>
    <cellStyle name="Normal 3 5 2 2 2 2 6 2" xfId="25485" xr:uid="{94FB0D90-523B-4352-B2A7-123EDD1E2A29}"/>
    <cellStyle name="Normal 3 5 2 2 2 2 7" xfId="17157" xr:uid="{AE482811-7B86-4AD3-BA3A-A573E9BB3934}"/>
    <cellStyle name="Normal 3 5 2 2 2 3" xfId="717" xr:uid="{15E71989-1E50-4118-A208-BB2A1F2707FD}"/>
    <cellStyle name="Normal 3 5 2 2 2 3 2" xfId="2047" xr:uid="{4DAC7564-7939-43BA-8FFE-C049BA1D30E6}"/>
    <cellStyle name="Normal 3 5 2 2 2 3 2 2" xfId="4837" xr:uid="{05C04B17-DF21-4FA2-8BE1-F670F9FE4B1C}"/>
    <cellStyle name="Normal 3 5 2 2 2 3 2 2 2" xfId="13167" xr:uid="{ED0B69F0-4BBD-4DA8-95E4-BE7EB86081FE}"/>
    <cellStyle name="Normal 3 5 2 2 2 3 2 2 2 2" xfId="29824" xr:uid="{3EDD7E6F-A910-4507-8893-F70754C77821}"/>
    <cellStyle name="Normal 3 5 2 2 2 3 2 2 3" xfId="21496" xr:uid="{FE1ABF34-F073-4090-A3BA-3ADECEA37728}"/>
    <cellStyle name="Normal 3 5 2 2 2 3 2 3" xfId="7613" xr:uid="{B5A6CE58-9719-4716-92C3-BC515CEADEBA}"/>
    <cellStyle name="Normal 3 5 2 2 2 3 2 3 2" xfId="15943" xr:uid="{BE550064-1C5A-417A-A036-7045D5D5D580}"/>
    <cellStyle name="Normal 3 5 2 2 2 3 2 3 2 2" xfId="32600" xr:uid="{137AF372-067C-49E8-98B6-C4B269EC567F}"/>
    <cellStyle name="Normal 3 5 2 2 2 3 2 3 3" xfId="24272" xr:uid="{97A41152-944C-4E8C-B4AF-DE6F05DE357F}"/>
    <cellStyle name="Normal 3 5 2 2 2 3 2 4" xfId="10391" xr:uid="{C416A185-3CBD-4A95-807D-8A059C597336}"/>
    <cellStyle name="Normal 3 5 2 2 2 3 2 4 2" xfId="27048" xr:uid="{7C5FDFD6-85C1-4430-8E9B-DB2B6D6565CC}"/>
    <cellStyle name="Normal 3 5 2 2 2 3 2 5" xfId="18720" xr:uid="{A31A108E-71BA-4EDB-94DD-003463ED8CEB}"/>
    <cellStyle name="Normal 3 5 2 2 2 3 3" xfId="3510" xr:uid="{0BD2B948-5A63-4FF2-B8B5-77B2BB2C862E}"/>
    <cellStyle name="Normal 3 5 2 2 2 3 3 2" xfId="11840" xr:uid="{496AA404-15B5-4C97-ACDE-A4D0CA6D379A}"/>
    <cellStyle name="Normal 3 5 2 2 2 3 3 2 2" xfId="28497" xr:uid="{B2E1A144-F2F7-47BA-8E87-AB19839C4C47}"/>
    <cellStyle name="Normal 3 5 2 2 2 3 3 3" xfId="20169" xr:uid="{36600DDD-56EE-4D17-B859-19D0E1E811AC}"/>
    <cellStyle name="Normal 3 5 2 2 2 3 4" xfId="6286" xr:uid="{A6EDA5CC-808C-44F7-A0C8-3DC6DE196382}"/>
    <cellStyle name="Normal 3 5 2 2 2 3 4 2" xfId="14616" xr:uid="{5B5E1027-7347-4F70-8AC3-EB6B86C9C858}"/>
    <cellStyle name="Normal 3 5 2 2 2 3 4 2 2" xfId="31273" xr:uid="{283E1ACB-7D3F-4A98-8B4A-6E6DF3CFD1CF}"/>
    <cellStyle name="Normal 3 5 2 2 2 3 4 3" xfId="22945" xr:uid="{07259D9D-10E8-4530-B6BA-ABDAEBE7405F}"/>
    <cellStyle name="Normal 3 5 2 2 2 3 5" xfId="9064" xr:uid="{2B204D39-E594-4EEA-A016-7952F29CEDF7}"/>
    <cellStyle name="Normal 3 5 2 2 2 3 5 2" xfId="25721" xr:uid="{27D03084-6462-4B1D-88CC-2858B298A900}"/>
    <cellStyle name="Normal 3 5 2 2 2 3 6" xfId="17393" xr:uid="{FD31275E-50A9-4C8A-8DAC-C90E5BFA821A}"/>
    <cellStyle name="Normal 3 5 2 2 2 4" xfId="1194" xr:uid="{F62144F2-DF23-4942-BDE7-B927ADD0A2CA}"/>
    <cellStyle name="Normal 3 5 2 2 2 4 2" xfId="2522" xr:uid="{06E94006-9E21-48D4-A147-9B4FF185D0E4}"/>
    <cellStyle name="Normal 3 5 2 2 2 4 2 2" xfId="5312" xr:uid="{1D5799B8-0F8D-4B97-B882-20D82DD17412}"/>
    <cellStyle name="Normal 3 5 2 2 2 4 2 2 2" xfId="13642" xr:uid="{EFAB1BB1-8491-408B-97DA-67049CCC1D49}"/>
    <cellStyle name="Normal 3 5 2 2 2 4 2 2 2 2" xfId="30299" xr:uid="{42896C8B-A546-4E64-8683-5EC8FABD1149}"/>
    <cellStyle name="Normal 3 5 2 2 2 4 2 2 3" xfId="21971" xr:uid="{C2767975-0024-4527-AEB9-1EA4DE8B3F50}"/>
    <cellStyle name="Normal 3 5 2 2 2 4 2 3" xfId="8088" xr:uid="{659B9D55-CC11-437B-A52D-39A870B8FE5D}"/>
    <cellStyle name="Normal 3 5 2 2 2 4 2 3 2" xfId="16418" xr:uid="{AF993EFC-1508-45FD-B852-C467A8C39E51}"/>
    <cellStyle name="Normal 3 5 2 2 2 4 2 3 2 2" xfId="33075" xr:uid="{1E5A0DCB-F170-407C-845B-B77AE494D755}"/>
    <cellStyle name="Normal 3 5 2 2 2 4 2 3 3" xfId="24747" xr:uid="{E1FF8C60-45AB-4AAC-A6C4-C959E891FA6F}"/>
    <cellStyle name="Normal 3 5 2 2 2 4 2 4" xfId="10866" xr:uid="{3D306429-08F3-4D97-9F78-641F25216BBC}"/>
    <cellStyle name="Normal 3 5 2 2 2 4 2 4 2" xfId="27523" xr:uid="{249A55C1-CE69-4E39-A518-EA5019A51828}"/>
    <cellStyle name="Normal 3 5 2 2 2 4 2 5" xfId="19195" xr:uid="{7CB3D7CC-76CD-48FB-9612-460B17094C26}"/>
    <cellStyle name="Normal 3 5 2 2 2 4 3" xfId="3985" xr:uid="{E25FC7F2-F3FE-453B-AAAF-880D3A32F0DB}"/>
    <cellStyle name="Normal 3 5 2 2 2 4 3 2" xfId="12315" xr:uid="{FB2C599B-02A7-4C2E-8F09-DC5186B62343}"/>
    <cellStyle name="Normal 3 5 2 2 2 4 3 2 2" xfId="28972" xr:uid="{EA454405-763F-4B5A-8FD7-ABC125F21F15}"/>
    <cellStyle name="Normal 3 5 2 2 2 4 3 3" xfId="20644" xr:uid="{05D63855-8867-4171-BFD9-A08564131E20}"/>
    <cellStyle name="Normal 3 5 2 2 2 4 4" xfId="6761" xr:uid="{0665097F-8D32-4597-8633-678F0B8F43F1}"/>
    <cellStyle name="Normal 3 5 2 2 2 4 4 2" xfId="15091" xr:uid="{117BE87E-663B-4BA9-8DB8-2BCAC068C2DA}"/>
    <cellStyle name="Normal 3 5 2 2 2 4 4 2 2" xfId="31748" xr:uid="{D48B7486-618F-4DDA-B6A1-442110A838E2}"/>
    <cellStyle name="Normal 3 5 2 2 2 4 4 3" xfId="23420" xr:uid="{B74EE9E9-EF3C-4933-9DED-B7E73A0C2508}"/>
    <cellStyle name="Normal 3 5 2 2 2 4 5" xfId="9539" xr:uid="{00D0EE17-5DD5-45AE-8408-01450C2EB440}"/>
    <cellStyle name="Normal 3 5 2 2 2 4 5 2" xfId="26196" xr:uid="{0014EDEB-702D-42DD-83CE-36C6DBA9DD0E}"/>
    <cellStyle name="Normal 3 5 2 2 2 4 6" xfId="17868" xr:uid="{97C067D2-3E33-4BA4-B951-9FCA68E3FB11}"/>
    <cellStyle name="Normal 3 5 2 2 2 5" xfId="1574" xr:uid="{58F06D61-A3EB-46CA-BC2B-F4F569466809}"/>
    <cellStyle name="Normal 3 5 2 2 2 5 2" xfId="4364" xr:uid="{328B8840-09CB-4BAB-870D-CAE9A5FB6F6C}"/>
    <cellStyle name="Normal 3 5 2 2 2 5 2 2" xfId="12694" xr:uid="{EA7CCE71-FA83-426B-9FC4-44D6BAD9856B}"/>
    <cellStyle name="Normal 3 5 2 2 2 5 2 2 2" xfId="29351" xr:uid="{26F7C97C-AF37-4442-9BD4-614434104165}"/>
    <cellStyle name="Normal 3 5 2 2 2 5 2 3" xfId="21023" xr:uid="{13A87A03-86E6-4413-90F1-EBD5B4CE5A77}"/>
    <cellStyle name="Normal 3 5 2 2 2 5 3" xfId="7140" xr:uid="{9E30FB54-B9A7-4DD3-A69B-A5908463C271}"/>
    <cellStyle name="Normal 3 5 2 2 2 5 3 2" xfId="15470" xr:uid="{EAA069E8-AEC3-41FB-8868-F2E183F1B970}"/>
    <cellStyle name="Normal 3 5 2 2 2 5 3 2 2" xfId="32127" xr:uid="{CE3F97BC-9985-4F86-AC08-2AD6548E1F6C}"/>
    <cellStyle name="Normal 3 5 2 2 2 5 3 3" xfId="23799" xr:uid="{78ED6925-081A-407B-A3CB-2F6F506606EA}"/>
    <cellStyle name="Normal 3 5 2 2 2 5 4" xfId="9918" xr:uid="{EEADCAAD-1C15-4C17-A9D9-76FD5656E808}"/>
    <cellStyle name="Normal 3 5 2 2 2 5 4 2" xfId="26575" xr:uid="{A0A54594-4016-41B4-B0C9-4BD24910860F}"/>
    <cellStyle name="Normal 3 5 2 2 2 5 5" xfId="18247" xr:uid="{97920927-A7A7-4393-A431-19C99A54F6A5}"/>
    <cellStyle name="Normal 3 5 2 2 2 6" xfId="3037" xr:uid="{D2C663C4-BB10-43E0-98F8-7EE96CC32E64}"/>
    <cellStyle name="Normal 3 5 2 2 2 6 2" xfId="11367" xr:uid="{ECC18B0C-A18F-464C-9DDE-AEF7A88A2D2E}"/>
    <cellStyle name="Normal 3 5 2 2 2 6 2 2" xfId="28024" xr:uid="{5844D056-0508-4048-A941-1DC45A0C4C9E}"/>
    <cellStyle name="Normal 3 5 2 2 2 6 3" xfId="19696" xr:uid="{0AC02E70-5E11-4D8F-8D1C-87559A5DB191}"/>
    <cellStyle name="Normal 3 5 2 2 2 7" xfId="5813" xr:uid="{711CEE2A-4E16-468D-A5C3-DF3D896B34D6}"/>
    <cellStyle name="Normal 3 5 2 2 2 7 2" xfId="14143" xr:uid="{30A768EF-7AA0-4EEA-B659-1E1DD2F5D0BA}"/>
    <cellStyle name="Normal 3 5 2 2 2 7 2 2" xfId="30800" xr:uid="{FD4DBB22-A494-4FFD-A4DA-8B6E8F0A504F}"/>
    <cellStyle name="Normal 3 5 2 2 2 7 3" xfId="22472" xr:uid="{4600950E-7D63-42F2-9301-FAE14D8D071B}"/>
    <cellStyle name="Normal 3 5 2 2 2 8" xfId="8591" xr:uid="{9C2CF0DA-CE69-4BD7-ABD8-0F75C3F9B99B}"/>
    <cellStyle name="Normal 3 5 2 2 2 8 2" xfId="25248" xr:uid="{6D6266F8-65A5-4725-B361-4ADF3099F082}"/>
    <cellStyle name="Normal 3 5 2 2 2 9" xfId="16920" xr:uid="{B31352E4-4679-4FC7-9E12-C8C3E9B1CAD0}"/>
    <cellStyle name="Normal 3 5 2 2 3" xfId="361" xr:uid="{CC811E6E-562B-4098-B5F4-4F3E92091317}"/>
    <cellStyle name="Normal 3 5 2 2 3 2" xfId="839" xr:uid="{00204AA4-96DF-4541-8964-9F417D5CFFB9}"/>
    <cellStyle name="Normal 3 5 2 2 3 2 2" xfId="2167" xr:uid="{E523DA12-FF1F-4160-9807-D63FDE75985F}"/>
    <cellStyle name="Normal 3 5 2 2 3 2 2 2" xfId="4957" xr:uid="{629937A0-1CFC-4162-B34C-3FB65409F548}"/>
    <cellStyle name="Normal 3 5 2 2 3 2 2 2 2" xfId="13287" xr:uid="{74C21343-2BC0-4837-AD49-0AE512511F69}"/>
    <cellStyle name="Normal 3 5 2 2 3 2 2 2 2 2" xfId="29944" xr:uid="{FC592D1E-A154-4E06-B810-D7E4356E2B61}"/>
    <cellStyle name="Normal 3 5 2 2 3 2 2 2 3" xfId="21616" xr:uid="{A04BD771-DC57-4E31-9DEE-E20DC7063B98}"/>
    <cellStyle name="Normal 3 5 2 2 3 2 2 3" xfId="7733" xr:uid="{304ED835-9B01-4FBC-B26F-37DB98C43F02}"/>
    <cellStyle name="Normal 3 5 2 2 3 2 2 3 2" xfId="16063" xr:uid="{195266AA-141B-47C5-A3EB-A414DFDEA2C7}"/>
    <cellStyle name="Normal 3 5 2 2 3 2 2 3 2 2" xfId="32720" xr:uid="{CDFAEA82-F8D8-4389-A7BB-50E5174724E5}"/>
    <cellStyle name="Normal 3 5 2 2 3 2 2 3 3" xfId="24392" xr:uid="{9D7768F9-F73B-45C7-9ED0-54F214039395}"/>
    <cellStyle name="Normal 3 5 2 2 3 2 2 4" xfId="10511" xr:uid="{508177BD-1D94-41DE-9384-6EAF83A056CD}"/>
    <cellStyle name="Normal 3 5 2 2 3 2 2 4 2" xfId="27168" xr:uid="{06785856-F2E9-4289-BF63-BB8E2E202FA0}"/>
    <cellStyle name="Normal 3 5 2 2 3 2 2 5" xfId="18840" xr:uid="{EA821398-C288-425B-A8A0-990CB56701C5}"/>
    <cellStyle name="Normal 3 5 2 2 3 2 3" xfId="3630" xr:uid="{0EE5CF86-B2D5-4DB7-9503-557F79323995}"/>
    <cellStyle name="Normal 3 5 2 2 3 2 3 2" xfId="11960" xr:uid="{B73557AC-16DD-47BA-B694-6DB88A537010}"/>
    <cellStyle name="Normal 3 5 2 2 3 2 3 2 2" xfId="28617" xr:uid="{8BA4AC1B-89BA-4456-9001-986D05FAD0C0}"/>
    <cellStyle name="Normal 3 5 2 2 3 2 3 3" xfId="20289" xr:uid="{9CE5244E-D8B0-433F-BF4B-28A87E6B4C67}"/>
    <cellStyle name="Normal 3 5 2 2 3 2 4" xfId="6406" xr:uid="{95C55A9A-5AA5-4BE7-BB6D-FB12EE9C8D5A}"/>
    <cellStyle name="Normal 3 5 2 2 3 2 4 2" xfId="14736" xr:uid="{1F37778B-93A4-4B3E-855D-0D903339B9C5}"/>
    <cellStyle name="Normal 3 5 2 2 3 2 4 2 2" xfId="31393" xr:uid="{61A4E2EF-AE4D-44BE-838B-384496AB468F}"/>
    <cellStyle name="Normal 3 5 2 2 3 2 4 3" xfId="23065" xr:uid="{71B38CA6-0C14-48E8-9D38-CA0EBFF4E0E5}"/>
    <cellStyle name="Normal 3 5 2 2 3 2 5" xfId="9184" xr:uid="{4DA64C94-04EA-4F1C-AAF5-128B807819D0}"/>
    <cellStyle name="Normal 3 5 2 2 3 2 5 2" xfId="25841" xr:uid="{8B56A087-E330-4C40-B49E-705792E0D591}"/>
    <cellStyle name="Normal 3 5 2 2 3 2 6" xfId="17513" xr:uid="{074C9446-6297-4E48-9D17-1ADFAA40C489}"/>
    <cellStyle name="Normal 3 5 2 2 3 3" xfId="1691" xr:uid="{A8E3A160-BCBA-4A1F-81A8-7EF3D22C3CDE}"/>
    <cellStyle name="Normal 3 5 2 2 3 3 2" xfId="4481" xr:uid="{959B697E-883A-498A-BA99-9BD15FBF283D}"/>
    <cellStyle name="Normal 3 5 2 2 3 3 2 2" xfId="12811" xr:uid="{E247FCE6-EE37-4600-8918-99A9D1484EE8}"/>
    <cellStyle name="Normal 3 5 2 2 3 3 2 2 2" xfId="29468" xr:uid="{582D700A-C3FC-4A2E-8F2D-608671E3C7D4}"/>
    <cellStyle name="Normal 3 5 2 2 3 3 2 3" xfId="21140" xr:uid="{AE0F17F3-3530-4DFB-82D4-B6C86BCC17BE}"/>
    <cellStyle name="Normal 3 5 2 2 3 3 3" xfId="7257" xr:uid="{0B35FE50-4F91-4B16-B541-7C346FFBDD3E}"/>
    <cellStyle name="Normal 3 5 2 2 3 3 3 2" xfId="15587" xr:uid="{F53D9944-74F3-4FE2-AD35-82910C8A0A9A}"/>
    <cellStyle name="Normal 3 5 2 2 3 3 3 2 2" xfId="32244" xr:uid="{7B5EDE32-2AE3-4180-BD93-B051169AF460}"/>
    <cellStyle name="Normal 3 5 2 2 3 3 3 3" xfId="23916" xr:uid="{18975231-8E64-4F7F-B12C-602E657340FA}"/>
    <cellStyle name="Normal 3 5 2 2 3 3 4" xfId="10035" xr:uid="{F4075A4B-B883-460D-A893-A470697B3E3D}"/>
    <cellStyle name="Normal 3 5 2 2 3 3 4 2" xfId="26692" xr:uid="{33730CFE-642C-4CF2-81A1-8753DBB4B455}"/>
    <cellStyle name="Normal 3 5 2 2 3 3 5" xfId="18364" xr:uid="{1C9A4EDD-2EB6-4F62-87D4-7F4294F723E6}"/>
    <cellStyle name="Normal 3 5 2 2 3 4" xfId="3154" xr:uid="{2B37FBF8-317F-4CCF-A31A-C7D88ED111F5}"/>
    <cellStyle name="Normal 3 5 2 2 3 4 2" xfId="11484" xr:uid="{455FB4EB-090C-4777-AC6E-60C51BF8F915}"/>
    <cellStyle name="Normal 3 5 2 2 3 4 2 2" xfId="28141" xr:uid="{A1F21405-2624-45E5-A3F8-23B32CE1A1D7}"/>
    <cellStyle name="Normal 3 5 2 2 3 4 3" xfId="19813" xr:uid="{2AB7650A-66B5-41CD-BACC-620C007A1DCE}"/>
    <cellStyle name="Normal 3 5 2 2 3 5" xfId="5930" xr:uid="{ECA1C2ED-ABF3-46F0-9312-C96AFF299BFE}"/>
    <cellStyle name="Normal 3 5 2 2 3 5 2" xfId="14260" xr:uid="{9B365572-5A95-4EDB-B480-168A59C69A1C}"/>
    <cellStyle name="Normal 3 5 2 2 3 5 2 2" xfId="30917" xr:uid="{966DA77B-4F86-4284-A089-0254D492C3A7}"/>
    <cellStyle name="Normal 3 5 2 2 3 5 3" xfId="22589" xr:uid="{1926B4B9-9447-46FC-9AFF-3B911DF97FA7}"/>
    <cellStyle name="Normal 3 5 2 2 3 6" xfId="8708" xr:uid="{D9342A12-6D9A-4B2E-AFD3-D6C76AFA2CAE}"/>
    <cellStyle name="Normal 3 5 2 2 3 6 2" xfId="25365" xr:uid="{7FFA71C4-F37D-4F9D-B631-685B3BCCB8B3}"/>
    <cellStyle name="Normal 3 5 2 2 3 7" xfId="17037" xr:uid="{3CA63BFE-E963-4B77-9019-3C7F1B9805AE}"/>
    <cellStyle name="Normal 3 5 2 2 4" xfId="597" xr:uid="{B17AFA81-A204-44D4-A8DD-3AE537B15612}"/>
    <cellStyle name="Normal 3 5 2 2 4 2" xfId="1927" xr:uid="{E7A94DDC-6270-4CCE-BA7A-D4F7A288C3AE}"/>
    <cellStyle name="Normal 3 5 2 2 4 2 2" xfId="4717" xr:uid="{2290053E-178A-444F-B054-53070A40D52D}"/>
    <cellStyle name="Normal 3 5 2 2 4 2 2 2" xfId="13047" xr:uid="{1FDC788C-4ABF-4692-B575-237581D346BE}"/>
    <cellStyle name="Normal 3 5 2 2 4 2 2 2 2" xfId="29704" xr:uid="{BEFA54A4-860D-4C5F-B859-CD3BA01A9B38}"/>
    <cellStyle name="Normal 3 5 2 2 4 2 2 3" xfId="21376" xr:uid="{A4EBE7A3-98FB-4B9D-9498-D173ACE09F9D}"/>
    <cellStyle name="Normal 3 5 2 2 4 2 3" xfId="7493" xr:uid="{4014E2FD-B9D6-4E1F-A2FA-25975AB0A7DB}"/>
    <cellStyle name="Normal 3 5 2 2 4 2 3 2" xfId="15823" xr:uid="{6A5BE5F4-2A45-4668-9B94-5511D2098012}"/>
    <cellStyle name="Normal 3 5 2 2 4 2 3 2 2" xfId="32480" xr:uid="{43EB9329-A229-4414-9CBD-3EFFCA5B85A4}"/>
    <cellStyle name="Normal 3 5 2 2 4 2 3 3" xfId="24152" xr:uid="{71A3D441-4F94-47D9-B7C5-BA7F02D6CDEB}"/>
    <cellStyle name="Normal 3 5 2 2 4 2 4" xfId="10271" xr:uid="{FFCC6CA4-AB3D-4581-A16D-20308F8E4429}"/>
    <cellStyle name="Normal 3 5 2 2 4 2 4 2" xfId="26928" xr:uid="{0AE0A0B0-5E71-4DEC-BDBF-9A87FEB1F1FF}"/>
    <cellStyle name="Normal 3 5 2 2 4 2 5" xfId="18600" xr:uid="{5EE3B06F-9E53-4A69-A7B8-90FDCA198354}"/>
    <cellStyle name="Normal 3 5 2 2 4 3" xfId="3390" xr:uid="{68D0E7CC-2CDC-4F5E-9085-D6CCFE1E7AAF}"/>
    <cellStyle name="Normal 3 5 2 2 4 3 2" xfId="11720" xr:uid="{EF6B9E5D-E27A-44DB-83EE-59CA91D71904}"/>
    <cellStyle name="Normal 3 5 2 2 4 3 2 2" xfId="28377" xr:uid="{3BA8C212-C757-420B-9488-E4F7E5C0552A}"/>
    <cellStyle name="Normal 3 5 2 2 4 3 3" xfId="20049" xr:uid="{BA6A1788-7F60-4CA8-B1D6-80BDE850060E}"/>
    <cellStyle name="Normal 3 5 2 2 4 4" xfId="6166" xr:uid="{8BEF283A-64AF-4FC8-B34D-1016B1A817B1}"/>
    <cellStyle name="Normal 3 5 2 2 4 4 2" xfId="14496" xr:uid="{D6CA11CA-3747-43E3-9C36-FC3F959058D3}"/>
    <cellStyle name="Normal 3 5 2 2 4 4 2 2" xfId="31153" xr:uid="{F2A8FA9D-D0CA-4E47-9A60-47221C6F2D3D}"/>
    <cellStyle name="Normal 3 5 2 2 4 4 3" xfId="22825" xr:uid="{19433009-A561-4886-BF4B-BF1722EA3428}"/>
    <cellStyle name="Normal 3 5 2 2 4 5" xfId="8944" xr:uid="{B2914972-D45B-467A-9E66-0A75CEEEDD8E}"/>
    <cellStyle name="Normal 3 5 2 2 4 5 2" xfId="25601" xr:uid="{8C545ECC-0146-4395-8733-AC3932C4479A}"/>
    <cellStyle name="Normal 3 5 2 2 4 6" xfId="17273" xr:uid="{D7C7264F-515C-4A02-848D-59903F21BFC8}"/>
    <cellStyle name="Normal 3 5 2 2 5" xfId="1074" xr:uid="{767C9513-8956-4E10-A5A6-EF3E718F83BE}"/>
    <cellStyle name="Normal 3 5 2 2 5 2" xfId="2402" xr:uid="{F0633F31-32C2-456A-BDE7-5321993C51FF}"/>
    <cellStyle name="Normal 3 5 2 2 5 2 2" xfId="5192" xr:uid="{C2C8E663-367E-4D3D-A10E-B20DB49D9D30}"/>
    <cellStyle name="Normal 3 5 2 2 5 2 2 2" xfId="13522" xr:uid="{DF3788D3-6B74-4812-881E-3FE939326EB9}"/>
    <cellStyle name="Normal 3 5 2 2 5 2 2 2 2" xfId="30179" xr:uid="{EAA444C3-CEB5-4C93-AA56-B17FF0530206}"/>
    <cellStyle name="Normal 3 5 2 2 5 2 2 3" xfId="21851" xr:uid="{B43E6B8A-CC71-42E3-AAA2-D81A25DEA91F}"/>
    <cellStyle name="Normal 3 5 2 2 5 2 3" xfId="7968" xr:uid="{307E6407-AEA2-4271-9CC7-463B716AD43A}"/>
    <cellStyle name="Normal 3 5 2 2 5 2 3 2" xfId="16298" xr:uid="{FAC82548-2C43-4D04-82D5-3303DC539205}"/>
    <cellStyle name="Normal 3 5 2 2 5 2 3 2 2" xfId="32955" xr:uid="{7746AD19-AF04-42D9-8F5A-70928B46BE26}"/>
    <cellStyle name="Normal 3 5 2 2 5 2 3 3" xfId="24627" xr:uid="{04D7F890-EFDA-4B61-8EEF-FF37C2BD0BFD}"/>
    <cellStyle name="Normal 3 5 2 2 5 2 4" xfId="10746" xr:uid="{8F94F710-69B9-4103-97BA-48DAADE6D72C}"/>
    <cellStyle name="Normal 3 5 2 2 5 2 4 2" xfId="27403" xr:uid="{CE7EBA86-F692-4B4E-A01E-AD5880EC8178}"/>
    <cellStyle name="Normal 3 5 2 2 5 2 5" xfId="19075" xr:uid="{F50F1422-E5E8-4DB5-9A9F-0AC591714B9D}"/>
    <cellStyle name="Normal 3 5 2 2 5 3" xfId="3865" xr:uid="{AEB734F6-6425-4631-8567-78B970D8E79C}"/>
    <cellStyle name="Normal 3 5 2 2 5 3 2" xfId="12195" xr:uid="{708FE72C-C73A-4446-ABE7-7147E3EE6181}"/>
    <cellStyle name="Normal 3 5 2 2 5 3 2 2" xfId="28852" xr:uid="{E5EE9AC6-134D-4391-88CE-0EFA35A3C97E}"/>
    <cellStyle name="Normal 3 5 2 2 5 3 3" xfId="20524" xr:uid="{FE8869BE-1BDC-4DD2-9008-4AE6BCED562E}"/>
    <cellStyle name="Normal 3 5 2 2 5 4" xfId="6641" xr:uid="{359A69B4-82A7-4711-A345-C557B9959DCA}"/>
    <cellStyle name="Normal 3 5 2 2 5 4 2" xfId="14971" xr:uid="{B1565395-6EB6-4896-8F03-F091CF076C86}"/>
    <cellStyle name="Normal 3 5 2 2 5 4 2 2" xfId="31628" xr:uid="{E8A1DB7A-CD40-4700-80FE-52C879C884FF}"/>
    <cellStyle name="Normal 3 5 2 2 5 4 3" xfId="23300" xr:uid="{F56B13F8-503B-4C96-B2F6-EAB0AEB18AE9}"/>
    <cellStyle name="Normal 3 5 2 2 5 5" xfId="9419" xr:uid="{25A2DA3D-4570-48E0-BA36-D5764451D468}"/>
    <cellStyle name="Normal 3 5 2 2 5 5 2" xfId="26076" xr:uid="{AB8042A6-EE95-4FD8-AC26-6D3C1B222459}"/>
    <cellStyle name="Normal 3 5 2 2 5 6" xfId="17748" xr:uid="{934F277E-F778-4674-B7F9-447011450D1A}"/>
    <cellStyle name="Normal 3 5 2 2 6" xfId="1339" xr:uid="{68392806-05F4-4B21-9315-B1945C8D7698}"/>
    <cellStyle name="Normal 3 5 2 2 6 2" xfId="2667" xr:uid="{3E8718D2-8F86-4D99-BF92-D55F11C484A0}"/>
    <cellStyle name="Normal 3 5 2 2 6 2 2" xfId="5457" xr:uid="{AA2343BA-D1B1-4EBA-BCC5-BB21B842B7CE}"/>
    <cellStyle name="Normal 3 5 2 2 6 2 2 2" xfId="13787" xr:uid="{32CF7A52-4C86-4352-AC5B-F4D7F0BCFFF5}"/>
    <cellStyle name="Normal 3 5 2 2 6 2 2 2 2" xfId="30444" xr:uid="{D9CD28A8-FDC6-4C72-92D3-E46332F19911}"/>
    <cellStyle name="Normal 3 5 2 2 6 2 2 3" xfId="22116" xr:uid="{83404F54-3673-4A6C-9ADE-BDD2D04174E9}"/>
    <cellStyle name="Normal 3 5 2 2 6 2 3" xfId="8233" xr:uid="{800AC2B9-C182-43B2-8C68-1935043BF3C6}"/>
    <cellStyle name="Normal 3 5 2 2 6 2 3 2" xfId="16563" xr:uid="{3CA8EBE3-7A23-4114-BA9E-D2D02910DB24}"/>
    <cellStyle name="Normal 3 5 2 2 6 2 3 2 2" xfId="33220" xr:uid="{E689F254-5B84-4B76-926D-95B3F4E92DC2}"/>
    <cellStyle name="Normal 3 5 2 2 6 2 3 3" xfId="24892" xr:uid="{011BA96D-3EDA-4EBB-8275-B76EEAD6C85D}"/>
    <cellStyle name="Normal 3 5 2 2 6 2 4" xfId="11011" xr:uid="{EEAF99E1-ECA6-4810-81BA-BD7D70FFF047}"/>
    <cellStyle name="Normal 3 5 2 2 6 2 4 2" xfId="27668" xr:uid="{ACE4882D-2EA3-41D0-BBCD-E1846435038A}"/>
    <cellStyle name="Normal 3 5 2 2 6 2 5" xfId="19340" xr:uid="{32E7F800-31C8-4489-AFE7-82A9178BD1F7}"/>
    <cellStyle name="Normal 3 5 2 2 6 3" xfId="4130" xr:uid="{BB141CB0-6247-4739-AD9A-91A591F419F0}"/>
    <cellStyle name="Normal 3 5 2 2 6 3 2" xfId="12460" xr:uid="{13031605-BA53-49D6-B9AA-68110BDA39AA}"/>
    <cellStyle name="Normal 3 5 2 2 6 3 2 2" xfId="29117" xr:uid="{43AB718B-381B-4C59-98B2-EDF6F9B4FDDD}"/>
    <cellStyle name="Normal 3 5 2 2 6 3 3" xfId="20789" xr:uid="{824A55CB-DCF8-4B67-A0B0-B3A5CEA9E93E}"/>
    <cellStyle name="Normal 3 5 2 2 6 4" xfId="6906" xr:uid="{A075CBCD-898D-4B9C-A1D1-3669B48FBAB8}"/>
    <cellStyle name="Normal 3 5 2 2 6 4 2" xfId="15236" xr:uid="{E5DA1E3B-576D-4E19-A58F-CED47ACB72CD}"/>
    <cellStyle name="Normal 3 5 2 2 6 4 2 2" xfId="31893" xr:uid="{DB61774D-1E6B-4D29-838D-25272341864F}"/>
    <cellStyle name="Normal 3 5 2 2 6 4 3" xfId="23565" xr:uid="{AF3C47A8-79D2-4FB2-8DD1-275A4AE41E0B}"/>
    <cellStyle name="Normal 3 5 2 2 6 5" xfId="9684" xr:uid="{C30BB12A-D1B9-4AEB-A190-664D2772A01C}"/>
    <cellStyle name="Normal 3 5 2 2 6 5 2" xfId="26341" xr:uid="{AB8CAFC3-DA1F-4994-A2EB-5072CEAB556B}"/>
    <cellStyle name="Normal 3 5 2 2 6 6" xfId="18013" xr:uid="{AFF2545C-703B-4FB7-8762-6011E09F5853}"/>
    <cellStyle name="Normal 3 5 2 2 7" xfId="1454" xr:uid="{91FEA67B-207E-4F53-A86E-C48E3DFF5254}"/>
    <cellStyle name="Normal 3 5 2 2 7 2" xfId="4244" xr:uid="{832668FB-2499-4F50-A447-5B69C9471391}"/>
    <cellStyle name="Normal 3 5 2 2 7 2 2" xfId="12574" xr:uid="{1D667C50-1873-4827-859C-5AE4A3FB9914}"/>
    <cellStyle name="Normal 3 5 2 2 7 2 2 2" xfId="29231" xr:uid="{5D7961E9-8AD4-41C6-94A6-37602AE877DB}"/>
    <cellStyle name="Normal 3 5 2 2 7 2 3" xfId="20903" xr:uid="{21B158B6-3849-4BEE-8152-F01E0D095468}"/>
    <cellStyle name="Normal 3 5 2 2 7 3" xfId="7020" xr:uid="{A55D6875-6F9D-4583-A2FD-4DD8A476D3A7}"/>
    <cellStyle name="Normal 3 5 2 2 7 3 2" xfId="15350" xr:uid="{B66974D0-DD22-4BC7-8E62-C3108FE88F0C}"/>
    <cellStyle name="Normal 3 5 2 2 7 3 2 2" xfId="32007" xr:uid="{5FEB615C-5791-4C21-BD75-B6CCC9A41ACE}"/>
    <cellStyle name="Normal 3 5 2 2 7 3 3" xfId="23679" xr:uid="{66503FF7-0706-4A3B-84B7-B17BB13DC17B}"/>
    <cellStyle name="Normal 3 5 2 2 7 4" xfId="9798" xr:uid="{82DDDECD-08E7-49FA-99DE-B4C637557221}"/>
    <cellStyle name="Normal 3 5 2 2 7 4 2" xfId="26455" xr:uid="{B8AE75B9-55E9-4548-B50F-4B0488518B29}"/>
    <cellStyle name="Normal 3 5 2 2 7 5" xfId="18127" xr:uid="{D96DED22-E640-4514-8780-CC93D75056D4}"/>
    <cellStyle name="Normal 3 5 2 2 8" xfId="2917" xr:uid="{09A1E93F-9772-4D15-BCD2-CE05D02AD1D4}"/>
    <cellStyle name="Normal 3 5 2 2 8 2" xfId="11247" xr:uid="{058FCDAE-0DA7-4D55-9D0C-25EDDB72E16E}"/>
    <cellStyle name="Normal 3 5 2 2 8 2 2" xfId="27904" xr:uid="{06249F96-5678-45CC-B51A-F7B6E31EF558}"/>
    <cellStyle name="Normal 3 5 2 2 8 3" xfId="19576" xr:uid="{B5F27309-24A1-4C81-9C7B-F28CE4E43E44}"/>
    <cellStyle name="Normal 3 5 2 2 9" xfId="5693" xr:uid="{B078582F-D32A-4094-AC43-D6066E6B2443}"/>
    <cellStyle name="Normal 3 5 2 2 9 2" xfId="14023" xr:uid="{8D3C655B-36B9-4CB2-81B5-D49AB984334F}"/>
    <cellStyle name="Normal 3 5 2 2 9 2 2" xfId="30680" xr:uid="{A4D1F992-1D87-42EC-83D3-8382AD5CFDD3}"/>
    <cellStyle name="Normal 3 5 2 2 9 3" xfId="22352" xr:uid="{56C57B10-A1B5-47B8-AD52-E92E55CBF074}"/>
    <cellStyle name="Normal 3 5 2 3" xfId="176" xr:uid="{FA49A256-7537-4606-BB28-E0493E5E197C}"/>
    <cellStyle name="Normal 3 5 2 3 2" xfId="419" xr:uid="{64048906-905F-4BE4-8E60-3F6D100F4F43}"/>
    <cellStyle name="Normal 3 5 2 3 2 2" xfId="896" xr:uid="{8F7C15B4-745A-46F3-A2AE-3B3224BE94F9}"/>
    <cellStyle name="Normal 3 5 2 3 2 2 2" xfId="2224" xr:uid="{FC35018D-97BA-45D6-9F7C-36BD71CD5F57}"/>
    <cellStyle name="Normal 3 5 2 3 2 2 2 2" xfId="5014" xr:uid="{F0360072-068A-48F8-A4FA-388FCB99175E}"/>
    <cellStyle name="Normal 3 5 2 3 2 2 2 2 2" xfId="13344" xr:uid="{AE9CF607-A16E-4AC4-B1D4-5F1D87FAADD9}"/>
    <cellStyle name="Normal 3 5 2 3 2 2 2 2 2 2" xfId="30001" xr:uid="{5C10D038-7F4B-46C3-AE56-8508F87E89BE}"/>
    <cellStyle name="Normal 3 5 2 3 2 2 2 2 3" xfId="21673" xr:uid="{7634E573-0641-443A-BE34-66663796B58E}"/>
    <cellStyle name="Normal 3 5 2 3 2 2 2 3" xfId="7790" xr:uid="{DDD0ECFE-A30F-4D2A-A0F8-80E95BB8253A}"/>
    <cellStyle name="Normal 3 5 2 3 2 2 2 3 2" xfId="16120" xr:uid="{BDA73524-2672-4ECB-B839-072EEE5B9E7C}"/>
    <cellStyle name="Normal 3 5 2 3 2 2 2 3 2 2" xfId="32777" xr:uid="{7CCBB7E6-FB63-47A4-982D-5C36A7070255}"/>
    <cellStyle name="Normal 3 5 2 3 2 2 2 3 3" xfId="24449" xr:uid="{1ADE2542-8997-4627-A77D-53929430E2A2}"/>
    <cellStyle name="Normal 3 5 2 3 2 2 2 4" xfId="10568" xr:uid="{59A11DBA-408C-4F86-AEA9-61295CC53496}"/>
    <cellStyle name="Normal 3 5 2 3 2 2 2 4 2" xfId="27225" xr:uid="{FB2D278E-42AD-47A9-AEFE-E11FE6C81C48}"/>
    <cellStyle name="Normal 3 5 2 3 2 2 2 5" xfId="18897" xr:uid="{5F09A675-B438-4E8F-AEA9-AC5C8FAADC4E}"/>
    <cellStyle name="Normal 3 5 2 3 2 2 3" xfId="3687" xr:uid="{2894F5D4-48A6-4944-B3BE-1A55EAB8412F}"/>
    <cellStyle name="Normal 3 5 2 3 2 2 3 2" xfId="12017" xr:uid="{5643F2FD-A1BD-43F4-973B-11C5527AE59E}"/>
    <cellStyle name="Normal 3 5 2 3 2 2 3 2 2" xfId="28674" xr:uid="{AA9D2CFC-4BC5-4360-9140-074B86E94283}"/>
    <cellStyle name="Normal 3 5 2 3 2 2 3 3" xfId="20346" xr:uid="{0A51E8F7-54F9-42DF-AB5B-B32368418DBE}"/>
    <cellStyle name="Normal 3 5 2 3 2 2 4" xfId="6463" xr:uid="{9AAF1EAD-3865-47BB-BB23-E1F2B7C39F7A}"/>
    <cellStyle name="Normal 3 5 2 3 2 2 4 2" xfId="14793" xr:uid="{78B8C3D3-5B13-4B04-AF35-AB7864EE2683}"/>
    <cellStyle name="Normal 3 5 2 3 2 2 4 2 2" xfId="31450" xr:uid="{C6DC9F11-2AA2-42D7-B6BE-CC8666B356E2}"/>
    <cellStyle name="Normal 3 5 2 3 2 2 4 3" xfId="23122" xr:uid="{F11A1631-8B32-468A-AEB6-2D081811F41C}"/>
    <cellStyle name="Normal 3 5 2 3 2 2 5" xfId="9241" xr:uid="{206B4824-C746-439C-8B01-4F7ACE4C6159}"/>
    <cellStyle name="Normal 3 5 2 3 2 2 5 2" xfId="25898" xr:uid="{633B0BE9-90FB-41D4-8E2D-AA6CA7D1941E}"/>
    <cellStyle name="Normal 3 5 2 3 2 2 6" xfId="17570" xr:uid="{C2365EF9-080D-4167-9763-44EF9146D504}"/>
    <cellStyle name="Normal 3 5 2 3 2 3" xfId="1749" xr:uid="{367DBEB9-4B3E-4613-987E-15A6633D4ED9}"/>
    <cellStyle name="Normal 3 5 2 3 2 3 2" xfId="4539" xr:uid="{4FE2B8B4-028E-4EEE-975A-9F79BA199DF0}"/>
    <cellStyle name="Normal 3 5 2 3 2 3 2 2" xfId="12869" xr:uid="{E66E9B99-7E41-4593-B800-4B3E626E98E5}"/>
    <cellStyle name="Normal 3 5 2 3 2 3 2 2 2" xfId="29526" xr:uid="{81C9E5C4-409D-4915-82C0-DE9570405A4A}"/>
    <cellStyle name="Normal 3 5 2 3 2 3 2 3" xfId="21198" xr:uid="{76B09E9F-2BEF-4265-9115-6F59F1D06AAF}"/>
    <cellStyle name="Normal 3 5 2 3 2 3 3" xfId="7315" xr:uid="{5FE006A3-2AEC-42B1-93B0-A4048EF6D974}"/>
    <cellStyle name="Normal 3 5 2 3 2 3 3 2" xfId="15645" xr:uid="{2DEE0EDA-7967-44A0-BA5F-27310986492F}"/>
    <cellStyle name="Normal 3 5 2 3 2 3 3 2 2" xfId="32302" xr:uid="{E4C72D55-580D-41B3-8F6D-1DFFF9FDBF78}"/>
    <cellStyle name="Normal 3 5 2 3 2 3 3 3" xfId="23974" xr:uid="{1CAB66F6-2371-42D5-9BFE-5175CEFF2080}"/>
    <cellStyle name="Normal 3 5 2 3 2 3 4" xfId="10093" xr:uid="{1DCAD1C4-51DE-4A3A-B55A-1B7A5FCF28AA}"/>
    <cellStyle name="Normal 3 5 2 3 2 3 4 2" xfId="26750" xr:uid="{C1689547-E8EF-4515-956C-24189EE0051F}"/>
    <cellStyle name="Normal 3 5 2 3 2 3 5" xfId="18422" xr:uid="{FB283ECD-9362-40F1-A75F-5EE3BC992848}"/>
    <cellStyle name="Normal 3 5 2 3 2 4" xfId="3212" xr:uid="{C64A1642-A8D3-4EA8-BFA9-4AA519EBC887}"/>
    <cellStyle name="Normal 3 5 2 3 2 4 2" xfId="11542" xr:uid="{577F1C06-FF64-421B-9E9E-EBAF21F2BF1E}"/>
    <cellStyle name="Normal 3 5 2 3 2 4 2 2" xfId="28199" xr:uid="{E5BA203F-46FC-49D8-81A3-57B8937A658D}"/>
    <cellStyle name="Normal 3 5 2 3 2 4 3" xfId="19871" xr:uid="{13B26BE3-D05E-42E0-A41F-329D91C6BE57}"/>
    <cellStyle name="Normal 3 5 2 3 2 5" xfId="5988" xr:uid="{B9941653-D902-400A-8335-C9A788E8EC47}"/>
    <cellStyle name="Normal 3 5 2 3 2 5 2" xfId="14318" xr:uid="{004F83B4-B697-4E5F-9A76-EA3CAB30D3C8}"/>
    <cellStyle name="Normal 3 5 2 3 2 5 2 2" xfId="30975" xr:uid="{FC7ACCB8-A9C7-4EE5-8A55-8ABF24906BE5}"/>
    <cellStyle name="Normal 3 5 2 3 2 5 3" xfId="22647" xr:uid="{A4CD9A76-FE21-4987-8F7E-F7BC1D8750DB}"/>
    <cellStyle name="Normal 3 5 2 3 2 6" xfId="8766" xr:uid="{288C9B15-84DA-4A17-AE8A-7B9C022A749E}"/>
    <cellStyle name="Normal 3 5 2 3 2 6 2" xfId="25423" xr:uid="{D2AD4BD4-45BA-4A9A-AD7C-D15A274DDA97}"/>
    <cellStyle name="Normal 3 5 2 3 2 7" xfId="17095" xr:uid="{1522389D-C5AA-4296-826B-FCAC91C11D0F}"/>
    <cellStyle name="Normal 3 5 2 3 3" xfId="655" xr:uid="{CA4E94F3-F0A5-4E79-AACE-BAF2EFE922CC}"/>
    <cellStyle name="Normal 3 5 2 3 3 2" xfId="1985" xr:uid="{766E0769-D9B3-4262-93CD-2CC4641FC81D}"/>
    <cellStyle name="Normal 3 5 2 3 3 2 2" xfId="4775" xr:uid="{A548BC50-D680-44DB-90CD-912A6FD6303A}"/>
    <cellStyle name="Normal 3 5 2 3 3 2 2 2" xfId="13105" xr:uid="{4A8EA82B-89EA-4BCE-AAE9-7C11E779BA3A}"/>
    <cellStyle name="Normal 3 5 2 3 3 2 2 2 2" xfId="29762" xr:uid="{C9759FD6-36B9-4E72-BD30-083551318A3C}"/>
    <cellStyle name="Normal 3 5 2 3 3 2 2 3" xfId="21434" xr:uid="{AADF820C-E6E6-43EA-BBEE-53D7ED320AA6}"/>
    <cellStyle name="Normal 3 5 2 3 3 2 3" xfId="7551" xr:uid="{CCD4EFBD-C0AA-4CD5-BAF2-195C71B11D6C}"/>
    <cellStyle name="Normal 3 5 2 3 3 2 3 2" xfId="15881" xr:uid="{BD6BB9CB-5AE3-4279-AACC-B08B2836FF42}"/>
    <cellStyle name="Normal 3 5 2 3 3 2 3 2 2" xfId="32538" xr:uid="{A11AB5CC-53E2-40B7-A918-493D0A39B2EE}"/>
    <cellStyle name="Normal 3 5 2 3 3 2 3 3" xfId="24210" xr:uid="{7319C4F3-C570-459D-AFF6-63DE9CE80528}"/>
    <cellStyle name="Normal 3 5 2 3 3 2 4" xfId="10329" xr:uid="{EA2D9DE6-BB8B-4867-9373-B7868FA6300B}"/>
    <cellStyle name="Normal 3 5 2 3 3 2 4 2" xfId="26986" xr:uid="{6F8F9DAA-1AE3-4B92-8F16-28CD47CA3A1A}"/>
    <cellStyle name="Normal 3 5 2 3 3 2 5" xfId="18658" xr:uid="{ACB58087-8FA9-4057-9E1B-C2F59B817EA3}"/>
    <cellStyle name="Normal 3 5 2 3 3 3" xfId="3448" xr:uid="{4A8A7797-A721-4CCD-B434-450FD5A26EC0}"/>
    <cellStyle name="Normal 3 5 2 3 3 3 2" xfId="11778" xr:uid="{E6ACD617-13B3-4A5F-A50C-5280C0DF4ADF}"/>
    <cellStyle name="Normal 3 5 2 3 3 3 2 2" xfId="28435" xr:uid="{03912443-0585-4A8E-A178-1EE7A943D622}"/>
    <cellStyle name="Normal 3 5 2 3 3 3 3" xfId="20107" xr:uid="{2DE417AB-9806-427E-977F-E04546B5E01B}"/>
    <cellStyle name="Normal 3 5 2 3 3 4" xfId="6224" xr:uid="{1E7D20ED-F8A3-4A3A-B73E-443037522CD3}"/>
    <cellStyle name="Normal 3 5 2 3 3 4 2" xfId="14554" xr:uid="{5EF3D084-D44F-4374-966F-C4E8F95836A7}"/>
    <cellStyle name="Normal 3 5 2 3 3 4 2 2" xfId="31211" xr:uid="{0E537E16-FDB4-4AA1-9B30-06B95354BFB2}"/>
    <cellStyle name="Normal 3 5 2 3 3 4 3" xfId="22883" xr:uid="{688413EC-CBD3-42BD-96C2-C3EADA6B1B4C}"/>
    <cellStyle name="Normal 3 5 2 3 3 5" xfId="9002" xr:uid="{673BCC2C-B401-4F16-B95A-663CAA48193A}"/>
    <cellStyle name="Normal 3 5 2 3 3 5 2" xfId="25659" xr:uid="{4674F922-5AFD-4D60-831A-AFBAE4448D74}"/>
    <cellStyle name="Normal 3 5 2 3 3 6" xfId="17331" xr:uid="{9C4B5B5B-4C8E-49B9-89C9-479E4A6A6B30}"/>
    <cellStyle name="Normal 3 5 2 3 4" xfId="1132" xr:uid="{D8619610-E1E1-4DFC-8D8A-26C75022D18C}"/>
    <cellStyle name="Normal 3 5 2 3 4 2" xfId="2460" xr:uid="{68A412F0-5AC5-4324-83F1-642EC6CC7CB2}"/>
    <cellStyle name="Normal 3 5 2 3 4 2 2" xfId="5250" xr:uid="{C7A2AA54-3927-4A63-A7A8-0FCEC5468591}"/>
    <cellStyle name="Normal 3 5 2 3 4 2 2 2" xfId="13580" xr:uid="{2DE70898-B5D3-47A2-B97F-04D84AA4BD04}"/>
    <cellStyle name="Normal 3 5 2 3 4 2 2 2 2" xfId="30237" xr:uid="{70E54F19-1E03-46BD-8F95-55228D6CF97B}"/>
    <cellStyle name="Normal 3 5 2 3 4 2 2 3" xfId="21909" xr:uid="{3C8791ED-8599-44CC-ACD9-8554800B3752}"/>
    <cellStyle name="Normal 3 5 2 3 4 2 3" xfId="8026" xr:uid="{9C593E2A-7A4E-423E-8FA1-F294A8B55564}"/>
    <cellStyle name="Normal 3 5 2 3 4 2 3 2" xfId="16356" xr:uid="{29CC41C7-055A-47F8-93E3-02889066B48B}"/>
    <cellStyle name="Normal 3 5 2 3 4 2 3 2 2" xfId="33013" xr:uid="{C49BD77B-4FDA-4597-8CF8-0AF7213C0252}"/>
    <cellStyle name="Normal 3 5 2 3 4 2 3 3" xfId="24685" xr:uid="{117C364B-950A-429D-BF4F-60CF36CED2E3}"/>
    <cellStyle name="Normal 3 5 2 3 4 2 4" xfId="10804" xr:uid="{B3E54DF7-F959-45C3-8801-3FC61BC5F726}"/>
    <cellStyle name="Normal 3 5 2 3 4 2 4 2" xfId="27461" xr:uid="{9E9F3B53-8E4B-4CB4-8982-E716619D75F0}"/>
    <cellStyle name="Normal 3 5 2 3 4 2 5" xfId="19133" xr:uid="{2178ECFA-7688-46E7-BF47-731A7F436F73}"/>
    <cellStyle name="Normal 3 5 2 3 4 3" xfId="3923" xr:uid="{7038AAA7-2FF3-4678-904C-4D59F99AFF28}"/>
    <cellStyle name="Normal 3 5 2 3 4 3 2" xfId="12253" xr:uid="{2B601B1D-82CC-4F50-B114-037F2EB6A9AA}"/>
    <cellStyle name="Normal 3 5 2 3 4 3 2 2" xfId="28910" xr:uid="{06975B9C-B163-4BD3-B7A5-10CDEFD6A722}"/>
    <cellStyle name="Normal 3 5 2 3 4 3 3" xfId="20582" xr:uid="{32461EED-1222-4261-AF85-D1F930531150}"/>
    <cellStyle name="Normal 3 5 2 3 4 4" xfId="6699" xr:uid="{DC1C40AA-9A28-4692-9F00-55C37B507386}"/>
    <cellStyle name="Normal 3 5 2 3 4 4 2" xfId="15029" xr:uid="{E524E0BC-B91E-4273-A6C2-2A3BA23EF74E}"/>
    <cellStyle name="Normal 3 5 2 3 4 4 2 2" xfId="31686" xr:uid="{A7522645-DE36-4D09-85E0-8F0B8C04F265}"/>
    <cellStyle name="Normal 3 5 2 3 4 4 3" xfId="23358" xr:uid="{C26DA985-734A-42E3-BAA3-D9C4603D73E0}"/>
    <cellStyle name="Normal 3 5 2 3 4 5" xfId="9477" xr:uid="{706F1414-340D-4017-A210-A58959045533}"/>
    <cellStyle name="Normal 3 5 2 3 4 5 2" xfId="26134" xr:uid="{36391AB1-983F-43FB-B947-48DBBD78288E}"/>
    <cellStyle name="Normal 3 5 2 3 4 6" xfId="17806" xr:uid="{961F9561-DF31-4B5F-8381-65AEF462FC81}"/>
    <cellStyle name="Normal 3 5 2 3 5" xfId="1512" xr:uid="{269577BC-7F4E-415F-8D9E-AC4D3A0CEB14}"/>
    <cellStyle name="Normal 3 5 2 3 5 2" xfId="4302" xr:uid="{2143737A-BC52-4415-AFF8-24EE7D90E43E}"/>
    <cellStyle name="Normal 3 5 2 3 5 2 2" xfId="12632" xr:uid="{F09ED936-C7C9-44C0-A139-9684B7E48202}"/>
    <cellStyle name="Normal 3 5 2 3 5 2 2 2" xfId="29289" xr:uid="{492CF887-0EA5-46AB-BFA5-05A6AAD9F821}"/>
    <cellStyle name="Normal 3 5 2 3 5 2 3" xfId="20961" xr:uid="{C16A6971-AEEA-4C24-88D3-6A3F7FD2D57B}"/>
    <cellStyle name="Normal 3 5 2 3 5 3" xfId="7078" xr:uid="{A09923B7-A76F-45E7-A7CF-367ED3EB541F}"/>
    <cellStyle name="Normal 3 5 2 3 5 3 2" xfId="15408" xr:uid="{A1C93824-BA86-4509-83DD-3B471E3131EC}"/>
    <cellStyle name="Normal 3 5 2 3 5 3 2 2" xfId="32065" xr:uid="{7C66583D-348F-4A6C-9C41-969BBFF033D3}"/>
    <cellStyle name="Normal 3 5 2 3 5 3 3" xfId="23737" xr:uid="{B7F622B1-E279-472F-ACFD-96FD519B1C0B}"/>
    <cellStyle name="Normal 3 5 2 3 5 4" xfId="9856" xr:uid="{4E2B286F-9526-4D3B-BE79-A62E15FBB089}"/>
    <cellStyle name="Normal 3 5 2 3 5 4 2" xfId="26513" xr:uid="{9FC949B9-AF95-4975-B7E3-B2D7F6077C2E}"/>
    <cellStyle name="Normal 3 5 2 3 5 5" xfId="18185" xr:uid="{8DF65498-D7F1-4CBA-AC2A-B2BACAE2C533}"/>
    <cellStyle name="Normal 3 5 2 3 6" xfId="2975" xr:uid="{5139645C-4F1E-41C5-9B7A-2657B0B08A7D}"/>
    <cellStyle name="Normal 3 5 2 3 6 2" xfId="11305" xr:uid="{FE1BFE29-CB11-4CF1-9AAC-F1F9FEE97C76}"/>
    <cellStyle name="Normal 3 5 2 3 6 2 2" xfId="27962" xr:uid="{5B8AAF35-C011-49DC-9E34-ABE61FA5C2B8}"/>
    <cellStyle name="Normal 3 5 2 3 6 3" xfId="19634" xr:uid="{B9AF3FEB-2327-4AA9-9013-D369FBCE16BA}"/>
    <cellStyle name="Normal 3 5 2 3 7" xfId="5751" xr:uid="{DA7E8F6E-006F-48C4-AF1F-DC2514D2712C}"/>
    <cellStyle name="Normal 3 5 2 3 7 2" xfId="14081" xr:uid="{8340B18F-DD24-46EA-983E-08731CAB81A3}"/>
    <cellStyle name="Normal 3 5 2 3 7 2 2" xfId="30738" xr:uid="{486C3ACB-CD4F-4010-9A76-FC9767A9065E}"/>
    <cellStyle name="Normal 3 5 2 3 7 3" xfId="22410" xr:uid="{FDD682E9-9BD6-4806-9782-F9C623AC9004}"/>
    <cellStyle name="Normal 3 5 2 3 8" xfId="8529" xr:uid="{BDE15185-7DFE-4850-956E-87515C10D582}"/>
    <cellStyle name="Normal 3 5 2 3 8 2" xfId="25186" xr:uid="{7456F5E8-6C4E-40CF-AF32-1438F2DE98C3}"/>
    <cellStyle name="Normal 3 5 2 3 9" xfId="16858" xr:uid="{B4E9401F-19FB-4CDC-8A8B-C028A90CDD6F}"/>
    <cellStyle name="Normal 3 5 2 4" xfId="303" xr:uid="{3C928526-109B-4EB8-83C2-B4D2D2BE0C7E}"/>
    <cellStyle name="Normal 3 5 2 4 2" xfId="785" xr:uid="{52B2A370-3B6F-47CF-9935-D346690909C1}"/>
    <cellStyle name="Normal 3 5 2 4 2 2" xfId="2113" xr:uid="{8FE5A27A-EBEE-4D59-96E2-11D9796D610C}"/>
    <cellStyle name="Normal 3 5 2 4 2 2 2" xfId="4903" xr:uid="{EB126B9C-8B0A-4B08-A3E2-EE9E31CBD433}"/>
    <cellStyle name="Normal 3 5 2 4 2 2 2 2" xfId="13233" xr:uid="{820D2A30-D469-4D32-A238-E7E900599502}"/>
    <cellStyle name="Normal 3 5 2 4 2 2 2 2 2" xfId="29890" xr:uid="{3E99FD15-36B5-4056-848B-E73D97DC8042}"/>
    <cellStyle name="Normal 3 5 2 4 2 2 2 3" xfId="21562" xr:uid="{D5BF5458-F527-4428-BB66-F2CA7043CB82}"/>
    <cellStyle name="Normal 3 5 2 4 2 2 3" xfId="7679" xr:uid="{D0E359DA-8A3A-45F2-8865-3E296638DD14}"/>
    <cellStyle name="Normal 3 5 2 4 2 2 3 2" xfId="16009" xr:uid="{166C3F84-C837-43C6-982A-7055D47DF58A}"/>
    <cellStyle name="Normal 3 5 2 4 2 2 3 2 2" xfId="32666" xr:uid="{E7160B61-BF01-41C2-9BB2-45714012736F}"/>
    <cellStyle name="Normal 3 5 2 4 2 2 3 3" xfId="24338" xr:uid="{28B9BC09-04FC-4E55-9E75-63AA602E4A88}"/>
    <cellStyle name="Normal 3 5 2 4 2 2 4" xfId="10457" xr:uid="{B700AE45-3CF1-4059-95A8-94D4CE5BDE55}"/>
    <cellStyle name="Normal 3 5 2 4 2 2 4 2" xfId="27114" xr:uid="{3FDE3696-75C1-4F41-B7F0-E8330D735EF9}"/>
    <cellStyle name="Normal 3 5 2 4 2 2 5" xfId="18786" xr:uid="{8202CF60-8E58-4B67-B3FA-F2E927C710BB}"/>
    <cellStyle name="Normal 3 5 2 4 2 3" xfId="3576" xr:uid="{52787A04-2556-4E0F-A160-78CC01B3847D}"/>
    <cellStyle name="Normal 3 5 2 4 2 3 2" xfId="11906" xr:uid="{EBDFF854-BCDD-49AE-89E4-4815DD0D1147}"/>
    <cellStyle name="Normal 3 5 2 4 2 3 2 2" xfId="28563" xr:uid="{3E3265C3-C5A8-4C9E-B7AE-A6D976497172}"/>
    <cellStyle name="Normal 3 5 2 4 2 3 3" xfId="20235" xr:uid="{C2D6A62C-7D0A-4763-8B39-A0C533B1B863}"/>
    <cellStyle name="Normal 3 5 2 4 2 4" xfId="6352" xr:uid="{D38F3CAC-46D5-4A96-ACCC-C746AA1CEBAA}"/>
    <cellStyle name="Normal 3 5 2 4 2 4 2" xfId="14682" xr:uid="{0FFEEB64-C824-479C-9C13-97EFE2CF5C37}"/>
    <cellStyle name="Normal 3 5 2 4 2 4 2 2" xfId="31339" xr:uid="{9BC1C3A7-892D-46F3-BF8D-E2118BD5A9ED}"/>
    <cellStyle name="Normal 3 5 2 4 2 4 3" xfId="23011" xr:uid="{25823AEA-4A52-4DC2-BE96-0E8D51AE3A39}"/>
    <cellStyle name="Normal 3 5 2 4 2 5" xfId="9130" xr:uid="{31715334-E773-4155-A885-3B1C961D1EDB}"/>
    <cellStyle name="Normal 3 5 2 4 2 5 2" xfId="25787" xr:uid="{39C68FE1-BBC7-4C62-8FD5-9A3239A81ECE}"/>
    <cellStyle name="Normal 3 5 2 4 2 6" xfId="17459" xr:uid="{C85C0E58-C81C-4963-BA9B-878EE6C307AD}"/>
    <cellStyle name="Normal 3 5 2 4 3" xfId="1633" xr:uid="{E73602CF-49BA-46CA-8109-0AB42918CBD1}"/>
    <cellStyle name="Normal 3 5 2 4 3 2" xfId="4423" xr:uid="{CA82C162-9279-4404-9A3C-AE521EA967AF}"/>
    <cellStyle name="Normal 3 5 2 4 3 2 2" xfId="12753" xr:uid="{373090F8-2550-440E-B02B-2F4A3CDD1D89}"/>
    <cellStyle name="Normal 3 5 2 4 3 2 2 2" xfId="29410" xr:uid="{15F6976D-F80B-46F1-860F-067DE382DF9E}"/>
    <cellStyle name="Normal 3 5 2 4 3 2 3" xfId="21082" xr:uid="{08B201D1-2A60-47A7-9004-F1D97BB5F725}"/>
    <cellStyle name="Normal 3 5 2 4 3 3" xfId="7199" xr:uid="{B9422736-08FF-40C4-8B0C-336CC6BAC29F}"/>
    <cellStyle name="Normal 3 5 2 4 3 3 2" xfId="15529" xr:uid="{C430A1AF-3064-4B77-86A9-EDAAB05E42C5}"/>
    <cellStyle name="Normal 3 5 2 4 3 3 2 2" xfId="32186" xr:uid="{DF96BD4B-6719-4F2C-9C3D-E4B9244E6DAC}"/>
    <cellStyle name="Normal 3 5 2 4 3 3 3" xfId="23858" xr:uid="{3348E149-9FCD-44AA-8B5E-95D7810C2F9C}"/>
    <cellStyle name="Normal 3 5 2 4 3 4" xfId="9977" xr:uid="{C16404B9-B020-46E1-8267-B324A15BBE29}"/>
    <cellStyle name="Normal 3 5 2 4 3 4 2" xfId="26634" xr:uid="{9ADB3ACE-B868-4608-B21F-20D5A585CF5F}"/>
    <cellStyle name="Normal 3 5 2 4 3 5" xfId="18306" xr:uid="{2C375AD9-DC3D-4FF1-9A1A-9084382875FB}"/>
    <cellStyle name="Normal 3 5 2 4 4" xfId="3096" xr:uid="{6A5E0D79-96A5-457E-867D-33124BFEAF04}"/>
    <cellStyle name="Normal 3 5 2 4 4 2" xfId="11426" xr:uid="{0D38DE20-80B8-46F2-9267-552753E8F988}"/>
    <cellStyle name="Normal 3 5 2 4 4 2 2" xfId="28083" xr:uid="{09D70F14-E316-419F-BDB2-0545638BDD22}"/>
    <cellStyle name="Normal 3 5 2 4 4 3" xfId="19755" xr:uid="{2307FFC3-4F46-4063-BA7D-12F816CA39E5}"/>
    <cellStyle name="Normal 3 5 2 4 5" xfId="5872" xr:uid="{84A56D30-DC65-4A01-AFAC-A3265E148790}"/>
    <cellStyle name="Normal 3 5 2 4 5 2" xfId="14202" xr:uid="{E5DF41D0-F979-48C9-A85C-64DC13949592}"/>
    <cellStyle name="Normal 3 5 2 4 5 2 2" xfId="30859" xr:uid="{3644854A-0221-43D1-9767-839AEE41E080}"/>
    <cellStyle name="Normal 3 5 2 4 5 3" xfId="22531" xr:uid="{B0D80037-5F6A-4558-A658-0A34B86510F6}"/>
    <cellStyle name="Normal 3 5 2 4 6" xfId="8650" xr:uid="{64C642D8-4DA6-47A8-A0EF-6317F2BD8B55}"/>
    <cellStyle name="Normal 3 5 2 4 6 2" xfId="25307" xr:uid="{6EBDB38A-3C7E-4249-8337-5C4A016C9E28}"/>
    <cellStyle name="Normal 3 5 2 4 7" xfId="16979" xr:uid="{CADF35A8-1907-4167-997B-F26967FA6F3F}"/>
    <cellStyle name="Normal 3 5 2 5" xfId="539" xr:uid="{F831DA1C-CA34-475B-9227-B46123594FC8}"/>
    <cellStyle name="Normal 3 5 2 5 2" xfId="1869" xr:uid="{7E03BFC7-B3E6-46E0-AD2F-5C4084DF45E6}"/>
    <cellStyle name="Normal 3 5 2 5 2 2" xfId="4659" xr:uid="{18DD23D5-B992-469C-A0B3-B9D500D2886C}"/>
    <cellStyle name="Normal 3 5 2 5 2 2 2" xfId="12989" xr:uid="{EFD74C30-08D6-4B4B-A176-0D5D379CAA9F}"/>
    <cellStyle name="Normal 3 5 2 5 2 2 2 2" xfId="29646" xr:uid="{8756BBEA-B603-452B-9257-170BF99249EF}"/>
    <cellStyle name="Normal 3 5 2 5 2 2 3" xfId="21318" xr:uid="{3E540BAF-4437-4D51-8D47-D1E877D22853}"/>
    <cellStyle name="Normal 3 5 2 5 2 3" xfId="7435" xr:uid="{E597ED22-1D4B-48AF-A683-EEB465B49AEF}"/>
    <cellStyle name="Normal 3 5 2 5 2 3 2" xfId="15765" xr:uid="{14B1FE09-22AA-4B63-8CAB-F78EE63168CB}"/>
    <cellStyle name="Normal 3 5 2 5 2 3 2 2" xfId="32422" xr:uid="{DC8306F3-47C5-424A-9438-55AD7CC3FBF6}"/>
    <cellStyle name="Normal 3 5 2 5 2 3 3" xfId="24094" xr:uid="{D486C521-1D36-4049-9CF1-2ECC85E15267}"/>
    <cellStyle name="Normal 3 5 2 5 2 4" xfId="10213" xr:uid="{BD4B1C47-9BFA-4F68-B8D6-A8455EBA286C}"/>
    <cellStyle name="Normal 3 5 2 5 2 4 2" xfId="26870" xr:uid="{B270C9CC-1235-4750-A41F-9A230969ADD5}"/>
    <cellStyle name="Normal 3 5 2 5 2 5" xfId="18542" xr:uid="{52FB2AFE-FF09-4701-B352-94843DD73B66}"/>
    <cellStyle name="Normal 3 5 2 5 3" xfId="3332" xr:uid="{EC6FEFA7-B092-41BD-9493-132C3D4C98F2}"/>
    <cellStyle name="Normal 3 5 2 5 3 2" xfId="11662" xr:uid="{C6B840F5-5B7C-4467-B2C0-ECB68133C348}"/>
    <cellStyle name="Normal 3 5 2 5 3 2 2" xfId="28319" xr:uid="{C70EB2A8-72BF-4487-9C28-B10189DA14E9}"/>
    <cellStyle name="Normal 3 5 2 5 3 3" xfId="19991" xr:uid="{FA2DB18B-65C0-405C-80AF-94F27CF50678}"/>
    <cellStyle name="Normal 3 5 2 5 4" xfId="6108" xr:uid="{5B1D0D9B-1D4A-44B4-A2F4-08388B219FAA}"/>
    <cellStyle name="Normal 3 5 2 5 4 2" xfId="14438" xr:uid="{F56FADF6-73A2-4778-9E13-4FDE9C6D56FA}"/>
    <cellStyle name="Normal 3 5 2 5 4 2 2" xfId="31095" xr:uid="{98772B3E-24A8-4CBA-998C-67BD71B28A91}"/>
    <cellStyle name="Normal 3 5 2 5 4 3" xfId="22767" xr:uid="{FB763C46-277C-44F6-BAB1-AADFE389E523}"/>
    <cellStyle name="Normal 3 5 2 5 5" xfId="8886" xr:uid="{E164555C-03A6-4F20-A777-13843AC3642D}"/>
    <cellStyle name="Normal 3 5 2 5 5 2" xfId="25543" xr:uid="{8E1A0707-A711-4D9B-B5B8-4499399AE257}"/>
    <cellStyle name="Normal 3 5 2 5 6" xfId="17215" xr:uid="{99C3B7E6-C9D0-47D9-87A0-8AFC7887CF77}"/>
    <cellStyle name="Normal 3 5 2 6" xfId="1016" xr:uid="{5621A1F6-4A79-4CFB-8341-5EC3541B8063}"/>
    <cellStyle name="Normal 3 5 2 6 2" xfId="2344" xr:uid="{21A1B132-533A-4EB9-8161-20775048CD9E}"/>
    <cellStyle name="Normal 3 5 2 6 2 2" xfId="5134" xr:uid="{117305D0-CCCC-4957-86E4-DE056C13C8E7}"/>
    <cellStyle name="Normal 3 5 2 6 2 2 2" xfId="13464" xr:uid="{1D88A4F8-A452-4FDB-899A-FCA915EFD7E7}"/>
    <cellStyle name="Normal 3 5 2 6 2 2 2 2" xfId="30121" xr:uid="{5D402F8E-AE5E-4E5C-97FD-DE78EB165928}"/>
    <cellStyle name="Normal 3 5 2 6 2 2 3" xfId="21793" xr:uid="{77746AF9-F760-4CA4-9E92-2090934D96D8}"/>
    <cellStyle name="Normal 3 5 2 6 2 3" xfId="7910" xr:uid="{37F50783-97C7-4083-A961-45DA31BD0232}"/>
    <cellStyle name="Normal 3 5 2 6 2 3 2" xfId="16240" xr:uid="{E0AD9B0A-8A3E-4426-BC9D-F38DDA6FC715}"/>
    <cellStyle name="Normal 3 5 2 6 2 3 2 2" xfId="32897" xr:uid="{3BB7852D-3A13-48B7-889C-2704639858FE}"/>
    <cellStyle name="Normal 3 5 2 6 2 3 3" xfId="24569" xr:uid="{350DA2CE-9883-46E5-A1A1-7370DEE62D8E}"/>
    <cellStyle name="Normal 3 5 2 6 2 4" xfId="10688" xr:uid="{C40F4A20-03B7-4008-9524-1A0FB72AB322}"/>
    <cellStyle name="Normal 3 5 2 6 2 4 2" xfId="27345" xr:uid="{12AB58E6-60E0-4661-A8F6-D825E79BD77F}"/>
    <cellStyle name="Normal 3 5 2 6 2 5" xfId="19017" xr:uid="{CBAFD561-6ECF-4E2B-9D57-CAF875BE3071}"/>
    <cellStyle name="Normal 3 5 2 6 3" xfId="3807" xr:uid="{27A76912-01CA-444E-9047-EFCF0602E410}"/>
    <cellStyle name="Normal 3 5 2 6 3 2" xfId="12137" xr:uid="{4E541E38-C0E2-41F2-BCE2-C98D57D670E3}"/>
    <cellStyle name="Normal 3 5 2 6 3 2 2" xfId="28794" xr:uid="{6B8DAC78-3201-4DAC-B133-E9380BAC6005}"/>
    <cellStyle name="Normal 3 5 2 6 3 3" xfId="20466" xr:uid="{7C0736F3-45D2-4C2C-B284-42C60BCD2A13}"/>
    <cellStyle name="Normal 3 5 2 6 4" xfId="6583" xr:uid="{1A6DCCEA-6C2C-4585-B224-B0099388DC71}"/>
    <cellStyle name="Normal 3 5 2 6 4 2" xfId="14913" xr:uid="{366ADF4C-2133-4F97-B578-C439D6B29928}"/>
    <cellStyle name="Normal 3 5 2 6 4 2 2" xfId="31570" xr:uid="{DCABA098-825D-437B-BE58-5793B46FEB0C}"/>
    <cellStyle name="Normal 3 5 2 6 4 3" xfId="23242" xr:uid="{A321954B-088E-48D5-BF6D-E74C4505C386}"/>
    <cellStyle name="Normal 3 5 2 6 5" xfId="9361" xr:uid="{AC632356-3C69-458C-ADE6-416BCC76B7AF}"/>
    <cellStyle name="Normal 3 5 2 6 5 2" xfId="26018" xr:uid="{0965D496-9E48-47AC-8E6A-C43A1579A44F}"/>
    <cellStyle name="Normal 3 5 2 6 6" xfId="17690" xr:uid="{C54CB3DA-7DE5-4319-B48F-29A04AB1E371}"/>
    <cellStyle name="Normal 3 5 2 7" xfId="1277" xr:uid="{F3DC0436-24FE-4A86-B34C-22674850D318}"/>
    <cellStyle name="Normal 3 5 2 7 2" xfId="2605" xr:uid="{10AAB784-1418-4015-9BD9-CA6127CCC721}"/>
    <cellStyle name="Normal 3 5 2 7 2 2" xfId="5395" xr:uid="{5F935B24-AF9C-4B34-A802-C1222066A7A8}"/>
    <cellStyle name="Normal 3 5 2 7 2 2 2" xfId="13725" xr:uid="{E3143E9C-A1F0-4786-AE84-8843B3076A6D}"/>
    <cellStyle name="Normal 3 5 2 7 2 2 2 2" xfId="30382" xr:uid="{BDA2E446-5981-493D-A40A-C67C3357D6EE}"/>
    <cellStyle name="Normal 3 5 2 7 2 2 3" xfId="22054" xr:uid="{A14B6568-D70E-4A63-8287-8EEA379D49D2}"/>
    <cellStyle name="Normal 3 5 2 7 2 3" xfId="8171" xr:uid="{32C85384-1F2F-4972-8B19-1479CBC1359D}"/>
    <cellStyle name="Normal 3 5 2 7 2 3 2" xfId="16501" xr:uid="{7F2DB0F8-050A-48E7-95FC-E976825CBAA6}"/>
    <cellStyle name="Normal 3 5 2 7 2 3 2 2" xfId="33158" xr:uid="{0DC25D72-0B18-4A28-B4B7-68AC08688004}"/>
    <cellStyle name="Normal 3 5 2 7 2 3 3" xfId="24830" xr:uid="{B33DEC21-FE8B-426D-9489-2ED42D19CE77}"/>
    <cellStyle name="Normal 3 5 2 7 2 4" xfId="10949" xr:uid="{08AA869B-2D13-49FD-9140-527663DAA8C1}"/>
    <cellStyle name="Normal 3 5 2 7 2 4 2" xfId="27606" xr:uid="{C34023B6-78B6-4945-9C04-90157EE19B97}"/>
    <cellStyle name="Normal 3 5 2 7 2 5" xfId="19278" xr:uid="{9B775A3E-C2E1-46BC-A7FF-58C0AF37AD96}"/>
    <cellStyle name="Normal 3 5 2 7 3" xfId="4068" xr:uid="{2921B066-CA58-4C76-8539-81DBE99528BF}"/>
    <cellStyle name="Normal 3 5 2 7 3 2" xfId="12398" xr:uid="{74B253A0-0729-43EE-9014-0475BC57096A}"/>
    <cellStyle name="Normal 3 5 2 7 3 2 2" xfId="29055" xr:uid="{EF53575F-6AC2-4848-9C07-DD30BA45EA85}"/>
    <cellStyle name="Normal 3 5 2 7 3 3" xfId="20727" xr:uid="{48808317-F0E6-464A-955E-B885B5A83A72}"/>
    <cellStyle name="Normal 3 5 2 7 4" xfId="6844" xr:uid="{F35A3DB9-F4A3-4B02-9884-A7E92E0A3BCB}"/>
    <cellStyle name="Normal 3 5 2 7 4 2" xfId="15174" xr:uid="{C6775BB2-D482-4560-B367-22099E5C73BE}"/>
    <cellStyle name="Normal 3 5 2 7 4 2 2" xfId="31831" xr:uid="{C9ED5728-3BF6-4D34-8C77-340797C7ED66}"/>
    <cellStyle name="Normal 3 5 2 7 4 3" xfId="23503" xr:uid="{ABAE93F6-5530-4104-BBE2-942832B38146}"/>
    <cellStyle name="Normal 3 5 2 7 5" xfId="9622" xr:uid="{D75239B0-AE87-4CBF-8E1B-7A805B6AA2D6}"/>
    <cellStyle name="Normal 3 5 2 7 5 2" xfId="26279" xr:uid="{71CF65A3-E8F1-40DF-9E91-FEACB515F734}"/>
    <cellStyle name="Normal 3 5 2 7 6" xfId="17951" xr:uid="{8F7EECFF-2CAF-48EA-BAE4-ACF12546A658}"/>
    <cellStyle name="Normal 3 5 2 8" xfId="1395" xr:uid="{2080C55F-81A6-441E-9DB3-4CD7DF97A24B}"/>
    <cellStyle name="Normal 3 5 2 8 2" xfId="4186" xr:uid="{262E788D-A6D0-4361-A5EF-D25AC09EACFF}"/>
    <cellStyle name="Normal 3 5 2 8 2 2" xfId="12516" xr:uid="{C487255E-9C55-4A48-BC78-9994CDAE3124}"/>
    <cellStyle name="Normal 3 5 2 8 2 2 2" xfId="29173" xr:uid="{0674B92E-AF7B-42CB-9FB5-8C4EE7774393}"/>
    <cellStyle name="Normal 3 5 2 8 2 3" xfId="20845" xr:uid="{4A2C4E0E-0F96-4D1E-9942-7C93FDEB2432}"/>
    <cellStyle name="Normal 3 5 2 8 3" xfId="6962" xr:uid="{2388E7FF-319E-4141-8E80-54F315E63F64}"/>
    <cellStyle name="Normal 3 5 2 8 3 2" xfId="15292" xr:uid="{B98BDF55-D8D9-4B97-A524-6BABA0D2F27E}"/>
    <cellStyle name="Normal 3 5 2 8 3 2 2" xfId="31949" xr:uid="{A2DFA41D-3757-4EAB-8CC7-BC84C4752BDD}"/>
    <cellStyle name="Normal 3 5 2 8 3 3" xfId="23621" xr:uid="{EDF34D26-9A68-40DC-8076-DA9D8556B189}"/>
    <cellStyle name="Normal 3 5 2 8 4" xfId="9740" xr:uid="{31FB0E74-F32B-453C-9311-08DAA606A455}"/>
    <cellStyle name="Normal 3 5 2 8 4 2" xfId="26397" xr:uid="{818FF8E4-A723-43BC-A199-70CE14FF8187}"/>
    <cellStyle name="Normal 3 5 2 8 5" xfId="18069" xr:uid="{DCB42158-2430-4794-B8D4-0731B1B37CCD}"/>
    <cellStyle name="Normal 3 5 2 9" xfId="2858" xr:uid="{21EC612B-715B-4FE3-8B0A-894EEB59DD15}"/>
    <cellStyle name="Normal 3 5 2 9 2" xfId="11189" xr:uid="{D9217307-FF9F-4D96-8EEE-980215742B82}"/>
    <cellStyle name="Normal 3 5 2 9 2 2" xfId="27846" xr:uid="{0C3C5F62-9CF4-4628-A6C7-A6681F67B2AC}"/>
    <cellStyle name="Normal 3 5 2 9 3" xfId="19518" xr:uid="{9AEFE23C-2A8A-48DE-8033-1F3260B54B31}"/>
    <cellStyle name="Normal 3 5 3" xfId="112" xr:uid="{8FB40B0E-915F-4314-8818-4CA33F324D94}"/>
    <cellStyle name="Normal 3 5 3 10" xfId="8467" xr:uid="{50416B21-7BC6-4491-97B0-74E46413EB57}"/>
    <cellStyle name="Normal 3 5 3 10 2" xfId="25124" xr:uid="{59EE8004-0FEC-413B-BF53-8C43CFF5B17C}"/>
    <cellStyle name="Normal 3 5 3 11" xfId="16796" xr:uid="{E27EDB76-01B3-44AA-953B-6DEC1F0A0DC9}"/>
    <cellStyle name="Normal 3 5 3 2" xfId="234" xr:uid="{76964A6C-7587-4A32-A7EB-09B89867ABB2}"/>
    <cellStyle name="Normal 3 5 3 2 2" xfId="477" xr:uid="{6E6E6779-C59D-4CDB-94E0-D49DF98F4412}"/>
    <cellStyle name="Normal 3 5 3 2 2 2" xfId="954" xr:uid="{EEC36AA8-A992-4802-AA88-B47B4D8E6751}"/>
    <cellStyle name="Normal 3 5 3 2 2 2 2" xfId="2282" xr:uid="{FF64DE3D-A711-4868-8045-189D2B624628}"/>
    <cellStyle name="Normal 3 5 3 2 2 2 2 2" xfId="5072" xr:uid="{56E70F53-0E9D-4B0A-A7DD-8E0D99662D18}"/>
    <cellStyle name="Normal 3 5 3 2 2 2 2 2 2" xfId="13402" xr:uid="{6781CFCA-9749-4A0C-BCFC-848ADB5E4708}"/>
    <cellStyle name="Normal 3 5 3 2 2 2 2 2 2 2" xfId="30059" xr:uid="{97CA76E9-0562-4B00-BD6A-B26EA28D1246}"/>
    <cellStyle name="Normal 3 5 3 2 2 2 2 2 3" xfId="21731" xr:uid="{EC9284A0-BB07-4331-9D90-94C4353D8A32}"/>
    <cellStyle name="Normal 3 5 3 2 2 2 2 3" xfId="7848" xr:uid="{360B40F4-94DF-4203-8A98-973EA422F119}"/>
    <cellStyle name="Normal 3 5 3 2 2 2 2 3 2" xfId="16178" xr:uid="{F552D9B4-3115-4FC9-8D76-89855E75D94B}"/>
    <cellStyle name="Normal 3 5 3 2 2 2 2 3 2 2" xfId="32835" xr:uid="{5FBAC2B8-2550-414C-BC40-9235B1FD186A}"/>
    <cellStyle name="Normal 3 5 3 2 2 2 2 3 3" xfId="24507" xr:uid="{98CC5E06-981E-4DBC-9F5A-81666D194894}"/>
    <cellStyle name="Normal 3 5 3 2 2 2 2 4" xfId="10626" xr:uid="{F3BA741D-08F8-4BE8-8DEF-FA4E2070BCA4}"/>
    <cellStyle name="Normal 3 5 3 2 2 2 2 4 2" xfId="27283" xr:uid="{C0151ADF-9C42-4924-94FC-75E8C35BD265}"/>
    <cellStyle name="Normal 3 5 3 2 2 2 2 5" xfId="18955" xr:uid="{B55B65D4-84CC-4185-AB7A-AC476AD34A11}"/>
    <cellStyle name="Normal 3 5 3 2 2 2 3" xfId="3745" xr:uid="{772ED1C8-8035-4E85-94F5-2E9193377D23}"/>
    <cellStyle name="Normal 3 5 3 2 2 2 3 2" xfId="12075" xr:uid="{F5F25982-117C-4495-93E5-D987AD89339C}"/>
    <cellStyle name="Normal 3 5 3 2 2 2 3 2 2" xfId="28732" xr:uid="{DE28D4F2-E47F-425E-8B64-38E5CE18CF2C}"/>
    <cellStyle name="Normal 3 5 3 2 2 2 3 3" xfId="20404" xr:uid="{1CD6FA9F-9586-4949-9D40-CE06C6855709}"/>
    <cellStyle name="Normal 3 5 3 2 2 2 4" xfId="6521" xr:uid="{C0CCF6F6-DEC8-455E-AA79-6BEA7FAF10E4}"/>
    <cellStyle name="Normal 3 5 3 2 2 2 4 2" xfId="14851" xr:uid="{BB4F8AE2-663D-4A82-B62F-27E8AF80D3C7}"/>
    <cellStyle name="Normal 3 5 3 2 2 2 4 2 2" xfId="31508" xr:uid="{58496CE9-90AA-4E4A-8595-7ECCA9914E92}"/>
    <cellStyle name="Normal 3 5 3 2 2 2 4 3" xfId="23180" xr:uid="{323C4651-495C-4489-92CD-E63A2B5AFF54}"/>
    <cellStyle name="Normal 3 5 3 2 2 2 5" xfId="9299" xr:uid="{BE1DEE19-5B08-40B6-B08A-2266DAA45F3F}"/>
    <cellStyle name="Normal 3 5 3 2 2 2 5 2" xfId="25956" xr:uid="{9A2289A1-94AB-4C41-B31A-DBFF6ED878C4}"/>
    <cellStyle name="Normal 3 5 3 2 2 2 6" xfId="17628" xr:uid="{BD836CA0-C2BF-41C8-A8B5-7FD5065D9E95}"/>
    <cellStyle name="Normal 3 5 3 2 2 3" xfId="1807" xr:uid="{118FBEE1-F952-42B0-80D6-BE2B5A4A3A22}"/>
    <cellStyle name="Normal 3 5 3 2 2 3 2" xfId="4597" xr:uid="{F4529C53-2C73-41C7-BDBF-287E30A5461D}"/>
    <cellStyle name="Normal 3 5 3 2 2 3 2 2" xfId="12927" xr:uid="{2623C525-5B89-4E2D-8F72-53BF139643A2}"/>
    <cellStyle name="Normal 3 5 3 2 2 3 2 2 2" xfId="29584" xr:uid="{A14A7DB6-6ED0-4B84-813D-5F06B9A1AD32}"/>
    <cellStyle name="Normal 3 5 3 2 2 3 2 3" xfId="21256" xr:uid="{BFBB7517-E38F-4B7E-A337-EBD31256A15D}"/>
    <cellStyle name="Normal 3 5 3 2 2 3 3" xfId="7373" xr:uid="{DDD5814D-CFCB-4CA3-94C7-F1DE4EEC800B}"/>
    <cellStyle name="Normal 3 5 3 2 2 3 3 2" xfId="15703" xr:uid="{D0AD3116-7EF5-4111-BA1D-FD3B44DC9AD9}"/>
    <cellStyle name="Normal 3 5 3 2 2 3 3 2 2" xfId="32360" xr:uid="{4F72EABE-C85D-4041-B719-1AA7F04B07D1}"/>
    <cellStyle name="Normal 3 5 3 2 2 3 3 3" xfId="24032" xr:uid="{6E651B57-E1BF-4835-87DB-B1178CFC6FD1}"/>
    <cellStyle name="Normal 3 5 3 2 2 3 4" xfId="10151" xr:uid="{E26D030D-FD41-46BB-855F-E3C5064157BB}"/>
    <cellStyle name="Normal 3 5 3 2 2 3 4 2" xfId="26808" xr:uid="{3AB9969C-20F0-48B1-81D1-3137E47C80DA}"/>
    <cellStyle name="Normal 3 5 3 2 2 3 5" xfId="18480" xr:uid="{5D74368B-2BE6-4D53-8587-411E1B0F7394}"/>
    <cellStyle name="Normal 3 5 3 2 2 4" xfId="3270" xr:uid="{2AC58E9B-9F78-4512-875B-5F64787852A2}"/>
    <cellStyle name="Normal 3 5 3 2 2 4 2" xfId="11600" xr:uid="{99D3F97D-5D20-4B00-B5FC-042E6627B8E7}"/>
    <cellStyle name="Normal 3 5 3 2 2 4 2 2" xfId="28257" xr:uid="{42A8F511-2904-49BC-B9C4-03A5389C6168}"/>
    <cellStyle name="Normal 3 5 3 2 2 4 3" xfId="19929" xr:uid="{2EA66C65-5FE7-45D1-8A7D-CE78223F71F9}"/>
    <cellStyle name="Normal 3 5 3 2 2 5" xfId="6046" xr:uid="{A548C4DF-026B-4AF3-999D-079474A49EFD}"/>
    <cellStyle name="Normal 3 5 3 2 2 5 2" xfId="14376" xr:uid="{0AC1B695-C379-48A9-AA9A-70F5D1364511}"/>
    <cellStyle name="Normal 3 5 3 2 2 5 2 2" xfId="31033" xr:uid="{E42CAA5D-300C-4424-9BE2-522FFE242279}"/>
    <cellStyle name="Normal 3 5 3 2 2 5 3" xfId="22705" xr:uid="{0B6E9B46-F2C8-47B1-BAF0-3E296B386134}"/>
    <cellStyle name="Normal 3 5 3 2 2 6" xfId="8824" xr:uid="{70E34439-ADB8-45DC-9B54-2A11B9106621}"/>
    <cellStyle name="Normal 3 5 3 2 2 6 2" xfId="25481" xr:uid="{69D67DCF-0030-448C-908B-A791EAA53961}"/>
    <cellStyle name="Normal 3 5 3 2 2 7" xfId="17153" xr:uid="{3EA45CBD-F41D-49A2-A016-E096E5E75878}"/>
    <cellStyle name="Normal 3 5 3 2 3" xfId="713" xr:uid="{AFE9B95B-C76D-419F-8C56-28939CD8AB38}"/>
    <cellStyle name="Normal 3 5 3 2 3 2" xfId="2043" xr:uid="{6468D836-7B5A-4843-BCEB-DDEC9F9FF6C5}"/>
    <cellStyle name="Normal 3 5 3 2 3 2 2" xfId="4833" xr:uid="{B415B7D9-2E7C-4803-BD00-3186EDB0BE1E}"/>
    <cellStyle name="Normal 3 5 3 2 3 2 2 2" xfId="13163" xr:uid="{43944302-DCDF-44FE-B5D4-76912EE91C7F}"/>
    <cellStyle name="Normal 3 5 3 2 3 2 2 2 2" xfId="29820" xr:uid="{76E10A9A-4B6F-4C47-ACD0-E7F7315DA73B}"/>
    <cellStyle name="Normal 3 5 3 2 3 2 2 3" xfId="21492" xr:uid="{CD574A7C-8D3C-49C9-90D6-C0426BC1EEAC}"/>
    <cellStyle name="Normal 3 5 3 2 3 2 3" xfId="7609" xr:uid="{CA06C533-7245-4630-BB09-CD788F843803}"/>
    <cellStyle name="Normal 3 5 3 2 3 2 3 2" xfId="15939" xr:uid="{AF63F1D0-EF03-4414-BAFF-374B426F81EA}"/>
    <cellStyle name="Normal 3 5 3 2 3 2 3 2 2" xfId="32596" xr:uid="{1BA28AC6-8B6B-4058-8FF5-3A6613E7336C}"/>
    <cellStyle name="Normal 3 5 3 2 3 2 3 3" xfId="24268" xr:uid="{2650DF2C-AF7D-495A-AC14-A9F944C95A8F}"/>
    <cellStyle name="Normal 3 5 3 2 3 2 4" xfId="10387" xr:uid="{5237EA24-B152-4F76-A078-F9D5B50D5B6E}"/>
    <cellStyle name="Normal 3 5 3 2 3 2 4 2" xfId="27044" xr:uid="{F3533B21-B70E-4FC7-9D4B-5D905F15F3E3}"/>
    <cellStyle name="Normal 3 5 3 2 3 2 5" xfId="18716" xr:uid="{740DB421-612A-4B92-AA47-ADCD59B045E3}"/>
    <cellStyle name="Normal 3 5 3 2 3 3" xfId="3506" xr:uid="{74DEC001-3295-4C88-BD81-B3738C42D5DD}"/>
    <cellStyle name="Normal 3 5 3 2 3 3 2" xfId="11836" xr:uid="{49C51301-9836-4E7B-A445-126EDB185B89}"/>
    <cellStyle name="Normal 3 5 3 2 3 3 2 2" xfId="28493" xr:uid="{DCF85FA8-EBDE-49BE-8A1A-C0DF6CF6AD98}"/>
    <cellStyle name="Normal 3 5 3 2 3 3 3" xfId="20165" xr:uid="{4B995E70-A02F-4746-A7CF-83A46EBB8E2C}"/>
    <cellStyle name="Normal 3 5 3 2 3 4" xfId="6282" xr:uid="{7E306003-0D43-4F2A-A4E4-6E18734D5E17}"/>
    <cellStyle name="Normal 3 5 3 2 3 4 2" xfId="14612" xr:uid="{8C1EAE70-4F05-4FA4-A70C-8986AD6DEAF9}"/>
    <cellStyle name="Normal 3 5 3 2 3 4 2 2" xfId="31269" xr:uid="{501A6375-9A82-4181-8A61-82AF891D84AE}"/>
    <cellStyle name="Normal 3 5 3 2 3 4 3" xfId="22941" xr:uid="{EBA4A260-754B-4882-A3BE-3BC98B1B7951}"/>
    <cellStyle name="Normal 3 5 3 2 3 5" xfId="9060" xr:uid="{6954B87A-6856-4293-B2A7-5EFEE86BFDB3}"/>
    <cellStyle name="Normal 3 5 3 2 3 5 2" xfId="25717" xr:uid="{C305CE3E-9DC5-4B75-862B-4D0D4AFB97C2}"/>
    <cellStyle name="Normal 3 5 3 2 3 6" xfId="17389" xr:uid="{90E65A29-F278-4535-BE7E-ECB83C99D653}"/>
    <cellStyle name="Normal 3 5 3 2 4" xfId="1190" xr:uid="{E4307949-3C3F-48DF-9F49-44C652958940}"/>
    <cellStyle name="Normal 3 5 3 2 4 2" xfId="2518" xr:uid="{CE9AC9B9-DA9E-41C4-BE94-9BFCDF20D297}"/>
    <cellStyle name="Normal 3 5 3 2 4 2 2" xfId="5308" xr:uid="{42A92AEE-735E-48EA-A33B-572BB5347560}"/>
    <cellStyle name="Normal 3 5 3 2 4 2 2 2" xfId="13638" xr:uid="{F537FCF8-1C7D-4369-95B5-575FA6B6C7C4}"/>
    <cellStyle name="Normal 3 5 3 2 4 2 2 2 2" xfId="30295" xr:uid="{A7FF896C-E545-425A-AFD4-24D4B113ECD5}"/>
    <cellStyle name="Normal 3 5 3 2 4 2 2 3" xfId="21967" xr:uid="{F1A5AA58-AB63-4ABD-A0CC-BD19D6893968}"/>
    <cellStyle name="Normal 3 5 3 2 4 2 3" xfId="8084" xr:uid="{DB683092-E6AA-4DBC-AB68-63096A908655}"/>
    <cellStyle name="Normal 3 5 3 2 4 2 3 2" xfId="16414" xr:uid="{215F9B70-6019-4E43-B838-9B1415416353}"/>
    <cellStyle name="Normal 3 5 3 2 4 2 3 2 2" xfId="33071" xr:uid="{33D66EE5-353F-44A4-9CFC-44E6DB6948E8}"/>
    <cellStyle name="Normal 3 5 3 2 4 2 3 3" xfId="24743" xr:uid="{22A374E0-2683-4DF5-9EFF-6C3FB8438717}"/>
    <cellStyle name="Normal 3 5 3 2 4 2 4" xfId="10862" xr:uid="{EFB16FB6-E4BB-4997-818D-A43F34E9E02C}"/>
    <cellStyle name="Normal 3 5 3 2 4 2 4 2" xfId="27519" xr:uid="{5E9954B5-FFE0-4C46-A4FB-B86557160882}"/>
    <cellStyle name="Normal 3 5 3 2 4 2 5" xfId="19191" xr:uid="{0C663385-CEE6-4F97-A576-71D7228994D4}"/>
    <cellStyle name="Normal 3 5 3 2 4 3" xfId="3981" xr:uid="{14CA135C-368D-4A21-AD46-F9956A78BA7C}"/>
    <cellStyle name="Normal 3 5 3 2 4 3 2" xfId="12311" xr:uid="{B737F7C8-73F1-42A1-B3D7-3FA06B75D7AD}"/>
    <cellStyle name="Normal 3 5 3 2 4 3 2 2" xfId="28968" xr:uid="{4BC43CF3-C5C1-44C9-88E8-86431F183063}"/>
    <cellStyle name="Normal 3 5 3 2 4 3 3" xfId="20640" xr:uid="{A86EA7AA-4F5B-4BBB-B954-9543295A530B}"/>
    <cellStyle name="Normal 3 5 3 2 4 4" xfId="6757" xr:uid="{0FE809FC-FDF3-4828-AD01-5BBDF817D51E}"/>
    <cellStyle name="Normal 3 5 3 2 4 4 2" xfId="15087" xr:uid="{7BB64667-7579-40D6-943A-A148F646CBC7}"/>
    <cellStyle name="Normal 3 5 3 2 4 4 2 2" xfId="31744" xr:uid="{E8654A5F-0628-465C-8948-6ED6C942FDE9}"/>
    <cellStyle name="Normal 3 5 3 2 4 4 3" xfId="23416" xr:uid="{7A2255F9-F4E5-4AAB-8736-89A9EA0E425C}"/>
    <cellStyle name="Normal 3 5 3 2 4 5" xfId="9535" xr:uid="{4B783A59-4DA7-44F0-ACB4-F48E1C292A2A}"/>
    <cellStyle name="Normal 3 5 3 2 4 5 2" xfId="26192" xr:uid="{0A755510-0D8D-4F62-A803-40AE39E86C66}"/>
    <cellStyle name="Normal 3 5 3 2 4 6" xfId="17864" xr:uid="{685B7CFC-0EF7-4528-BDC5-8065D2D2B4AA}"/>
    <cellStyle name="Normal 3 5 3 2 5" xfId="1570" xr:uid="{3D12958F-25B5-494E-A093-D93A0C5FDD93}"/>
    <cellStyle name="Normal 3 5 3 2 5 2" xfId="4360" xr:uid="{A2522B40-57CF-4CB3-AB6E-DC15710DA7E4}"/>
    <cellStyle name="Normal 3 5 3 2 5 2 2" xfId="12690" xr:uid="{EA1DF046-DA9B-45E4-A354-DE36FE581893}"/>
    <cellStyle name="Normal 3 5 3 2 5 2 2 2" xfId="29347" xr:uid="{0B90A6DD-ADB8-4515-AC0D-48C6A3B6F023}"/>
    <cellStyle name="Normal 3 5 3 2 5 2 3" xfId="21019" xr:uid="{4622DBB0-87B3-46EF-9992-7526E377C834}"/>
    <cellStyle name="Normal 3 5 3 2 5 3" xfId="7136" xr:uid="{2CADB37A-9281-423B-9B9A-98C6E1815075}"/>
    <cellStyle name="Normal 3 5 3 2 5 3 2" xfId="15466" xr:uid="{EEC19364-DC0E-48C2-98D7-ED7D1AF78F08}"/>
    <cellStyle name="Normal 3 5 3 2 5 3 2 2" xfId="32123" xr:uid="{5F58E63F-38CC-41AB-AF21-3A5DFAFFE0FE}"/>
    <cellStyle name="Normal 3 5 3 2 5 3 3" xfId="23795" xr:uid="{DA63B0C0-0A57-41B2-BCFD-4BF5DD6EB681}"/>
    <cellStyle name="Normal 3 5 3 2 5 4" xfId="9914" xr:uid="{8E79D684-08F4-4DB4-BDAB-19BAA160B488}"/>
    <cellStyle name="Normal 3 5 3 2 5 4 2" xfId="26571" xr:uid="{98B599B6-3AB5-4E48-BD31-67B4939B92FC}"/>
    <cellStyle name="Normal 3 5 3 2 5 5" xfId="18243" xr:uid="{06F9FE87-A4A8-4BBA-AED2-8B79D990BCCA}"/>
    <cellStyle name="Normal 3 5 3 2 6" xfId="3033" xr:uid="{A0DE9487-C575-4829-B9F6-12F876BABA41}"/>
    <cellStyle name="Normal 3 5 3 2 6 2" xfId="11363" xr:uid="{00D4001C-C588-4FAD-800F-A3DCD54A216F}"/>
    <cellStyle name="Normal 3 5 3 2 6 2 2" xfId="28020" xr:uid="{A00BB012-A5A5-43DE-8E46-CBE429C7697E}"/>
    <cellStyle name="Normal 3 5 3 2 6 3" xfId="19692" xr:uid="{32A0F21F-ABAD-4426-8310-1D11192DFCBC}"/>
    <cellStyle name="Normal 3 5 3 2 7" xfId="5809" xr:uid="{C3FC7CC3-9E25-4804-B0AE-079B72B89AB6}"/>
    <cellStyle name="Normal 3 5 3 2 7 2" xfId="14139" xr:uid="{5D63E16A-9D7A-48C2-9761-13D431D13E27}"/>
    <cellStyle name="Normal 3 5 3 2 7 2 2" xfId="30796" xr:uid="{28D411A5-EB22-49D2-9865-C594501436B7}"/>
    <cellStyle name="Normal 3 5 3 2 7 3" xfId="22468" xr:uid="{66A260FC-D0FB-4B1F-9B84-8D57A04D010A}"/>
    <cellStyle name="Normal 3 5 3 2 8" xfId="8587" xr:uid="{11BC27EC-71A6-4750-8839-FD0C19267C6A}"/>
    <cellStyle name="Normal 3 5 3 2 8 2" xfId="25244" xr:uid="{B81E211C-31CF-491A-AC33-97B218BD5760}"/>
    <cellStyle name="Normal 3 5 3 2 9" xfId="16916" xr:uid="{60395A63-2E38-4129-9BA7-596A9020C8E5}"/>
    <cellStyle name="Normal 3 5 3 3" xfId="357" xr:uid="{E8CD32D7-66E0-4D3D-A707-967EFC1D3D98}"/>
    <cellStyle name="Normal 3 5 3 3 2" xfId="836" xr:uid="{EEAFBADB-031B-4E50-9DB5-E70A64A561C8}"/>
    <cellStyle name="Normal 3 5 3 3 2 2" xfId="2164" xr:uid="{268C5C3C-2C63-466A-BCC0-9F05F9FF5E4D}"/>
    <cellStyle name="Normal 3 5 3 3 2 2 2" xfId="4954" xr:uid="{2977F040-2290-4084-A830-A1C8D17BD733}"/>
    <cellStyle name="Normal 3 5 3 3 2 2 2 2" xfId="13284" xr:uid="{33C3A085-1894-4D96-8240-46803FCD94AC}"/>
    <cellStyle name="Normal 3 5 3 3 2 2 2 2 2" xfId="29941" xr:uid="{37654C6C-E9A3-4968-9E1E-518E9CFC9A4B}"/>
    <cellStyle name="Normal 3 5 3 3 2 2 2 3" xfId="21613" xr:uid="{A3E7E165-94E1-4A0A-896C-C373C188F4A0}"/>
    <cellStyle name="Normal 3 5 3 3 2 2 3" xfId="7730" xr:uid="{9921FC99-C2CB-415A-BE58-5B0A6D9DDA27}"/>
    <cellStyle name="Normal 3 5 3 3 2 2 3 2" xfId="16060" xr:uid="{E7479D88-90A4-417D-A67C-E01C0868C4BD}"/>
    <cellStyle name="Normal 3 5 3 3 2 2 3 2 2" xfId="32717" xr:uid="{8DED9AE7-95F1-4081-BB26-49806E349B06}"/>
    <cellStyle name="Normal 3 5 3 3 2 2 3 3" xfId="24389" xr:uid="{FC1DC68F-C05A-4DC4-8CC5-5E7BD8F2E02E}"/>
    <cellStyle name="Normal 3 5 3 3 2 2 4" xfId="10508" xr:uid="{7862C53A-F554-4B64-8742-B87BB73834F6}"/>
    <cellStyle name="Normal 3 5 3 3 2 2 4 2" xfId="27165" xr:uid="{E917826A-6955-4D36-9718-D3C7EC162D71}"/>
    <cellStyle name="Normal 3 5 3 3 2 2 5" xfId="18837" xr:uid="{2E074741-38E3-4D4A-A2D1-784C868788DC}"/>
    <cellStyle name="Normal 3 5 3 3 2 3" xfId="3627" xr:uid="{7632B9F5-BCE0-4D8B-80F8-3843B6ED6696}"/>
    <cellStyle name="Normal 3 5 3 3 2 3 2" xfId="11957" xr:uid="{56D14C01-1377-487D-B71B-B53BB1EFA047}"/>
    <cellStyle name="Normal 3 5 3 3 2 3 2 2" xfId="28614" xr:uid="{CAF35BB0-35A7-4E6C-AF7A-19F24CC562BE}"/>
    <cellStyle name="Normal 3 5 3 3 2 3 3" xfId="20286" xr:uid="{B9786EA5-C11A-43AD-A688-B383E3D3BAB3}"/>
    <cellStyle name="Normal 3 5 3 3 2 4" xfId="6403" xr:uid="{9B91576B-026B-4274-B195-A8501ECB61E0}"/>
    <cellStyle name="Normal 3 5 3 3 2 4 2" xfId="14733" xr:uid="{D35D2585-C296-40F8-943C-3BAB8040BA35}"/>
    <cellStyle name="Normal 3 5 3 3 2 4 2 2" xfId="31390" xr:uid="{4A56F2ED-8550-4216-8985-85841054A163}"/>
    <cellStyle name="Normal 3 5 3 3 2 4 3" xfId="23062" xr:uid="{41E6F8A2-F26D-430F-8819-388B524A6124}"/>
    <cellStyle name="Normal 3 5 3 3 2 5" xfId="9181" xr:uid="{A3D4F3EC-4718-44E6-8747-3E1228724A52}"/>
    <cellStyle name="Normal 3 5 3 3 2 5 2" xfId="25838" xr:uid="{8E3F67BD-6907-4A9D-9103-39835D3109F5}"/>
    <cellStyle name="Normal 3 5 3 3 2 6" xfId="17510" xr:uid="{E2A86004-75A1-42C7-81E8-36665CC3630A}"/>
    <cellStyle name="Normal 3 5 3 3 3" xfId="1687" xr:uid="{69D8DDCD-D7B8-48BD-B8E5-A35E11FB21E7}"/>
    <cellStyle name="Normal 3 5 3 3 3 2" xfId="4477" xr:uid="{043131AE-8E8B-4FD7-ABB7-38D8562B3F9D}"/>
    <cellStyle name="Normal 3 5 3 3 3 2 2" xfId="12807" xr:uid="{20B17A55-6AFD-4177-9E25-2B6236D3758B}"/>
    <cellStyle name="Normal 3 5 3 3 3 2 2 2" xfId="29464" xr:uid="{9B2B7A81-3256-424C-A222-6F541D7B12FA}"/>
    <cellStyle name="Normal 3 5 3 3 3 2 3" xfId="21136" xr:uid="{B53D07E3-A40D-4A54-BA7D-A0921E8ACF78}"/>
    <cellStyle name="Normal 3 5 3 3 3 3" xfId="7253" xr:uid="{610C1F4A-75B4-42C6-9D09-1DAE6A913F47}"/>
    <cellStyle name="Normal 3 5 3 3 3 3 2" xfId="15583" xr:uid="{4A3284FC-90C2-4FBE-AE4E-82CA010770FD}"/>
    <cellStyle name="Normal 3 5 3 3 3 3 2 2" xfId="32240" xr:uid="{AE321593-CBAE-471B-8FF4-718753E110F9}"/>
    <cellStyle name="Normal 3 5 3 3 3 3 3" xfId="23912" xr:uid="{4293F2C2-737A-4584-9650-37E867020955}"/>
    <cellStyle name="Normal 3 5 3 3 3 4" xfId="10031" xr:uid="{0E54FA3C-F057-4F4C-9127-55F836E4DF01}"/>
    <cellStyle name="Normal 3 5 3 3 3 4 2" xfId="26688" xr:uid="{833096E9-21D6-43A0-9D98-66E3A487CAF9}"/>
    <cellStyle name="Normal 3 5 3 3 3 5" xfId="18360" xr:uid="{E636C601-55BA-4C2A-BCDA-41C30E8C5229}"/>
    <cellStyle name="Normal 3 5 3 3 4" xfId="3150" xr:uid="{F74E7EF6-315E-46B2-BCB4-8F0898347F5F}"/>
    <cellStyle name="Normal 3 5 3 3 4 2" xfId="11480" xr:uid="{488463C8-48A7-4268-ABEE-8A0E04E96C56}"/>
    <cellStyle name="Normal 3 5 3 3 4 2 2" xfId="28137" xr:uid="{00A2C367-4BF3-41F1-95AB-E1DB46348298}"/>
    <cellStyle name="Normal 3 5 3 3 4 3" xfId="19809" xr:uid="{A0AF6D0E-A0B9-49A1-BCFC-910053BCF96D}"/>
    <cellStyle name="Normal 3 5 3 3 5" xfId="5926" xr:uid="{E6DB0DAA-60A4-4814-8F63-C83E407DABE0}"/>
    <cellStyle name="Normal 3 5 3 3 5 2" xfId="14256" xr:uid="{D3B10B1A-8796-44EE-A23E-1861E74B330A}"/>
    <cellStyle name="Normal 3 5 3 3 5 2 2" xfId="30913" xr:uid="{337968A8-6391-4BBD-8707-206E993247C7}"/>
    <cellStyle name="Normal 3 5 3 3 5 3" xfId="22585" xr:uid="{C0840E37-83FD-4E33-B04D-047218CA9C28}"/>
    <cellStyle name="Normal 3 5 3 3 6" xfId="8704" xr:uid="{CC082C31-E9B5-4DF8-A15A-6CC1582ACB6C}"/>
    <cellStyle name="Normal 3 5 3 3 6 2" xfId="25361" xr:uid="{BE53D94C-AB17-4837-9DE0-3A37FBCDB29A}"/>
    <cellStyle name="Normal 3 5 3 3 7" xfId="17033" xr:uid="{A70B031E-4F99-4A39-A426-8A97A2AC5688}"/>
    <cellStyle name="Normal 3 5 3 4" xfId="593" xr:uid="{9865DD46-2AF8-4494-9BC0-622EA4D99116}"/>
    <cellStyle name="Normal 3 5 3 4 2" xfId="1923" xr:uid="{84FEBDF2-3A37-47CF-A163-74974F2B311D}"/>
    <cellStyle name="Normal 3 5 3 4 2 2" xfId="4713" xr:uid="{885CD6A2-F65F-4C23-BFC0-419D714F75F1}"/>
    <cellStyle name="Normal 3 5 3 4 2 2 2" xfId="13043" xr:uid="{FB5F31D7-E21A-472B-8134-61B31A4269ED}"/>
    <cellStyle name="Normal 3 5 3 4 2 2 2 2" xfId="29700" xr:uid="{EDEA0C6B-2686-4877-9E14-27BA63490DF5}"/>
    <cellStyle name="Normal 3 5 3 4 2 2 3" xfId="21372" xr:uid="{379D8F74-2FFE-40F7-82AA-CA38BAB7D558}"/>
    <cellStyle name="Normal 3 5 3 4 2 3" xfId="7489" xr:uid="{BF6CA0C0-DA4D-46E1-B050-22369858F2DD}"/>
    <cellStyle name="Normal 3 5 3 4 2 3 2" xfId="15819" xr:uid="{57B295E6-167B-4FC5-8B04-780CD17D6DFE}"/>
    <cellStyle name="Normal 3 5 3 4 2 3 2 2" xfId="32476" xr:uid="{509ABB42-E966-43BD-8550-F3BB269235B3}"/>
    <cellStyle name="Normal 3 5 3 4 2 3 3" xfId="24148" xr:uid="{33A08231-D973-4F0C-A253-BF8BAD4FD768}"/>
    <cellStyle name="Normal 3 5 3 4 2 4" xfId="10267" xr:uid="{0930684E-4122-4A81-8B30-77A07E2DED9A}"/>
    <cellStyle name="Normal 3 5 3 4 2 4 2" xfId="26924" xr:uid="{269CCB35-7AE9-4E55-BA73-A5EA550B6268}"/>
    <cellStyle name="Normal 3 5 3 4 2 5" xfId="18596" xr:uid="{5A82DA23-52B5-47B5-8AB3-C3B5AA265035}"/>
    <cellStyle name="Normal 3 5 3 4 3" xfId="3386" xr:uid="{269247FE-0313-4909-B3F5-53A212787A18}"/>
    <cellStyle name="Normal 3 5 3 4 3 2" xfId="11716" xr:uid="{259C5542-E853-4A83-A1DE-F7C0C23D97AE}"/>
    <cellStyle name="Normal 3 5 3 4 3 2 2" xfId="28373" xr:uid="{450DA34E-3A14-4E82-94DB-C8469B9A29C8}"/>
    <cellStyle name="Normal 3 5 3 4 3 3" xfId="20045" xr:uid="{E50D3B38-EB8D-4EBF-9BBB-C4DD230FC842}"/>
    <cellStyle name="Normal 3 5 3 4 4" xfId="6162" xr:uid="{0D8D67CD-5833-4647-BA30-0B3673F553BA}"/>
    <cellStyle name="Normal 3 5 3 4 4 2" xfId="14492" xr:uid="{B6B5A912-5CD7-42D5-AC18-A8046A576B74}"/>
    <cellStyle name="Normal 3 5 3 4 4 2 2" xfId="31149" xr:uid="{87E31E8E-359F-498E-8761-8BB7241D82DA}"/>
    <cellStyle name="Normal 3 5 3 4 4 3" xfId="22821" xr:uid="{8867D90D-E64B-4D35-A669-5D91A96A83E1}"/>
    <cellStyle name="Normal 3 5 3 4 5" xfId="8940" xr:uid="{A9C33EC6-7A9A-4369-8331-4C519D025B53}"/>
    <cellStyle name="Normal 3 5 3 4 5 2" xfId="25597" xr:uid="{4D514B4F-2929-468B-88F5-6E8E163CD51C}"/>
    <cellStyle name="Normal 3 5 3 4 6" xfId="17269" xr:uid="{AF0B5F8D-C8E3-43B2-BEED-AAD29505812F}"/>
    <cellStyle name="Normal 3 5 3 5" xfId="1070" xr:uid="{7F18EE8D-2D99-463C-839E-0244E95EB0DD}"/>
    <cellStyle name="Normal 3 5 3 5 2" xfId="2398" xr:uid="{3B9332A1-2688-4F55-82ED-23D741E641B0}"/>
    <cellStyle name="Normal 3 5 3 5 2 2" xfId="5188" xr:uid="{C56FE27D-5C05-4C08-B9A1-85FE298CF943}"/>
    <cellStyle name="Normal 3 5 3 5 2 2 2" xfId="13518" xr:uid="{60004AA1-822B-4742-B4E7-96C6E93D0C77}"/>
    <cellStyle name="Normal 3 5 3 5 2 2 2 2" xfId="30175" xr:uid="{C397DA44-9A06-4213-AFB3-6C632425DBAB}"/>
    <cellStyle name="Normal 3 5 3 5 2 2 3" xfId="21847" xr:uid="{7BC3A8BA-744D-4BE4-862F-B138D0E1F224}"/>
    <cellStyle name="Normal 3 5 3 5 2 3" xfId="7964" xr:uid="{24E9D217-519C-4CCE-8E2F-4C35E289CA97}"/>
    <cellStyle name="Normal 3 5 3 5 2 3 2" xfId="16294" xr:uid="{EEF94082-E373-4D64-A876-D5A02E359C30}"/>
    <cellStyle name="Normal 3 5 3 5 2 3 2 2" xfId="32951" xr:uid="{7992B0C6-FB8D-45E2-B87A-C121561CA8CF}"/>
    <cellStyle name="Normal 3 5 3 5 2 3 3" xfId="24623" xr:uid="{DF09D481-5FB5-4E3D-B973-797995BA89EB}"/>
    <cellStyle name="Normal 3 5 3 5 2 4" xfId="10742" xr:uid="{74F867AF-297A-4686-90C6-E7E4D90AE21D}"/>
    <cellStyle name="Normal 3 5 3 5 2 4 2" xfId="27399" xr:uid="{AA36A4BE-313F-47DD-939D-9BA18FC04DC3}"/>
    <cellStyle name="Normal 3 5 3 5 2 5" xfId="19071" xr:uid="{3F5E3579-B160-4E8B-B97C-3611C59D5C04}"/>
    <cellStyle name="Normal 3 5 3 5 3" xfId="3861" xr:uid="{C99190CA-2C40-4A2A-AE37-3A66F3484327}"/>
    <cellStyle name="Normal 3 5 3 5 3 2" xfId="12191" xr:uid="{51E7CA29-E9F7-40BE-9912-34B233ABDE78}"/>
    <cellStyle name="Normal 3 5 3 5 3 2 2" xfId="28848" xr:uid="{A1D52882-9D18-4B6D-8C41-EEB7AA79D0F1}"/>
    <cellStyle name="Normal 3 5 3 5 3 3" xfId="20520" xr:uid="{4C278A60-A6C3-4355-BE25-46F6F5C6F81C}"/>
    <cellStyle name="Normal 3 5 3 5 4" xfId="6637" xr:uid="{516C49D9-8C93-4FE4-B026-143D648B9306}"/>
    <cellStyle name="Normal 3 5 3 5 4 2" xfId="14967" xr:uid="{607A1064-533B-4718-B05B-FA94A85DCE77}"/>
    <cellStyle name="Normal 3 5 3 5 4 2 2" xfId="31624" xr:uid="{4A662175-00A8-4EEC-BADF-82E0917FCAD8}"/>
    <cellStyle name="Normal 3 5 3 5 4 3" xfId="23296" xr:uid="{44957639-BD88-4A56-BDC3-513B4529D238}"/>
    <cellStyle name="Normal 3 5 3 5 5" xfId="9415" xr:uid="{7D107747-C199-484A-80DF-AFD96AC19CBC}"/>
    <cellStyle name="Normal 3 5 3 5 5 2" xfId="26072" xr:uid="{79D9D50E-DFEE-4561-B986-6B16F1CCB2A9}"/>
    <cellStyle name="Normal 3 5 3 5 6" xfId="17744" xr:uid="{101455D2-5117-431A-A5D0-98645E0C4841}"/>
    <cellStyle name="Normal 3 5 3 6" xfId="1335" xr:uid="{51A0D3FA-2E58-42D2-8179-1336E42BC4BB}"/>
    <cellStyle name="Normal 3 5 3 6 2" xfId="2663" xr:uid="{1249E8B8-517E-4C11-A07E-44A0EFF5E202}"/>
    <cellStyle name="Normal 3 5 3 6 2 2" xfId="5453" xr:uid="{8940E41B-9059-4063-8A10-0F7FA9A68634}"/>
    <cellStyle name="Normal 3 5 3 6 2 2 2" xfId="13783" xr:uid="{1EFC504D-6308-4D3A-AA4E-03762E78DDFD}"/>
    <cellStyle name="Normal 3 5 3 6 2 2 2 2" xfId="30440" xr:uid="{DE8E2A1B-96F0-4BD5-ADF6-A8AD84F247DB}"/>
    <cellStyle name="Normal 3 5 3 6 2 2 3" xfId="22112" xr:uid="{455D81A3-173A-479E-AEFF-9C92417A5159}"/>
    <cellStyle name="Normal 3 5 3 6 2 3" xfId="8229" xr:uid="{C26FA08D-BA8F-42F6-9DE8-EEF4855A7D53}"/>
    <cellStyle name="Normal 3 5 3 6 2 3 2" xfId="16559" xr:uid="{D33A1973-65A8-441D-BD43-387660D9DA48}"/>
    <cellStyle name="Normal 3 5 3 6 2 3 2 2" xfId="33216" xr:uid="{89F317D9-6D7F-47B6-A00D-689B6CB8126B}"/>
    <cellStyle name="Normal 3 5 3 6 2 3 3" xfId="24888" xr:uid="{6ABB9E4F-F6B3-4EA1-AAB8-0C1DD7E3C4E8}"/>
    <cellStyle name="Normal 3 5 3 6 2 4" xfId="11007" xr:uid="{779B25CD-4244-4C39-B077-E617FE774A5D}"/>
    <cellStyle name="Normal 3 5 3 6 2 4 2" xfId="27664" xr:uid="{91AF1E0A-F331-49A1-82F8-2E678667E145}"/>
    <cellStyle name="Normal 3 5 3 6 2 5" xfId="19336" xr:uid="{4A1BA560-8D4B-4977-902D-87993C5368F1}"/>
    <cellStyle name="Normal 3 5 3 6 3" xfId="4126" xr:uid="{4248EDC3-4C6A-453F-94D6-377A45FCB721}"/>
    <cellStyle name="Normal 3 5 3 6 3 2" xfId="12456" xr:uid="{56778C9C-AF24-4720-83ED-A201DD7AA7AA}"/>
    <cellStyle name="Normal 3 5 3 6 3 2 2" xfId="29113" xr:uid="{86A517E4-C7DE-4CC0-A6FF-AFB98833D0D6}"/>
    <cellStyle name="Normal 3 5 3 6 3 3" xfId="20785" xr:uid="{FF6AB2BE-5DD3-472C-B40A-BDB144F90805}"/>
    <cellStyle name="Normal 3 5 3 6 4" xfId="6902" xr:uid="{1731CBA7-3A07-4D8D-897A-BB886719A777}"/>
    <cellStyle name="Normal 3 5 3 6 4 2" xfId="15232" xr:uid="{EF64664E-334F-4AD2-9F55-F3F165F6861C}"/>
    <cellStyle name="Normal 3 5 3 6 4 2 2" xfId="31889" xr:uid="{36D0BCB1-B481-4AD1-97F8-13A849D0DE22}"/>
    <cellStyle name="Normal 3 5 3 6 4 3" xfId="23561" xr:uid="{60AB4481-E4E6-42AE-89F8-D7D091D139BA}"/>
    <cellStyle name="Normal 3 5 3 6 5" xfId="9680" xr:uid="{CCB57ADC-2AEF-4258-A56A-47E5509A13A3}"/>
    <cellStyle name="Normal 3 5 3 6 5 2" xfId="26337" xr:uid="{8A87560C-C395-4FEC-A12F-A1D7F64A7C3B}"/>
    <cellStyle name="Normal 3 5 3 6 6" xfId="18009" xr:uid="{39F13FB1-F17C-42E3-A3BE-FDB4885CCE86}"/>
    <cellStyle name="Normal 3 5 3 7" xfId="1450" xr:uid="{802821D7-33AB-4895-9E9D-BF696301030C}"/>
    <cellStyle name="Normal 3 5 3 7 2" xfId="4240" xr:uid="{4179DB8D-4D7C-4F6F-B4C4-C4669F60A0B9}"/>
    <cellStyle name="Normal 3 5 3 7 2 2" xfId="12570" xr:uid="{F207F967-A2F6-4A34-B1C1-EBC53603528B}"/>
    <cellStyle name="Normal 3 5 3 7 2 2 2" xfId="29227" xr:uid="{AE36624E-4D8D-4887-94AA-52F2E663DEEE}"/>
    <cellStyle name="Normal 3 5 3 7 2 3" xfId="20899" xr:uid="{BA247A37-CB6B-4F9D-867E-1F8E288D0C7D}"/>
    <cellStyle name="Normal 3 5 3 7 3" xfId="7016" xr:uid="{5A5C8666-7582-4DBB-9282-0100AA2979FF}"/>
    <cellStyle name="Normal 3 5 3 7 3 2" xfId="15346" xr:uid="{BE6E5C33-2596-4FD0-99CE-5459EFCCC129}"/>
    <cellStyle name="Normal 3 5 3 7 3 2 2" xfId="32003" xr:uid="{ABC53C42-FFBA-465D-AB6C-BCD548A7DFA7}"/>
    <cellStyle name="Normal 3 5 3 7 3 3" xfId="23675" xr:uid="{BF227377-AAE4-41CB-ABA8-A6BF13080EA0}"/>
    <cellStyle name="Normal 3 5 3 7 4" xfId="9794" xr:uid="{16368C12-E005-4F1A-B79C-DD69FE63087B}"/>
    <cellStyle name="Normal 3 5 3 7 4 2" xfId="26451" xr:uid="{8297CBEC-9BB1-4F70-9E53-66C6F110D41D}"/>
    <cellStyle name="Normal 3 5 3 7 5" xfId="18123" xr:uid="{77C89AB0-19E0-4CC1-8707-B1A3C1172536}"/>
    <cellStyle name="Normal 3 5 3 8" xfId="2913" xr:uid="{275D9BB1-F3BD-4878-8C42-5EF502B17A0E}"/>
    <cellStyle name="Normal 3 5 3 8 2" xfId="11243" xr:uid="{37517E05-5975-47D3-A120-9CBCBE6B1B5A}"/>
    <cellStyle name="Normal 3 5 3 8 2 2" xfId="27900" xr:uid="{F5A28549-1AFA-4C25-B0CC-A9DBD1FD0951}"/>
    <cellStyle name="Normal 3 5 3 8 3" xfId="19572" xr:uid="{0660F5BC-FEAA-49DD-B633-1CF2D90AEBB7}"/>
    <cellStyle name="Normal 3 5 3 9" xfId="5689" xr:uid="{949717B9-7F84-42D1-A846-86EBE05A88CA}"/>
    <cellStyle name="Normal 3 5 3 9 2" xfId="14019" xr:uid="{F4B9E575-ED5B-41ED-832D-6BC9B87EC19B}"/>
    <cellStyle name="Normal 3 5 3 9 2 2" xfId="30676" xr:uid="{021806E8-6FF8-46FB-A5F6-F95F776FEA40}"/>
    <cellStyle name="Normal 3 5 3 9 3" xfId="22348" xr:uid="{3C79BBC7-79AF-4031-8D85-DB70DDB89DA3}"/>
    <cellStyle name="Normal 3 5 4" xfId="172" xr:uid="{7BF5EF8A-ED3C-4B68-B9EE-9840FE613EBF}"/>
    <cellStyle name="Normal 3 5 4 2" xfId="415" xr:uid="{B404B6A1-D57E-4293-8E3B-C5D6FED66A13}"/>
    <cellStyle name="Normal 3 5 4 2 2" xfId="892" xr:uid="{392A346C-9AC6-4F78-AB5C-3D5249F281CE}"/>
    <cellStyle name="Normal 3 5 4 2 2 2" xfId="2220" xr:uid="{1E175841-D460-403B-B232-5567371F528F}"/>
    <cellStyle name="Normal 3 5 4 2 2 2 2" xfId="5010" xr:uid="{3E7EF4B6-996E-4436-A802-75B7D1BEA82E}"/>
    <cellStyle name="Normal 3 5 4 2 2 2 2 2" xfId="13340" xr:uid="{4AC9BAE4-BF44-4EEC-9E76-ECBC76C27A8C}"/>
    <cellStyle name="Normal 3 5 4 2 2 2 2 2 2" xfId="29997" xr:uid="{68AB59F5-F4B0-485E-A46B-01BAEDC39F45}"/>
    <cellStyle name="Normal 3 5 4 2 2 2 2 3" xfId="21669" xr:uid="{93353A44-01A9-4B78-B07F-CC1A2DA41351}"/>
    <cellStyle name="Normal 3 5 4 2 2 2 3" xfId="7786" xr:uid="{48655FA9-C9EE-448B-BB04-C1D476DE474F}"/>
    <cellStyle name="Normal 3 5 4 2 2 2 3 2" xfId="16116" xr:uid="{95C84C01-1878-4D62-A30A-47E5C7D89A5D}"/>
    <cellStyle name="Normal 3 5 4 2 2 2 3 2 2" xfId="32773" xr:uid="{37D4614B-1072-4612-974A-500360DFCF65}"/>
    <cellStyle name="Normal 3 5 4 2 2 2 3 3" xfId="24445" xr:uid="{A503FA67-17DC-4368-AF15-17F51CEE1D85}"/>
    <cellStyle name="Normal 3 5 4 2 2 2 4" xfId="10564" xr:uid="{2D762DF2-0A96-421E-8A40-1012411617A4}"/>
    <cellStyle name="Normal 3 5 4 2 2 2 4 2" xfId="27221" xr:uid="{8F0F1EFD-3BC9-48AD-897C-C0422C157E5F}"/>
    <cellStyle name="Normal 3 5 4 2 2 2 5" xfId="18893" xr:uid="{DBCCDD58-50DD-46F8-9B2D-62A6FAA60194}"/>
    <cellStyle name="Normal 3 5 4 2 2 3" xfId="3683" xr:uid="{3769EBF9-090E-465D-A6B1-DBEB311E4FED}"/>
    <cellStyle name="Normal 3 5 4 2 2 3 2" xfId="12013" xr:uid="{6D60472C-2AAF-4EA7-AAEE-4B99D135227F}"/>
    <cellStyle name="Normal 3 5 4 2 2 3 2 2" xfId="28670" xr:uid="{42A74F29-2F46-4C06-B118-143D6B524AE0}"/>
    <cellStyle name="Normal 3 5 4 2 2 3 3" xfId="20342" xr:uid="{9EE1D505-C4D6-49E8-ABF9-8A927227211C}"/>
    <cellStyle name="Normal 3 5 4 2 2 4" xfId="6459" xr:uid="{CD79A032-1DF4-4E5E-9AB0-684BA59F11B6}"/>
    <cellStyle name="Normal 3 5 4 2 2 4 2" xfId="14789" xr:uid="{9824A3F3-996E-4B17-B64D-3F3E18321288}"/>
    <cellStyle name="Normal 3 5 4 2 2 4 2 2" xfId="31446" xr:uid="{D9815DB1-B6C0-4FC7-8A22-30979FD23864}"/>
    <cellStyle name="Normal 3 5 4 2 2 4 3" xfId="23118" xr:uid="{D835FC06-47D4-4F4A-AA84-E67EBF42120C}"/>
    <cellStyle name="Normal 3 5 4 2 2 5" xfId="9237" xr:uid="{09BB7009-D813-4D7E-86CC-21A83C6315CD}"/>
    <cellStyle name="Normal 3 5 4 2 2 5 2" xfId="25894" xr:uid="{DEEDC201-2328-4F36-A0AB-89771C4572DA}"/>
    <cellStyle name="Normal 3 5 4 2 2 6" xfId="17566" xr:uid="{2AE341BA-F2F3-4975-942C-D7CE520E38AF}"/>
    <cellStyle name="Normal 3 5 4 2 3" xfId="1745" xr:uid="{598AC624-7548-44B8-8C55-5547FB72FC08}"/>
    <cellStyle name="Normal 3 5 4 2 3 2" xfId="4535" xr:uid="{D99E0BD7-AB01-4860-BA72-FF424B446369}"/>
    <cellStyle name="Normal 3 5 4 2 3 2 2" xfId="12865" xr:uid="{A385A8E1-CFBB-4992-9751-6BF3B060C286}"/>
    <cellStyle name="Normal 3 5 4 2 3 2 2 2" xfId="29522" xr:uid="{AD170CA4-4797-4BFA-BD37-C54A6712CC64}"/>
    <cellStyle name="Normal 3 5 4 2 3 2 3" xfId="21194" xr:uid="{586C847C-0162-416C-A88B-1F4D158D2982}"/>
    <cellStyle name="Normal 3 5 4 2 3 3" xfId="7311" xr:uid="{D5F5B300-D393-4419-B9E2-E6503DFCF4C1}"/>
    <cellStyle name="Normal 3 5 4 2 3 3 2" xfId="15641" xr:uid="{E9496E4E-B4A3-4095-80AC-AFACF813F583}"/>
    <cellStyle name="Normal 3 5 4 2 3 3 2 2" xfId="32298" xr:uid="{9988E67E-7F7D-4076-9266-6442FB66F80E}"/>
    <cellStyle name="Normal 3 5 4 2 3 3 3" xfId="23970" xr:uid="{870B6F79-3C50-4202-8711-BE340AE41ECF}"/>
    <cellStyle name="Normal 3 5 4 2 3 4" xfId="10089" xr:uid="{3F71BA9B-6631-41AD-B495-B74B200E08C8}"/>
    <cellStyle name="Normal 3 5 4 2 3 4 2" xfId="26746" xr:uid="{6423CA4C-DB04-4B16-A439-D2B332266C24}"/>
    <cellStyle name="Normal 3 5 4 2 3 5" xfId="18418" xr:uid="{4A79C423-F3D7-4573-93D9-07FA332ADD26}"/>
    <cellStyle name="Normal 3 5 4 2 4" xfId="3208" xr:uid="{9C3FC649-1428-4F7B-9C95-FBD17C55ECDE}"/>
    <cellStyle name="Normal 3 5 4 2 4 2" xfId="11538" xr:uid="{C0256D8E-F6A8-4181-B5F0-B9787EA7ED28}"/>
    <cellStyle name="Normal 3 5 4 2 4 2 2" xfId="28195" xr:uid="{21DF836E-007F-423C-BD08-046368415573}"/>
    <cellStyle name="Normal 3 5 4 2 4 3" xfId="19867" xr:uid="{B5995E56-435F-4789-B659-60AD620F4D18}"/>
    <cellStyle name="Normal 3 5 4 2 5" xfId="5984" xr:uid="{69A95A0F-47B8-49D0-B2E0-F2CFD3F00E0E}"/>
    <cellStyle name="Normal 3 5 4 2 5 2" xfId="14314" xr:uid="{8FF09BDE-F804-4195-8B98-5C2D278AA40A}"/>
    <cellStyle name="Normal 3 5 4 2 5 2 2" xfId="30971" xr:uid="{44CC2EA3-1CB2-49AF-9C40-5C88B93F0A18}"/>
    <cellStyle name="Normal 3 5 4 2 5 3" xfId="22643" xr:uid="{0585EDEC-D9D1-4D76-A376-58FA9F5C5BEE}"/>
    <cellStyle name="Normal 3 5 4 2 6" xfId="8762" xr:uid="{531A80AC-82E0-4648-A029-76DD01D34A22}"/>
    <cellStyle name="Normal 3 5 4 2 6 2" xfId="25419" xr:uid="{0EA8262F-6653-44D2-8343-4FD4973490A7}"/>
    <cellStyle name="Normal 3 5 4 2 7" xfId="17091" xr:uid="{AA1A8BA7-19DD-409B-93B4-F9C20CD19850}"/>
    <cellStyle name="Normal 3 5 4 3" xfId="651" xr:uid="{E7609934-0259-42A7-AC39-7AE104E52F8B}"/>
    <cellStyle name="Normal 3 5 4 3 2" xfId="1981" xr:uid="{3D44F1F3-C0EC-46DE-BE29-17E4E56A8633}"/>
    <cellStyle name="Normal 3 5 4 3 2 2" xfId="4771" xr:uid="{5D9488EE-396A-4E8B-8831-5AB7E31639B6}"/>
    <cellStyle name="Normal 3 5 4 3 2 2 2" xfId="13101" xr:uid="{75B94129-070E-4A05-ACDA-E74B323C569B}"/>
    <cellStyle name="Normal 3 5 4 3 2 2 2 2" xfId="29758" xr:uid="{CF34405C-4D03-4B14-8FD5-ADDE995E2D8E}"/>
    <cellStyle name="Normal 3 5 4 3 2 2 3" xfId="21430" xr:uid="{EAFFEF16-B497-44EB-85DF-046D6D8EFFD8}"/>
    <cellStyle name="Normal 3 5 4 3 2 3" xfId="7547" xr:uid="{1EB74F90-4AC6-438E-B906-A958FDC4B0F7}"/>
    <cellStyle name="Normal 3 5 4 3 2 3 2" xfId="15877" xr:uid="{B69763FC-FEAA-43EA-B53A-C51C56C98223}"/>
    <cellStyle name="Normal 3 5 4 3 2 3 2 2" xfId="32534" xr:uid="{B667F04F-39D6-44D4-B597-A4A4D2DAEEF8}"/>
    <cellStyle name="Normal 3 5 4 3 2 3 3" xfId="24206" xr:uid="{FE49A92F-DFA2-4C41-B2E4-C96A2E33C485}"/>
    <cellStyle name="Normal 3 5 4 3 2 4" xfId="10325" xr:uid="{B99BE551-8402-465F-81D1-42AA012A3E23}"/>
    <cellStyle name="Normal 3 5 4 3 2 4 2" xfId="26982" xr:uid="{7DA543F3-5EE8-4C46-813E-62710409DBE8}"/>
    <cellStyle name="Normal 3 5 4 3 2 5" xfId="18654" xr:uid="{44023D8A-E0E7-43EE-A65D-7CE773710605}"/>
    <cellStyle name="Normal 3 5 4 3 3" xfId="3444" xr:uid="{F0D4A36F-4857-4E52-99FD-C18E4FC64376}"/>
    <cellStyle name="Normal 3 5 4 3 3 2" xfId="11774" xr:uid="{D48A5E39-955A-4EC5-AC56-1F3ABD2FDB6E}"/>
    <cellStyle name="Normal 3 5 4 3 3 2 2" xfId="28431" xr:uid="{0E6B6A6C-68FA-4302-A06C-0433FDB6A92E}"/>
    <cellStyle name="Normal 3 5 4 3 3 3" xfId="20103" xr:uid="{166F2C37-ADB9-4DEB-BC7D-FFD8E9753CC9}"/>
    <cellStyle name="Normal 3 5 4 3 4" xfId="6220" xr:uid="{8DA09EB6-A513-4510-8EAD-4BE4E6C16225}"/>
    <cellStyle name="Normal 3 5 4 3 4 2" xfId="14550" xr:uid="{8B7A0708-D3CF-4F56-B0A2-3263B02EBEFA}"/>
    <cellStyle name="Normal 3 5 4 3 4 2 2" xfId="31207" xr:uid="{168CCF76-C278-4C16-BB9F-0562A39625A6}"/>
    <cellStyle name="Normal 3 5 4 3 4 3" xfId="22879" xr:uid="{3AB029B5-4F20-481C-B7EB-EE8E32AAAE1C}"/>
    <cellStyle name="Normal 3 5 4 3 5" xfId="8998" xr:uid="{618E6F34-044A-45FA-8818-9FEEC473E265}"/>
    <cellStyle name="Normal 3 5 4 3 5 2" xfId="25655" xr:uid="{AA4D2200-2E5C-4830-912F-2BEC8834B8DE}"/>
    <cellStyle name="Normal 3 5 4 3 6" xfId="17327" xr:uid="{4718A356-5F05-4ABD-8C41-004DC8B12D04}"/>
    <cellStyle name="Normal 3 5 4 4" xfId="1128" xr:uid="{CAD99AFE-8956-4FDE-8433-28923F10A0E6}"/>
    <cellStyle name="Normal 3 5 4 4 2" xfId="2456" xr:uid="{CECC2170-BAC8-47FB-916E-7EFCFDA35373}"/>
    <cellStyle name="Normal 3 5 4 4 2 2" xfId="5246" xr:uid="{322CC4F1-4987-4D70-A99A-48C06BFC136E}"/>
    <cellStyle name="Normal 3 5 4 4 2 2 2" xfId="13576" xr:uid="{A9E89A4F-10A4-4E05-86E3-DCB247ACFEBD}"/>
    <cellStyle name="Normal 3 5 4 4 2 2 2 2" xfId="30233" xr:uid="{9C3AF85F-9CF6-464D-9131-74CF90A1404B}"/>
    <cellStyle name="Normal 3 5 4 4 2 2 3" xfId="21905" xr:uid="{1F293734-D3C9-4B3A-9FBA-68430ED213BE}"/>
    <cellStyle name="Normal 3 5 4 4 2 3" xfId="8022" xr:uid="{B0A43EBB-FFB9-4D5F-B062-A00503BD1A24}"/>
    <cellStyle name="Normal 3 5 4 4 2 3 2" xfId="16352" xr:uid="{9B2167BD-B040-43E6-9C3A-722ED571DB90}"/>
    <cellStyle name="Normal 3 5 4 4 2 3 2 2" xfId="33009" xr:uid="{331B21DA-55F7-454F-B0C3-F1542BA8FAB7}"/>
    <cellStyle name="Normal 3 5 4 4 2 3 3" xfId="24681" xr:uid="{313C199B-5EAA-4A7B-9170-3E9BCDFACB91}"/>
    <cellStyle name="Normal 3 5 4 4 2 4" xfId="10800" xr:uid="{50CCDDB4-7127-42E0-8A0F-6D573B142658}"/>
    <cellStyle name="Normal 3 5 4 4 2 4 2" xfId="27457" xr:uid="{B2781BBE-02A0-489F-B852-9BD7C35F5C8B}"/>
    <cellStyle name="Normal 3 5 4 4 2 5" xfId="19129" xr:uid="{867D8D4E-0D5D-4825-977A-914C1031182F}"/>
    <cellStyle name="Normal 3 5 4 4 3" xfId="3919" xr:uid="{ADEE7FF6-6A06-4313-A855-96F1DF2B1195}"/>
    <cellStyle name="Normal 3 5 4 4 3 2" xfId="12249" xr:uid="{7391B674-6812-4667-9218-FCD4E517B392}"/>
    <cellStyle name="Normal 3 5 4 4 3 2 2" xfId="28906" xr:uid="{3CD1FF76-A11F-48DA-912E-F17FBF8FC94C}"/>
    <cellStyle name="Normal 3 5 4 4 3 3" xfId="20578" xr:uid="{B6AE3DD6-FDB9-4EB9-B7F6-0BA4533FF757}"/>
    <cellStyle name="Normal 3 5 4 4 4" xfId="6695" xr:uid="{D7B86EE8-5F92-4C63-9EB3-7F223BFAFE21}"/>
    <cellStyle name="Normal 3 5 4 4 4 2" xfId="15025" xr:uid="{0F9EF809-DBF1-47AB-9154-0E4168FBDAA6}"/>
    <cellStyle name="Normal 3 5 4 4 4 2 2" xfId="31682" xr:uid="{FF2E9096-2A93-4EF6-A084-F5363B0DCEBF}"/>
    <cellStyle name="Normal 3 5 4 4 4 3" xfId="23354" xr:uid="{C25A7CEC-4F11-47F5-8A8D-1B948B590CC5}"/>
    <cellStyle name="Normal 3 5 4 4 5" xfId="9473" xr:uid="{B22139A8-046D-4A1A-935D-B125C677236F}"/>
    <cellStyle name="Normal 3 5 4 4 5 2" xfId="26130" xr:uid="{8A123ADF-B091-4E45-B048-6DDAE930F172}"/>
    <cellStyle name="Normal 3 5 4 4 6" xfId="17802" xr:uid="{A8E401AA-A561-4796-BD4A-7CAA110DA19A}"/>
    <cellStyle name="Normal 3 5 4 5" xfId="1508" xr:uid="{74FF2833-25AD-4598-BB9F-64B0A37D03C3}"/>
    <cellStyle name="Normal 3 5 4 5 2" xfId="4298" xr:uid="{00EBD24C-BC1B-4EB2-94C4-F83B7CA5A6E2}"/>
    <cellStyle name="Normal 3 5 4 5 2 2" xfId="12628" xr:uid="{639F1C2D-908D-473C-BAAC-02115FD61DDA}"/>
    <cellStyle name="Normal 3 5 4 5 2 2 2" xfId="29285" xr:uid="{DD9E2330-8433-4807-B946-D4D797C15669}"/>
    <cellStyle name="Normal 3 5 4 5 2 3" xfId="20957" xr:uid="{BC79A655-1852-43FF-B19D-BA7366509B53}"/>
    <cellStyle name="Normal 3 5 4 5 3" xfId="7074" xr:uid="{A84D35DE-7772-4670-9A7F-226BE18DB517}"/>
    <cellStyle name="Normal 3 5 4 5 3 2" xfId="15404" xr:uid="{9383BAEB-E8C7-40CB-8974-80267EB4BCC8}"/>
    <cellStyle name="Normal 3 5 4 5 3 2 2" xfId="32061" xr:uid="{68BBB1CE-8808-499D-8FCF-BAC2F1B8BBB0}"/>
    <cellStyle name="Normal 3 5 4 5 3 3" xfId="23733" xr:uid="{0FC39FD3-CB07-4572-9B5A-9512CCEFF186}"/>
    <cellStyle name="Normal 3 5 4 5 4" xfId="9852" xr:uid="{29DB8F53-BCE8-4966-8A90-21DCD09BCB06}"/>
    <cellStyle name="Normal 3 5 4 5 4 2" xfId="26509" xr:uid="{89E1C0A7-6E1D-4EF8-8121-53A1614D19D6}"/>
    <cellStyle name="Normal 3 5 4 5 5" xfId="18181" xr:uid="{4541581A-E6DD-456B-B0A9-1303DC3B20A1}"/>
    <cellStyle name="Normal 3 5 4 6" xfId="2971" xr:uid="{26195790-B495-452D-91CC-B019FD84E1A2}"/>
    <cellStyle name="Normal 3 5 4 6 2" xfId="11301" xr:uid="{BEB83731-E23B-447D-9235-146242C20EBF}"/>
    <cellStyle name="Normal 3 5 4 6 2 2" xfId="27958" xr:uid="{41BDC53B-F1BD-4DEA-9002-02B1FB243E5D}"/>
    <cellStyle name="Normal 3 5 4 6 3" xfId="19630" xr:uid="{D5526202-2633-4919-AA2F-DCFFEDE59768}"/>
    <cellStyle name="Normal 3 5 4 7" xfId="5747" xr:uid="{98A06D13-7D5A-4685-A60A-2875D026EFB2}"/>
    <cellStyle name="Normal 3 5 4 7 2" xfId="14077" xr:uid="{696EE4CB-2425-49DD-80EE-A50737AB44F3}"/>
    <cellStyle name="Normal 3 5 4 7 2 2" xfId="30734" xr:uid="{1438026E-0306-4F37-827F-A345B8A62FBD}"/>
    <cellStyle name="Normal 3 5 4 7 3" xfId="22406" xr:uid="{22274517-7720-43DB-8C55-BBFDF57613FC}"/>
    <cellStyle name="Normal 3 5 4 8" xfId="8525" xr:uid="{F6604CEA-6E2E-48B6-BA4A-2D04A9D671C0}"/>
    <cellStyle name="Normal 3 5 4 8 2" xfId="25182" xr:uid="{788F13FA-1FB4-400C-8678-644E148CCCE1}"/>
    <cellStyle name="Normal 3 5 4 9" xfId="16854" xr:uid="{18DF2B12-6A9D-44DD-9AF4-AE9EBF0E093B}"/>
    <cellStyle name="Normal 3 5 5" xfId="281" xr:uid="{1F184DCD-04E4-460D-A3AD-0009BA617E4B}"/>
    <cellStyle name="Normal 3 5 5 2" xfId="763" xr:uid="{C438BA47-04F4-4F92-B8D1-8816D6EF7238}"/>
    <cellStyle name="Normal 3 5 5 2 2" xfId="2091" xr:uid="{A384AFBF-7812-4D64-8E57-B9FB9E9FA3EE}"/>
    <cellStyle name="Normal 3 5 5 2 2 2" xfId="4881" xr:uid="{3BD3796A-1FBC-415C-B0F9-2213D0D5CDA8}"/>
    <cellStyle name="Normal 3 5 5 2 2 2 2" xfId="13211" xr:uid="{CA2FBC86-29E2-4D37-97B5-2E782D7C6D48}"/>
    <cellStyle name="Normal 3 5 5 2 2 2 2 2" xfId="29868" xr:uid="{D9C0B339-6954-48CA-AAFE-7AAE774DD922}"/>
    <cellStyle name="Normal 3 5 5 2 2 2 3" xfId="21540" xr:uid="{5570E866-D52D-4137-9030-7B402ACBE11D}"/>
    <cellStyle name="Normal 3 5 5 2 2 3" xfId="7657" xr:uid="{CFCEEA04-1448-453D-BEAA-AE5B9EA27BB9}"/>
    <cellStyle name="Normal 3 5 5 2 2 3 2" xfId="15987" xr:uid="{3C0B31F2-F670-4490-A44B-634DAEEB7899}"/>
    <cellStyle name="Normal 3 5 5 2 2 3 2 2" xfId="32644" xr:uid="{B22DA513-46FE-48B5-ABD9-DDD9F864F9D5}"/>
    <cellStyle name="Normal 3 5 5 2 2 3 3" xfId="24316" xr:uid="{FEDCE221-AD6C-4730-9022-718C919D25A2}"/>
    <cellStyle name="Normal 3 5 5 2 2 4" xfId="10435" xr:uid="{7A336FF7-B03A-4145-B897-298218A74DDA}"/>
    <cellStyle name="Normal 3 5 5 2 2 4 2" xfId="27092" xr:uid="{0915DEDE-ABEE-44A8-AC47-E8BB4E628280}"/>
    <cellStyle name="Normal 3 5 5 2 2 5" xfId="18764" xr:uid="{2ABFDE3C-E872-4477-B51F-51D180FA5A65}"/>
    <cellStyle name="Normal 3 5 5 2 3" xfId="3554" xr:uid="{46BEC4DD-2380-438C-917E-611F06F037EB}"/>
    <cellStyle name="Normal 3 5 5 2 3 2" xfId="11884" xr:uid="{BC32E670-0693-4724-89A1-95B4076E4799}"/>
    <cellStyle name="Normal 3 5 5 2 3 2 2" xfId="28541" xr:uid="{F27EE644-0CE8-4CFA-9A83-D264947B0E9B}"/>
    <cellStyle name="Normal 3 5 5 2 3 3" xfId="20213" xr:uid="{5FBFF21E-B860-49B0-80A2-5099BD0D9BE0}"/>
    <cellStyle name="Normal 3 5 5 2 4" xfId="6330" xr:uid="{40469ED1-8733-4689-BAE3-9B0DF36B14FC}"/>
    <cellStyle name="Normal 3 5 5 2 4 2" xfId="14660" xr:uid="{03542D63-F13E-426A-B80A-A2E56E7CE1E8}"/>
    <cellStyle name="Normal 3 5 5 2 4 2 2" xfId="31317" xr:uid="{062714F8-CFFA-47B4-A912-EFF101F9B1AE}"/>
    <cellStyle name="Normal 3 5 5 2 4 3" xfId="22989" xr:uid="{7D6A74DB-121C-4564-9A94-82FCD3C22843}"/>
    <cellStyle name="Normal 3 5 5 2 5" xfId="9108" xr:uid="{52C5DA65-7315-4683-A5CE-2DAD2CE1DDA8}"/>
    <cellStyle name="Normal 3 5 5 2 5 2" xfId="25765" xr:uid="{F45563E4-A8CC-42A6-8972-1BAB3B968A68}"/>
    <cellStyle name="Normal 3 5 5 2 6" xfId="17437" xr:uid="{1D2D1B05-D399-4212-8CB2-B3F2CE601F96}"/>
    <cellStyle name="Normal 3 5 5 3" xfId="1611" xr:uid="{AC00A9FC-00EA-4AA1-BBDA-39BFC465C897}"/>
    <cellStyle name="Normal 3 5 5 3 2" xfId="4401" xr:uid="{389CB7B2-BC37-4FAE-96F4-B6F57FDEC538}"/>
    <cellStyle name="Normal 3 5 5 3 2 2" xfId="12731" xr:uid="{670B3C37-D600-4934-AE75-43EAE4C80721}"/>
    <cellStyle name="Normal 3 5 5 3 2 2 2" xfId="29388" xr:uid="{2951CDE9-5738-4BCC-BDA3-2227BD255DC6}"/>
    <cellStyle name="Normal 3 5 5 3 2 3" xfId="21060" xr:uid="{B394158C-9DB7-4351-BAC0-056B02FCBCC3}"/>
    <cellStyle name="Normal 3 5 5 3 3" xfId="7177" xr:uid="{68F40688-41EA-4D0C-A92F-C5DCAF5A1CE5}"/>
    <cellStyle name="Normal 3 5 5 3 3 2" xfId="15507" xr:uid="{D3769FFD-94A9-4718-AAA6-F6F5E4D17FB3}"/>
    <cellStyle name="Normal 3 5 5 3 3 2 2" xfId="32164" xr:uid="{858CCDCB-18AC-4371-A179-90E46D672C9D}"/>
    <cellStyle name="Normal 3 5 5 3 3 3" xfId="23836" xr:uid="{B973EC0B-0AA0-4E92-A348-0A2CA839B531}"/>
    <cellStyle name="Normal 3 5 5 3 4" xfId="9955" xr:uid="{40C5B45A-3916-4F94-92A2-04EB6497F05E}"/>
    <cellStyle name="Normal 3 5 5 3 4 2" xfId="26612" xr:uid="{1F776DFC-C4C8-4E07-B37F-D5CABB7F1C8B}"/>
    <cellStyle name="Normal 3 5 5 3 5" xfId="18284" xr:uid="{0A050D5B-E7CE-46BE-86A6-8E3395AD67DF}"/>
    <cellStyle name="Normal 3 5 5 4" xfId="3074" xr:uid="{C5906D3A-8FCD-48D4-A1B9-EA4D3B80575A}"/>
    <cellStyle name="Normal 3 5 5 4 2" xfId="11404" xr:uid="{DA145246-11B6-4C2C-95B9-452E6F348436}"/>
    <cellStyle name="Normal 3 5 5 4 2 2" xfId="28061" xr:uid="{D48F269C-2F07-4124-83F0-A13B643F8E09}"/>
    <cellStyle name="Normal 3 5 5 4 3" xfId="19733" xr:uid="{1C37DBD6-26EA-45A3-A4C1-DD4DCAD166EE}"/>
    <cellStyle name="Normal 3 5 5 5" xfId="5850" xr:uid="{A22B7E74-5948-49E8-9DA6-FB8EE43A205A}"/>
    <cellStyle name="Normal 3 5 5 5 2" xfId="14180" xr:uid="{80A39C22-D99B-4506-9B21-3D689019E9B2}"/>
    <cellStyle name="Normal 3 5 5 5 2 2" xfId="30837" xr:uid="{8DFAD05F-DAD7-4323-98E9-04E540C6BF08}"/>
    <cellStyle name="Normal 3 5 5 5 3" xfId="22509" xr:uid="{518BADA3-F204-43C3-878B-8D7AA71B0925}"/>
    <cellStyle name="Normal 3 5 5 6" xfId="8628" xr:uid="{8AED0ADA-0B7E-4AA5-8571-33278EC4E02D}"/>
    <cellStyle name="Normal 3 5 5 6 2" xfId="25285" xr:uid="{36601536-980A-4BDE-8405-E188EBFBD6B5}"/>
    <cellStyle name="Normal 3 5 5 7" xfId="16957" xr:uid="{AF71EC61-92C3-4FD8-9AA2-3C109F64BC83}"/>
    <cellStyle name="Normal 3 5 6" xfId="517" xr:uid="{9F24B95F-231F-4F6B-80A8-E2850AD8CC3A}"/>
    <cellStyle name="Normal 3 5 6 2" xfId="1847" xr:uid="{633C3372-B0BB-4983-A36C-87BD331BF045}"/>
    <cellStyle name="Normal 3 5 6 2 2" xfId="4637" xr:uid="{DEB46BB3-D001-466F-9FEA-0C83EDA10311}"/>
    <cellStyle name="Normal 3 5 6 2 2 2" xfId="12967" xr:uid="{E7B59BF5-8A40-4A23-842D-F853F5426710}"/>
    <cellStyle name="Normal 3 5 6 2 2 2 2" xfId="29624" xr:uid="{BFA91E00-D17D-4B5A-82C2-6876C6B85F65}"/>
    <cellStyle name="Normal 3 5 6 2 2 3" xfId="21296" xr:uid="{29329413-8041-45E6-92E2-A36AFAF19EA8}"/>
    <cellStyle name="Normal 3 5 6 2 3" xfId="7413" xr:uid="{FC5DC682-9FF0-471B-A873-09DA319C2BAE}"/>
    <cellStyle name="Normal 3 5 6 2 3 2" xfId="15743" xr:uid="{25096977-6F97-42AD-941C-41702313E208}"/>
    <cellStyle name="Normal 3 5 6 2 3 2 2" xfId="32400" xr:uid="{857CCC5B-663A-4C3F-9BB0-5658AF975258}"/>
    <cellStyle name="Normal 3 5 6 2 3 3" xfId="24072" xr:uid="{928F1A66-AE26-4DC9-BAED-958AF9AB5711}"/>
    <cellStyle name="Normal 3 5 6 2 4" xfId="10191" xr:uid="{830188CE-B59B-41E4-855B-B6AA38C89876}"/>
    <cellStyle name="Normal 3 5 6 2 4 2" xfId="26848" xr:uid="{3EFF4BAF-D67F-411C-969D-2B086BAA117F}"/>
    <cellStyle name="Normal 3 5 6 2 5" xfId="18520" xr:uid="{C64ED9F0-A139-4A98-97B6-79C35A60910C}"/>
    <cellStyle name="Normal 3 5 6 3" xfId="3310" xr:uid="{5B0D8D7A-2A56-4C60-9882-5140B349172A}"/>
    <cellStyle name="Normal 3 5 6 3 2" xfId="11640" xr:uid="{613486F1-3DE4-4C6A-A4F4-87C01F18B543}"/>
    <cellStyle name="Normal 3 5 6 3 2 2" xfId="28297" xr:uid="{9FDD8BD6-9A4D-4262-9747-FBF749397047}"/>
    <cellStyle name="Normal 3 5 6 3 3" xfId="19969" xr:uid="{C9BC4A65-4CA2-4124-8EEB-4CA3D9F47010}"/>
    <cellStyle name="Normal 3 5 6 4" xfId="6086" xr:uid="{3A4F4816-C7D8-4111-99B0-3606FD3DE1F8}"/>
    <cellStyle name="Normal 3 5 6 4 2" xfId="14416" xr:uid="{563C78EF-3C09-4152-8006-34E162609257}"/>
    <cellStyle name="Normal 3 5 6 4 2 2" xfId="31073" xr:uid="{CB6E4EE2-F160-4025-8C11-C2C501030D24}"/>
    <cellStyle name="Normal 3 5 6 4 3" xfId="22745" xr:uid="{AF5E41DA-DEC3-483F-A76A-4F5C868CC3FD}"/>
    <cellStyle name="Normal 3 5 6 5" xfId="8864" xr:uid="{E475A044-C070-4EF7-BEAB-89656EAC0E4E}"/>
    <cellStyle name="Normal 3 5 6 5 2" xfId="25521" xr:uid="{8C5C3BAC-1F63-4A0B-BB15-74FF06010C2A}"/>
    <cellStyle name="Normal 3 5 6 6" xfId="17193" xr:uid="{ED199C71-7D0E-404F-9523-CBB5DB22EDAF}"/>
    <cellStyle name="Normal 3 5 7" xfId="994" xr:uid="{CBC028FC-100D-4D13-ABA1-7699C4064E62}"/>
    <cellStyle name="Normal 3 5 7 2" xfId="2322" xr:uid="{12853678-41C2-4A1D-9BF3-4BC2EE829B6F}"/>
    <cellStyle name="Normal 3 5 7 2 2" xfId="5112" xr:uid="{36E40CFB-0B0A-4946-B3C8-3A81E3537389}"/>
    <cellStyle name="Normal 3 5 7 2 2 2" xfId="13442" xr:uid="{77974184-F0A3-4B50-8CF3-26C64D644ACE}"/>
    <cellStyle name="Normal 3 5 7 2 2 2 2" xfId="30099" xr:uid="{633D6C25-28D5-452C-9C71-30C6B724BDD6}"/>
    <cellStyle name="Normal 3 5 7 2 2 3" xfId="21771" xr:uid="{5EFBA500-E363-41D6-8B32-591F95CDE634}"/>
    <cellStyle name="Normal 3 5 7 2 3" xfId="7888" xr:uid="{29CF042D-B202-450D-A02C-9C4754899C9B}"/>
    <cellStyle name="Normal 3 5 7 2 3 2" xfId="16218" xr:uid="{83F38857-58E1-422E-BF5B-22573D62F5F8}"/>
    <cellStyle name="Normal 3 5 7 2 3 2 2" xfId="32875" xr:uid="{423DBDE6-F096-479B-8E0F-0F76717DD2B3}"/>
    <cellStyle name="Normal 3 5 7 2 3 3" xfId="24547" xr:uid="{068BFF92-F737-410E-8358-6BAF8AD1141F}"/>
    <cellStyle name="Normal 3 5 7 2 4" xfId="10666" xr:uid="{E5F26DDE-37C6-496C-BB8D-91B7D60C4113}"/>
    <cellStyle name="Normal 3 5 7 2 4 2" xfId="27323" xr:uid="{68A9AE2F-653C-4137-963C-7A9F92D4AF6A}"/>
    <cellStyle name="Normal 3 5 7 2 5" xfId="18995" xr:uid="{80280D07-7025-405C-84C3-E1C811D44BA8}"/>
    <cellStyle name="Normal 3 5 7 3" xfId="3785" xr:uid="{3C9D6EF4-A979-47D7-963E-A3D0412D36BB}"/>
    <cellStyle name="Normal 3 5 7 3 2" xfId="12115" xr:uid="{59139CDE-7D6C-430C-B0A2-74108D9D3579}"/>
    <cellStyle name="Normal 3 5 7 3 2 2" xfId="28772" xr:uid="{AB542E67-7B37-4C9E-A0C5-8835285F598F}"/>
    <cellStyle name="Normal 3 5 7 3 3" xfId="20444" xr:uid="{7ADC2C11-4E80-43BE-8E3D-C22D34D12E8A}"/>
    <cellStyle name="Normal 3 5 7 4" xfId="6561" xr:uid="{FCEB95F0-EF02-47DE-9CD2-958108083FB6}"/>
    <cellStyle name="Normal 3 5 7 4 2" xfId="14891" xr:uid="{48232B5D-311D-4315-9B51-682E7B5EE003}"/>
    <cellStyle name="Normal 3 5 7 4 2 2" xfId="31548" xr:uid="{0E42D69A-E1B9-45B6-86C7-CE69E2C706C1}"/>
    <cellStyle name="Normal 3 5 7 4 3" xfId="23220" xr:uid="{F51424A9-4E90-4FA7-B34C-9F37C5D2865C}"/>
    <cellStyle name="Normal 3 5 7 5" xfId="9339" xr:uid="{711855DA-5485-44AE-BB92-BF7484024028}"/>
    <cellStyle name="Normal 3 5 7 5 2" xfId="25996" xr:uid="{31215827-7A47-4C72-81D6-6DBB130C275A}"/>
    <cellStyle name="Normal 3 5 7 6" xfId="17668" xr:uid="{785BAB2F-F3B5-4726-BBBB-254D03D53812}"/>
    <cellStyle name="Normal 3 5 8" xfId="1273" xr:uid="{1E481E4E-6445-4FB2-822E-FFA72CF71FA8}"/>
    <cellStyle name="Normal 3 5 8 2" xfId="2601" xr:uid="{435F4557-D39B-442C-9BE7-57B85A95A61E}"/>
    <cellStyle name="Normal 3 5 8 2 2" xfId="5391" xr:uid="{DEE01A25-C37E-40A6-BB60-40374E914AD6}"/>
    <cellStyle name="Normal 3 5 8 2 2 2" xfId="13721" xr:uid="{997A3F9C-818C-4F3F-9D4F-69C30716170E}"/>
    <cellStyle name="Normal 3 5 8 2 2 2 2" xfId="30378" xr:uid="{CD606355-55DE-49D5-ABCE-F67DF4FAF525}"/>
    <cellStyle name="Normal 3 5 8 2 2 3" xfId="22050" xr:uid="{1D27B018-D575-42B5-A291-6F90720EE967}"/>
    <cellStyle name="Normal 3 5 8 2 3" xfId="8167" xr:uid="{407E4924-211B-46F3-8FE1-19BCA37D8553}"/>
    <cellStyle name="Normal 3 5 8 2 3 2" xfId="16497" xr:uid="{067F4441-FC2F-4025-96CD-7B2939A99E48}"/>
    <cellStyle name="Normal 3 5 8 2 3 2 2" xfId="33154" xr:uid="{8B05A0E6-0947-4EAD-A99C-1439CA544964}"/>
    <cellStyle name="Normal 3 5 8 2 3 3" xfId="24826" xr:uid="{0BA33CB2-A21C-47AD-9453-A1EBEC5FC27D}"/>
    <cellStyle name="Normal 3 5 8 2 4" xfId="10945" xr:uid="{18CE0FA8-CA33-4D34-ABF1-F585108305EE}"/>
    <cellStyle name="Normal 3 5 8 2 4 2" xfId="27602" xr:uid="{630200B4-A1F8-4122-9FFA-EB08A17C509E}"/>
    <cellStyle name="Normal 3 5 8 2 5" xfId="19274" xr:uid="{4CBB9E93-E301-41F4-90D8-269CC2308258}"/>
    <cellStyle name="Normal 3 5 8 3" xfId="4064" xr:uid="{366878CC-F71D-43A8-B6AC-4F60CB4D2583}"/>
    <cellStyle name="Normal 3 5 8 3 2" xfId="12394" xr:uid="{866028E3-9706-4BD3-92FE-F29F73DBB172}"/>
    <cellStyle name="Normal 3 5 8 3 2 2" xfId="29051" xr:uid="{49DD4D7C-E87D-4A8B-AB9D-4B9F6B0072C0}"/>
    <cellStyle name="Normal 3 5 8 3 3" xfId="20723" xr:uid="{2561DFA4-6BFF-4DDE-852D-40D04F32B7F3}"/>
    <cellStyle name="Normal 3 5 8 4" xfId="6840" xr:uid="{1B12563C-8AFA-4664-897D-7ABFF73B5766}"/>
    <cellStyle name="Normal 3 5 8 4 2" xfId="15170" xr:uid="{F69A076F-A6B2-4EC6-8671-DF395B5DFC6E}"/>
    <cellStyle name="Normal 3 5 8 4 2 2" xfId="31827" xr:uid="{81478781-74DA-4B3E-A0E9-CE6A051CD5E6}"/>
    <cellStyle name="Normal 3 5 8 4 3" xfId="23499" xr:uid="{CE77EFBC-AB24-4FE9-B098-D6A24348C08C}"/>
    <cellStyle name="Normal 3 5 8 5" xfId="9618" xr:uid="{5008D8CE-4E36-426A-9088-7E263CC77BED}"/>
    <cellStyle name="Normal 3 5 8 5 2" xfId="26275" xr:uid="{B6C0F090-40DE-4921-9B19-ED5343E5AAA0}"/>
    <cellStyle name="Normal 3 5 8 6" xfId="17947" xr:uid="{ADDDE245-358D-4AD4-830E-17FAE1BD5E14}"/>
    <cellStyle name="Normal 3 5 9" xfId="1391" xr:uid="{55D7776C-986D-4FB5-9793-D01635157B4B}"/>
    <cellStyle name="Normal 3 5 9 2" xfId="4182" xr:uid="{EE61EA78-0F03-4A92-BFE9-7D439E06C616}"/>
    <cellStyle name="Normal 3 5 9 2 2" xfId="12512" xr:uid="{39D817F2-856A-4677-9D9C-EC421449174A}"/>
    <cellStyle name="Normal 3 5 9 2 2 2" xfId="29169" xr:uid="{7144E36A-9B53-46ED-9119-F40F1E935628}"/>
    <cellStyle name="Normal 3 5 9 2 3" xfId="20841" xr:uid="{484866C2-D736-4DD0-883B-A2140FBC918A}"/>
    <cellStyle name="Normal 3 5 9 3" xfId="6958" xr:uid="{308AE26E-4926-4505-8D46-63F34702947E}"/>
    <cellStyle name="Normal 3 5 9 3 2" xfId="15288" xr:uid="{849594E6-D2A7-4349-B15E-53C3B7905ED6}"/>
    <cellStyle name="Normal 3 5 9 3 2 2" xfId="31945" xr:uid="{6977C71A-B9E4-418B-809C-7A2B9AF7C3C5}"/>
    <cellStyle name="Normal 3 5 9 3 3" xfId="23617" xr:uid="{67041F1E-82F2-41C3-8878-167A382DABD1}"/>
    <cellStyle name="Normal 3 5 9 4" xfId="9736" xr:uid="{F46DEC16-1A75-4B4D-96A5-71A0023570EC}"/>
    <cellStyle name="Normal 3 5 9 4 2" xfId="26393" xr:uid="{CA7FA64C-71FF-4CDF-AFBA-8E713004A69D}"/>
    <cellStyle name="Normal 3 5 9 5" xfId="18065" xr:uid="{7D243119-AE61-4F7B-B1B7-306BF104FC42}"/>
    <cellStyle name="Normal 3 6" xfId="59" xr:uid="{8DCC5352-7ACF-4767-99E6-0EA526EBD7D6}"/>
    <cellStyle name="Normal 3 6 10" xfId="5639" xr:uid="{2A82684A-81EC-4840-99F5-E0F0719E31F2}"/>
    <cellStyle name="Normal 3 6 10 2" xfId="13969" xr:uid="{7254D8A3-2F77-4352-8166-39FE3BB4A08A}"/>
    <cellStyle name="Normal 3 6 10 2 2" xfId="30626" xr:uid="{332ECE56-6FA1-406D-8916-42059C09EB04}"/>
    <cellStyle name="Normal 3 6 10 3" xfId="22298" xr:uid="{47E1311A-6B09-42E5-B253-B28FFF415EBE}"/>
    <cellStyle name="Normal 3 6 11" xfId="8416" xr:uid="{AD13E816-4C3E-4DFA-AEE0-9D06C21C5FCC}"/>
    <cellStyle name="Normal 3 6 11 2" xfId="25074" xr:uid="{F134A30B-95EC-411D-9EC4-94E1808F3FE8}"/>
    <cellStyle name="Normal 3 6 12" xfId="16746" xr:uid="{047B9E9D-98F6-48FB-AB38-7482458D3A04}"/>
    <cellStyle name="Normal 3 6 2" xfId="120" xr:uid="{DCF30E15-FD7E-4DCE-9E13-3E37ABAABAEB}"/>
    <cellStyle name="Normal 3 6 2 10" xfId="8475" xr:uid="{F4ED2E4B-63E2-43E6-8530-69A6CC08B6B6}"/>
    <cellStyle name="Normal 3 6 2 10 2" xfId="25132" xr:uid="{51558AF9-FC02-410A-8499-B581756D2C25}"/>
    <cellStyle name="Normal 3 6 2 11" xfId="16804" xr:uid="{C4FBD4F5-481F-4273-95AC-67742B556F1D}"/>
    <cellStyle name="Normal 3 6 2 2" xfId="242" xr:uid="{56A4F295-4241-4C33-BC72-31478A2C0AA0}"/>
    <cellStyle name="Normal 3 6 2 2 2" xfId="485" xr:uid="{58BC2B68-3324-4595-8270-61E01ECC4792}"/>
    <cellStyle name="Normal 3 6 2 2 2 2" xfId="961" xr:uid="{D1E3FFC1-D739-4AE1-A86D-5C90F2B13946}"/>
    <cellStyle name="Normal 3 6 2 2 2 2 2" xfId="2289" xr:uid="{51C296DC-41F7-40E4-B3F1-BB125CCCAED2}"/>
    <cellStyle name="Normal 3 6 2 2 2 2 2 2" xfId="5079" xr:uid="{3D075743-F401-4208-934D-D085A2DA1F4A}"/>
    <cellStyle name="Normal 3 6 2 2 2 2 2 2 2" xfId="13409" xr:uid="{29EBB1FD-7BD5-498B-9B22-72AF67A09280}"/>
    <cellStyle name="Normal 3 6 2 2 2 2 2 2 2 2" xfId="30066" xr:uid="{1C1FDD98-635C-4D82-86A6-D8FCDFE02ABE}"/>
    <cellStyle name="Normal 3 6 2 2 2 2 2 2 3" xfId="21738" xr:uid="{21E7176C-AE26-4D15-9176-74268281FFDF}"/>
    <cellStyle name="Normal 3 6 2 2 2 2 2 3" xfId="7855" xr:uid="{681B777C-AD17-474C-84EC-3F027B53E477}"/>
    <cellStyle name="Normal 3 6 2 2 2 2 2 3 2" xfId="16185" xr:uid="{64944352-6174-462A-B9F9-20E4F0E08F8F}"/>
    <cellStyle name="Normal 3 6 2 2 2 2 2 3 2 2" xfId="32842" xr:uid="{EA1B8C00-19C2-424B-AC31-6A761661ABE6}"/>
    <cellStyle name="Normal 3 6 2 2 2 2 2 3 3" xfId="24514" xr:uid="{F24D4D6B-65E0-4321-89D2-66CBCA17012D}"/>
    <cellStyle name="Normal 3 6 2 2 2 2 2 4" xfId="10633" xr:uid="{8B712572-F5D2-4822-9EFB-61308D4D9CCE}"/>
    <cellStyle name="Normal 3 6 2 2 2 2 2 4 2" xfId="27290" xr:uid="{2DAC623C-D3B7-4374-BAA9-64FF9FE6927F}"/>
    <cellStyle name="Normal 3 6 2 2 2 2 2 5" xfId="18962" xr:uid="{A769D351-473F-4819-A112-9FDEB834E256}"/>
    <cellStyle name="Normal 3 6 2 2 2 2 3" xfId="3752" xr:uid="{548B9FE6-839B-47A1-9BC2-0A9F05D36ACC}"/>
    <cellStyle name="Normal 3 6 2 2 2 2 3 2" xfId="12082" xr:uid="{6DA6507D-4D94-4FC7-AA10-1AD355E0283E}"/>
    <cellStyle name="Normal 3 6 2 2 2 2 3 2 2" xfId="28739" xr:uid="{2C2A0960-BFE9-47F2-98C5-6DC049B63082}"/>
    <cellStyle name="Normal 3 6 2 2 2 2 3 3" xfId="20411" xr:uid="{7EB19575-DD09-4C27-BE2F-355A067BD6E7}"/>
    <cellStyle name="Normal 3 6 2 2 2 2 4" xfId="6528" xr:uid="{D71D6ECE-06D5-44A0-882B-6D9A5F1B4289}"/>
    <cellStyle name="Normal 3 6 2 2 2 2 4 2" xfId="14858" xr:uid="{43A1B848-2479-4E9A-9E91-1EC624448929}"/>
    <cellStyle name="Normal 3 6 2 2 2 2 4 2 2" xfId="31515" xr:uid="{EEDFF5E4-1FC1-4350-AD19-BEFC06CCE5B5}"/>
    <cellStyle name="Normal 3 6 2 2 2 2 4 3" xfId="23187" xr:uid="{DCAE4AF5-3C7E-45E4-A1E9-630079636EFA}"/>
    <cellStyle name="Normal 3 6 2 2 2 2 5" xfId="9306" xr:uid="{56442F07-B43C-401B-825C-3E03BF4B9FB4}"/>
    <cellStyle name="Normal 3 6 2 2 2 2 5 2" xfId="25963" xr:uid="{EDD90DD1-3858-47B7-B88E-AC269FC81FB2}"/>
    <cellStyle name="Normal 3 6 2 2 2 2 6" xfId="17635" xr:uid="{67FE5638-F34B-4B58-8F03-5F181642D116}"/>
    <cellStyle name="Normal 3 6 2 2 2 3" xfId="1815" xr:uid="{33C32A3E-EC1F-45C6-9446-9A1842499134}"/>
    <cellStyle name="Normal 3 6 2 2 2 3 2" xfId="4605" xr:uid="{95B5F4F3-5270-4125-8A61-2E4370855E99}"/>
    <cellStyle name="Normal 3 6 2 2 2 3 2 2" xfId="12935" xr:uid="{35D1799A-0204-4489-9205-326F5C0BF6A7}"/>
    <cellStyle name="Normal 3 6 2 2 2 3 2 2 2" xfId="29592" xr:uid="{928562EF-D2F4-4A03-9D60-A9284FCF2B06}"/>
    <cellStyle name="Normal 3 6 2 2 2 3 2 3" xfId="21264" xr:uid="{EDB3F3BD-AFB6-4CA4-94EE-D4022016A8A7}"/>
    <cellStyle name="Normal 3 6 2 2 2 3 3" xfId="7381" xr:uid="{F8389415-0D90-40D2-819C-8AA355FE21ED}"/>
    <cellStyle name="Normal 3 6 2 2 2 3 3 2" xfId="15711" xr:uid="{01FA7523-A98E-4F2B-A5BB-229C9A08F934}"/>
    <cellStyle name="Normal 3 6 2 2 2 3 3 2 2" xfId="32368" xr:uid="{DCFA8127-8C53-450C-A136-8BE28E07404A}"/>
    <cellStyle name="Normal 3 6 2 2 2 3 3 3" xfId="24040" xr:uid="{9CE8F3C5-31E4-45A8-B256-4228B4760180}"/>
    <cellStyle name="Normal 3 6 2 2 2 3 4" xfId="10159" xr:uid="{0F8388A9-EBC9-4940-A161-257B8A35B8A7}"/>
    <cellStyle name="Normal 3 6 2 2 2 3 4 2" xfId="26816" xr:uid="{0FBAAFED-E8F6-43D5-B631-45728C3E8162}"/>
    <cellStyle name="Normal 3 6 2 2 2 3 5" xfId="18488" xr:uid="{3FB26FB6-725D-402D-8B5D-E811D531787D}"/>
    <cellStyle name="Normal 3 6 2 2 2 4" xfId="3278" xr:uid="{FAE19F19-18CD-41C8-B5A6-6E62D9E3860C}"/>
    <cellStyle name="Normal 3 6 2 2 2 4 2" xfId="11608" xr:uid="{549CC432-F9FF-458F-BE22-250E1C53B919}"/>
    <cellStyle name="Normal 3 6 2 2 2 4 2 2" xfId="28265" xr:uid="{E486112E-58A9-434E-B2F8-26FF1DAEBB55}"/>
    <cellStyle name="Normal 3 6 2 2 2 4 3" xfId="19937" xr:uid="{7A5BAD99-B275-4CAF-81C6-96849E189FDF}"/>
    <cellStyle name="Normal 3 6 2 2 2 5" xfId="6054" xr:uid="{D7B34A18-DCDF-49E2-BD05-3D558312188D}"/>
    <cellStyle name="Normal 3 6 2 2 2 5 2" xfId="14384" xr:uid="{5B94DB94-FF64-4AE9-A2F2-121AF4B99C6E}"/>
    <cellStyle name="Normal 3 6 2 2 2 5 2 2" xfId="31041" xr:uid="{E0EACCB0-9146-432C-B142-35718BB875C5}"/>
    <cellStyle name="Normal 3 6 2 2 2 5 3" xfId="22713" xr:uid="{CBCC0168-B754-4963-A865-2DF82C570922}"/>
    <cellStyle name="Normal 3 6 2 2 2 6" xfId="8832" xr:uid="{248A55B5-6442-4D3D-8FD4-9CD3109C695A}"/>
    <cellStyle name="Normal 3 6 2 2 2 6 2" xfId="25489" xr:uid="{C0CBB843-E539-4708-8E06-774B3DBE8E43}"/>
    <cellStyle name="Normal 3 6 2 2 2 7" xfId="17161" xr:uid="{6B69572E-DB02-4DF1-9F07-AA9FB6B64D55}"/>
    <cellStyle name="Normal 3 6 2 2 3" xfId="721" xr:uid="{181037DC-9F5E-4712-8ED0-87B81270EA03}"/>
    <cellStyle name="Normal 3 6 2 2 3 2" xfId="2051" xr:uid="{A9D10EA6-6827-48B5-B640-0E63EB01FEF6}"/>
    <cellStyle name="Normal 3 6 2 2 3 2 2" xfId="4841" xr:uid="{9C140CC5-B7EB-4B52-9C66-A9AEFCC08CFF}"/>
    <cellStyle name="Normal 3 6 2 2 3 2 2 2" xfId="13171" xr:uid="{57584BAC-52B6-47C2-A0DE-486056EBEA39}"/>
    <cellStyle name="Normal 3 6 2 2 3 2 2 2 2" xfId="29828" xr:uid="{B728ACC1-4594-4666-B413-4E89ABC4EA1D}"/>
    <cellStyle name="Normal 3 6 2 2 3 2 2 3" xfId="21500" xr:uid="{CB546BD8-AE43-4355-8B80-E017C6D01EA1}"/>
    <cellStyle name="Normal 3 6 2 2 3 2 3" xfId="7617" xr:uid="{AD447B95-C9A8-45C7-B1DC-12FFC036F674}"/>
    <cellStyle name="Normal 3 6 2 2 3 2 3 2" xfId="15947" xr:uid="{F1B7D3AA-5107-477F-856D-3836124CEC6A}"/>
    <cellStyle name="Normal 3 6 2 2 3 2 3 2 2" xfId="32604" xr:uid="{0EAD9D88-AB01-4D7D-B713-D2659E89E108}"/>
    <cellStyle name="Normal 3 6 2 2 3 2 3 3" xfId="24276" xr:uid="{EA533C58-FADD-4FAE-955F-D44EFAF53655}"/>
    <cellStyle name="Normal 3 6 2 2 3 2 4" xfId="10395" xr:uid="{048A227C-0DE1-4E36-8A70-DD6144B4E0BA}"/>
    <cellStyle name="Normal 3 6 2 2 3 2 4 2" xfId="27052" xr:uid="{8171D82E-0A6C-4A46-B5F2-E5144FB59592}"/>
    <cellStyle name="Normal 3 6 2 2 3 2 5" xfId="18724" xr:uid="{4552C79F-2038-4350-A648-61DE77602D9A}"/>
    <cellStyle name="Normal 3 6 2 2 3 3" xfId="3514" xr:uid="{5EF99827-9017-425D-A68B-5FB70541852F}"/>
    <cellStyle name="Normal 3 6 2 2 3 3 2" xfId="11844" xr:uid="{603394D2-34BB-48EF-90D5-544FCAFEADC6}"/>
    <cellStyle name="Normal 3 6 2 2 3 3 2 2" xfId="28501" xr:uid="{5FAF203C-BE2D-4B1E-AD1A-F0A964E7BA97}"/>
    <cellStyle name="Normal 3 6 2 2 3 3 3" xfId="20173" xr:uid="{AAF42004-3B54-4896-B478-C132C3040625}"/>
    <cellStyle name="Normal 3 6 2 2 3 4" xfId="6290" xr:uid="{962536D6-C581-48EC-8581-D8B7DADD06B2}"/>
    <cellStyle name="Normal 3 6 2 2 3 4 2" xfId="14620" xr:uid="{7839C325-DB1B-4D9C-A80A-7D5F70D971A1}"/>
    <cellStyle name="Normal 3 6 2 2 3 4 2 2" xfId="31277" xr:uid="{88F8D37F-B97C-43DA-9DAD-6187111437C5}"/>
    <cellStyle name="Normal 3 6 2 2 3 4 3" xfId="22949" xr:uid="{A81C0B45-A945-4176-B023-1BE148B067B5}"/>
    <cellStyle name="Normal 3 6 2 2 3 5" xfId="9068" xr:uid="{771B3373-0502-49D5-A3DF-3E285A091F66}"/>
    <cellStyle name="Normal 3 6 2 2 3 5 2" xfId="25725" xr:uid="{79209D81-1A31-4847-9BE2-74EA553029F4}"/>
    <cellStyle name="Normal 3 6 2 2 3 6" xfId="17397" xr:uid="{290371D7-1F07-4190-BE1F-358B80AA1DE4}"/>
    <cellStyle name="Normal 3 6 2 2 4" xfId="1198" xr:uid="{BA096A54-6D0D-4B5A-866E-F57554643ABD}"/>
    <cellStyle name="Normal 3 6 2 2 4 2" xfId="2526" xr:uid="{031DC1DA-7E7E-490C-B6B0-13E6B868997E}"/>
    <cellStyle name="Normal 3 6 2 2 4 2 2" xfId="5316" xr:uid="{887FA9F3-F255-4E22-B9C7-C00570B51310}"/>
    <cellStyle name="Normal 3 6 2 2 4 2 2 2" xfId="13646" xr:uid="{6D3264D2-0791-442D-9378-8701C020F00D}"/>
    <cellStyle name="Normal 3 6 2 2 4 2 2 2 2" xfId="30303" xr:uid="{C148ABB1-5EB9-4FD2-AFB5-EAE60AD5048F}"/>
    <cellStyle name="Normal 3 6 2 2 4 2 2 3" xfId="21975" xr:uid="{B2C8C5D6-C1C6-4396-88B1-81AB79CBE576}"/>
    <cellStyle name="Normal 3 6 2 2 4 2 3" xfId="8092" xr:uid="{56B3605A-1813-49D4-9FF2-41F2C25C7211}"/>
    <cellStyle name="Normal 3 6 2 2 4 2 3 2" xfId="16422" xr:uid="{C7BFA031-B0AC-413A-8C7E-2F646C151815}"/>
    <cellStyle name="Normal 3 6 2 2 4 2 3 2 2" xfId="33079" xr:uid="{FCF41C3B-BB69-469E-B6DB-1541FEA59166}"/>
    <cellStyle name="Normal 3 6 2 2 4 2 3 3" xfId="24751" xr:uid="{E64F9566-F775-4650-B8EE-24824F68060C}"/>
    <cellStyle name="Normal 3 6 2 2 4 2 4" xfId="10870" xr:uid="{19706080-D4D1-4D04-857A-8AD0B38EE06D}"/>
    <cellStyle name="Normal 3 6 2 2 4 2 4 2" xfId="27527" xr:uid="{217FD8C3-4389-4EBE-9EF2-E173A2A5D3AB}"/>
    <cellStyle name="Normal 3 6 2 2 4 2 5" xfId="19199" xr:uid="{43C6C6EC-52FA-4E6D-A2CE-278AA6ADAE83}"/>
    <cellStyle name="Normal 3 6 2 2 4 3" xfId="3989" xr:uid="{E4E19558-87D4-4B32-8406-881A2276A26A}"/>
    <cellStyle name="Normal 3 6 2 2 4 3 2" xfId="12319" xr:uid="{BFD9DC00-9409-44D7-A32F-88A29229C3B5}"/>
    <cellStyle name="Normal 3 6 2 2 4 3 2 2" xfId="28976" xr:uid="{14AC2C33-DE39-49BA-90E0-99262FEDBC1F}"/>
    <cellStyle name="Normal 3 6 2 2 4 3 3" xfId="20648" xr:uid="{99C387EE-4214-4EEF-9553-F312B216DF95}"/>
    <cellStyle name="Normal 3 6 2 2 4 4" xfId="6765" xr:uid="{E2849E58-6823-4AE3-946B-0D37EAEE54C0}"/>
    <cellStyle name="Normal 3 6 2 2 4 4 2" xfId="15095" xr:uid="{FE7B917D-29CC-48C3-9159-4B182A021550}"/>
    <cellStyle name="Normal 3 6 2 2 4 4 2 2" xfId="31752" xr:uid="{1D8611E7-CC24-4CA5-88B8-58A2715B101D}"/>
    <cellStyle name="Normal 3 6 2 2 4 4 3" xfId="23424" xr:uid="{769C55CF-DFAB-45FF-8AAA-13F6DB6CB5FA}"/>
    <cellStyle name="Normal 3 6 2 2 4 5" xfId="9543" xr:uid="{A467141C-C7BF-4B9D-9131-58CD8A6DF753}"/>
    <cellStyle name="Normal 3 6 2 2 4 5 2" xfId="26200" xr:uid="{B96C4923-4CDC-4999-86A1-906E845AB652}"/>
    <cellStyle name="Normal 3 6 2 2 4 6" xfId="17872" xr:uid="{C7A14271-8D2E-4CC3-8D14-4A504F406583}"/>
    <cellStyle name="Normal 3 6 2 2 5" xfId="1578" xr:uid="{2FF5EE5F-A5DF-4FE4-8F92-35A7199FC0FF}"/>
    <cellStyle name="Normal 3 6 2 2 5 2" xfId="4368" xr:uid="{B475DF42-F9E9-4E42-986C-24EAB769B16D}"/>
    <cellStyle name="Normal 3 6 2 2 5 2 2" xfId="12698" xr:uid="{3DD47B60-700C-4222-B218-B42302C2E479}"/>
    <cellStyle name="Normal 3 6 2 2 5 2 2 2" xfId="29355" xr:uid="{8388FDFB-8738-481A-8D34-880EFC26C1F5}"/>
    <cellStyle name="Normal 3 6 2 2 5 2 3" xfId="21027" xr:uid="{6B1A2AB0-8C7B-42BD-A943-92613C26AEF8}"/>
    <cellStyle name="Normal 3 6 2 2 5 3" xfId="7144" xr:uid="{DD2C80C4-A90C-44DD-8864-5530CB1D6C2F}"/>
    <cellStyle name="Normal 3 6 2 2 5 3 2" xfId="15474" xr:uid="{9BBE2C7E-5E2E-4833-A77E-B718C800DA26}"/>
    <cellStyle name="Normal 3 6 2 2 5 3 2 2" xfId="32131" xr:uid="{0CDDA232-C0F9-487B-BF46-B865D75DCDDB}"/>
    <cellStyle name="Normal 3 6 2 2 5 3 3" xfId="23803" xr:uid="{BDE679BF-D5A0-4539-B612-1618F225DFCB}"/>
    <cellStyle name="Normal 3 6 2 2 5 4" xfId="9922" xr:uid="{ADFF47B6-7295-4F01-82AB-256E75FF5881}"/>
    <cellStyle name="Normal 3 6 2 2 5 4 2" xfId="26579" xr:uid="{D12A8C8F-56D8-453B-ACC3-26E11AAF6F6B}"/>
    <cellStyle name="Normal 3 6 2 2 5 5" xfId="18251" xr:uid="{CBD956F4-0EA6-40DD-A590-15DFF4B43938}"/>
    <cellStyle name="Normal 3 6 2 2 6" xfId="3041" xr:uid="{08BD6D2A-99D5-4D3D-84A8-B38E10259F65}"/>
    <cellStyle name="Normal 3 6 2 2 6 2" xfId="11371" xr:uid="{27DDFD41-6887-44C7-8E18-D860D9D59617}"/>
    <cellStyle name="Normal 3 6 2 2 6 2 2" xfId="28028" xr:uid="{26C529D4-B27C-4040-93C0-CE68B54235B2}"/>
    <cellStyle name="Normal 3 6 2 2 6 3" xfId="19700" xr:uid="{4DD178BA-EFE5-4331-B1A3-3BE05E5C925B}"/>
    <cellStyle name="Normal 3 6 2 2 7" xfId="5817" xr:uid="{B4A7C7E7-60B8-4154-99EC-267F697F041A}"/>
    <cellStyle name="Normal 3 6 2 2 7 2" xfId="14147" xr:uid="{1704473D-2228-4E0C-89C3-FF2F3F431ADA}"/>
    <cellStyle name="Normal 3 6 2 2 7 2 2" xfId="30804" xr:uid="{109BC76B-BE8F-4613-8B23-B4000F96D063}"/>
    <cellStyle name="Normal 3 6 2 2 7 3" xfId="22476" xr:uid="{39C368F1-AC00-4CD2-B6C7-E49CB8C385A5}"/>
    <cellStyle name="Normal 3 6 2 2 8" xfId="8595" xr:uid="{AD8F1BD2-2AB1-4C06-8990-B52F678FD8D8}"/>
    <cellStyle name="Normal 3 6 2 2 8 2" xfId="25252" xr:uid="{7555B719-8F50-4993-9CEE-7BDC7A613E28}"/>
    <cellStyle name="Normal 3 6 2 2 9" xfId="16924" xr:uid="{0E0DFDE5-3B68-4A5A-B0C5-039AA998B535}"/>
    <cellStyle name="Normal 3 6 2 3" xfId="365" xr:uid="{87D9996E-B666-40C5-94A8-B7642D8E3704}"/>
    <cellStyle name="Normal 3 6 2 3 2" xfId="843" xr:uid="{A374EA85-4C3E-4C6A-B81D-6069974BCE17}"/>
    <cellStyle name="Normal 3 6 2 3 2 2" xfId="2171" xr:uid="{F44BB6B5-EE87-40AF-9DED-FFBE0143AC08}"/>
    <cellStyle name="Normal 3 6 2 3 2 2 2" xfId="4961" xr:uid="{097BA021-4067-4171-81B6-A2F3D702A27A}"/>
    <cellStyle name="Normal 3 6 2 3 2 2 2 2" xfId="13291" xr:uid="{137DAB3E-F978-4117-80D8-326581BD6BC7}"/>
    <cellStyle name="Normal 3 6 2 3 2 2 2 2 2" xfId="29948" xr:uid="{E99E9D73-0A97-46AB-BAFF-8F8773BA9823}"/>
    <cellStyle name="Normal 3 6 2 3 2 2 2 3" xfId="21620" xr:uid="{807678CA-7262-4E8D-9071-DC509B896B3F}"/>
    <cellStyle name="Normal 3 6 2 3 2 2 3" xfId="7737" xr:uid="{64398D60-882E-4C49-88F0-83174427136C}"/>
    <cellStyle name="Normal 3 6 2 3 2 2 3 2" xfId="16067" xr:uid="{30617975-C9A5-4227-83AF-A055A210F476}"/>
    <cellStyle name="Normal 3 6 2 3 2 2 3 2 2" xfId="32724" xr:uid="{A05E123F-EE50-4323-ABEC-C58C2BD08375}"/>
    <cellStyle name="Normal 3 6 2 3 2 2 3 3" xfId="24396" xr:uid="{13DE4AA3-6ACE-48B2-9048-57E8D7AC1D8C}"/>
    <cellStyle name="Normal 3 6 2 3 2 2 4" xfId="10515" xr:uid="{351C2982-BB5D-4A58-A3FA-680DAF99C81D}"/>
    <cellStyle name="Normal 3 6 2 3 2 2 4 2" xfId="27172" xr:uid="{D188F5DF-769D-4E4C-8854-13539B9630C5}"/>
    <cellStyle name="Normal 3 6 2 3 2 2 5" xfId="18844" xr:uid="{F3D65681-AB0B-4A7A-A3B3-EF7BF9A51542}"/>
    <cellStyle name="Normal 3 6 2 3 2 3" xfId="3634" xr:uid="{7D08D63D-742A-4AB5-8640-94684B0963B9}"/>
    <cellStyle name="Normal 3 6 2 3 2 3 2" xfId="11964" xr:uid="{13250686-D67F-4611-8EA4-92BBBA0C241B}"/>
    <cellStyle name="Normal 3 6 2 3 2 3 2 2" xfId="28621" xr:uid="{46FECB2E-1030-45DA-91CE-03EB48CB5F13}"/>
    <cellStyle name="Normal 3 6 2 3 2 3 3" xfId="20293" xr:uid="{243EADBF-27BC-4175-B507-89DF1D26619C}"/>
    <cellStyle name="Normal 3 6 2 3 2 4" xfId="6410" xr:uid="{9DF686D3-01AB-4785-9D14-04C58FE8964B}"/>
    <cellStyle name="Normal 3 6 2 3 2 4 2" xfId="14740" xr:uid="{7ACDD7D1-B2FD-4814-90FB-297872C62C3A}"/>
    <cellStyle name="Normal 3 6 2 3 2 4 2 2" xfId="31397" xr:uid="{375B70B1-83A2-40FF-A2EA-5E1E4C3EF323}"/>
    <cellStyle name="Normal 3 6 2 3 2 4 3" xfId="23069" xr:uid="{A1D41C11-1504-414D-919F-6D1D74B34F7E}"/>
    <cellStyle name="Normal 3 6 2 3 2 5" xfId="9188" xr:uid="{909EB7C9-6ED7-4DF0-9EEB-10F092B9804C}"/>
    <cellStyle name="Normal 3 6 2 3 2 5 2" xfId="25845" xr:uid="{393EABFF-2CA2-4B14-A5E3-57A1BE3BFADB}"/>
    <cellStyle name="Normal 3 6 2 3 2 6" xfId="17517" xr:uid="{4A8442CF-52AA-43DA-B3D0-9F99C7E8D695}"/>
    <cellStyle name="Normal 3 6 2 3 3" xfId="1695" xr:uid="{05828B0A-9F41-44CE-A762-112BB2D70506}"/>
    <cellStyle name="Normal 3 6 2 3 3 2" xfId="4485" xr:uid="{EB5E6C6A-521D-4CFA-9B54-03647E3A5C53}"/>
    <cellStyle name="Normal 3 6 2 3 3 2 2" xfId="12815" xr:uid="{A862C746-B6CE-49AE-BB9E-7AB65D925021}"/>
    <cellStyle name="Normal 3 6 2 3 3 2 2 2" xfId="29472" xr:uid="{08020FB4-78FD-405A-A02E-0FC4E6161CC3}"/>
    <cellStyle name="Normal 3 6 2 3 3 2 3" xfId="21144" xr:uid="{2E9AD8D3-FA5F-4C06-9088-BA92FD357A32}"/>
    <cellStyle name="Normal 3 6 2 3 3 3" xfId="7261" xr:uid="{7112E66C-7B79-4F70-A1DB-5C9AE59D88AB}"/>
    <cellStyle name="Normal 3 6 2 3 3 3 2" xfId="15591" xr:uid="{70C4340D-DB79-4282-B9E1-82D5C2BEE10C}"/>
    <cellStyle name="Normal 3 6 2 3 3 3 2 2" xfId="32248" xr:uid="{E1C0455A-D6A0-4B17-8DFD-694F7A60E6BA}"/>
    <cellStyle name="Normal 3 6 2 3 3 3 3" xfId="23920" xr:uid="{DCE08663-9FFD-4658-A07F-F3728CD79FED}"/>
    <cellStyle name="Normal 3 6 2 3 3 4" xfId="10039" xr:uid="{69C2D7C5-0AF6-455B-A64C-F1190D2D9D3D}"/>
    <cellStyle name="Normal 3 6 2 3 3 4 2" xfId="26696" xr:uid="{4C85AB05-B4E2-4220-9AC7-978386009F3E}"/>
    <cellStyle name="Normal 3 6 2 3 3 5" xfId="18368" xr:uid="{21839765-86AB-4E94-8D13-2FC5B3A5B8D3}"/>
    <cellStyle name="Normal 3 6 2 3 4" xfId="3158" xr:uid="{F8ACEF09-8D5D-4C3C-B550-DC74B5D89C05}"/>
    <cellStyle name="Normal 3 6 2 3 4 2" xfId="11488" xr:uid="{7BFAA74A-37F4-4D3A-B3A0-DBFE1C31692E}"/>
    <cellStyle name="Normal 3 6 2 3 4 2 2" xfId="28145" xr:uid="{5A66BDDA-3A7B-4E5A-99F7-D1D60F87BB64}"/>
    <cellStyle name="Normal 3 6 2 3 4 3" xfId="19817" xr:uid="{1550098D-90F1-4F84-91FB-D805FA5B0ABD}"/>
    <cellStyle name="Normal 3 6 2 3 5" xfId="5934" xr:uid="{BBEE4F96-7865-4268-B404-51AB7B97FDBC}"/>
    <cellStyle name="Normal 3 6 2 3 5 2" xfId="14264" xr:uid="{6ECA880F-2317-491B-B9E1-FA7305D05ABC}"/>
    <cellStyle name="Normal 3 6 2 3 5 2 2" xfId="30921" xr:uid="{EC4A7B26-412D-43A7-90D9-C16626F1DAA8}"/>
    <cellStyle name="Normal 3 6 2 3 5 3" xfId="22593" xr:uid="{404EC764-3D37-4942-98BE-BDF7755A4F41}"/>
    <cellStyle name="Normal 3 6 2 3 6" xfId="8712" xr:uid="{15FFB964-E28A-471F-8436-562647BC79C7}"/>
    <cellStyle name="Normal 3 6 2 3 6 2" xfId="25369" xr:uid="{3E00B36B-9FB8-42C2-9984-96D97A3B541A}"/>
    <cellStyle name="Normal 3 6 2 3 7" xfId="17041" xr:uid="{376A930F-E9BA-4120-AA57-F0A3D5A59796}"/>
    <cellStyle name="Normal 3 6 2 4" xfId="601" xr:uid="{F3531AF6-891F-4D45-9242-910B49239B51}"/>
    <cellStyle name="Normal 3 6 2 4 2" xfId="1931" xr:uid="{32213DEB-35B7-407C-A92D-E373C8FC2D8B}"/>
    <cellStyle name="Normal 3 6 2 4 2 2" xfId="4721" xr:uid="{06EC91AB-4749-4203-B2D9-5AF9506F375D}"/>
    <cellStyle name="Normal 3 6 2 4 2 2 2" xfId="13051" xr:uid="{B954417B-6AC2-4816-B05A-46CAD404F735}"/>
    <cellStyle name="Normal 3 6 2 4 2 2 2 2" xfId="29708" xr:uid="{CB89375B-8948-4D33-9E22-52EF2258A5CE}"/>
    <cellStyle name="Normal 3 6 2 4 2 2 3" xfId="21380" xr:uid="{EAF7C478-86CB-408D-B341-1323F4AB9ABC}"/>
    <cellStyle name="Normal 3 6 2 4 2 3" xfId="7497" xr:uid="{0A124296-D0A8-4D4E-81D4-C982AEB2D090}"/>
    <cellStyle name="Normal 3 6 2 4 2 3 2" xfId="15827" xr:uid="{639EB78B-8DF7-4C5B-9F99-2ABBA392A748}"/>
    <cellStyle name="Normal 3 6 2 4 2 3 2 2" xfId="32484" xr:uid="{C80E165F-A810-4B11-96B2-5FC3E93317C8}"/>
    <cellStyle name="Normal 3 6 2 4 2 3 3" xfId="24156" xr:uid="{12F3D020-B922-4FCB-9AAC-01783A9123F4}"/>
    <cellStyle name="Normal 3 6 2 4 2 4" xfId="10275" xr:uid="{D05ADBE5-D6DF-4276-BCB9-816FEA7668D0}"/>
    <cellStyle name="Normal 3 6 2 4 2 4 2" xfId="26932" xr:uid="{D5F8F6AC-F68A-4AEE-ACB3-AD48AFDDB0E8}"/>
    <cellStyle name="Normal 3 6 2 4 2 5" xfId="18604" xr:uid="{732A969E-4ECB-4F9E-A084-C357FB8ED459}"/>
    <cellStyle name="Normal 3 6 2 4 3" xfId="3394" xr:uid="{41C40A06-F426-48E3-8F1F-1E1A6AA16CE8}"/>
    <cellStyle name="Normal 3 6 2 4 3 2" xfId="11724" xr:uid="{2ACDD9AC-4D93-4330-9976-8E51BD03D782}"/>
    <cellStyle name="Normal 3 6 2 4 3 2 2" xfId="28381" xr:uid="{5533897D-C5C1-4018-B8CA-FA978F39074F}"/>
    <cellStyle name="Normal 3 6 2 4 3 3" xfId="20053" xr:uid="{1291338E-B8FA-4E87-8F8D-ADC4BD26D4AE}"/>
    <cellStyle name="Normal 3 6 2 4 4" xfId="6170" xr:uid="{941CA370-091D-4EE1-92DE-BE2BCCF6024D}"/>
    <cellStyle name="Normal 3 6 2 4 4 2" xfId="14500" xr:uid="{491CB92B-B11B-43C5-9A54-FC864136D3F9}"/>
    <cellStyle name="Normal 3 6 2 4 4 2 2" xfId="31157" xr:uid="{C71E1F45-60B1-4363-9D5A-E52F8EE1A170}"/>
    <cellStyle name="Normal 3 6 2 4 4 3" xfId="22829" xr:uid="{464FAD1B-7505-4F74-B910-916C1A02C923}"/>
    <cellStyle name="Normal 3 6 2 4 5" xfId="8948" xr:uid="{94F79401-3DA1-4E1C-B3A4-2355F604AB94}"/>
    <cellStyle name="Normal 3 6 2 4 5 2" xfId="25605" xr:uid="{B998A110-7990-4067-B127-4F0386D198BC}"/>
    <cellStyle name="Normal 3 6 2 4 6" xfId="17277" xr:uid="{A2CF01A9-20E2-4437-B341-B4ACDCA4D640}"/>
    <cellStyle name="Normal 3 6 2 5" xfId="1078" xr:uid="{FE4B9350-E424-4FD0-B84B-31615A92493C}"/>
    <cellStyle name="Normal 3 6 2 5 2" xfId="2406" xr:uid="{754F9632-3B41-44EA-A233-D432E02FE7F8}"/>
    <cellStyle name="Normal 3 6 2 5 2 2" xfId="5196" xr:uid="{DFB9F9ED-F552-4649-9A25-E1B74F29A234}"/>
    <cellStyle name="Normal 3 6 2 5 2 2 2" xfId="13526" xr:uid="{416E3851-738C-423C-94ED-33EE1A3056E5}"/>
    <cellStyle name="Normal 3 6 2 5 2 2 2 2" xfId="30183" xr:uid="{A2623A97-2D82-45ED-B40F-27FB831D17BE}"/>
    <cellStyle name="Normal 3 6 2 5 2 2 3" xfId="21855" xr:uid="{C58E71CF-48AC-45BF-B512-B869581E076D}"/>
    <cellStyle name="Normal 3 6 2 5 2 3" xfId="7972" xr:uid="{1372BE25-FD15-48C8-86A5-2F296846EF4F}"/>
    <cellStyle name="Normal 3 6 2 5 2 3 2" xfId="16302" xr:uid="{738A62AC-5C70-4973-A428-B39C9743AB9D}"/>
    <cellStyle name="Normal 3 6 2 5 2 3 2 2" xfId="32959" xr:uid="{B57035F4-F6DD-4C9A-925D-1C5746938409}"/>
    <cellStyle name="Normal 3 6 2 5 2 3 3" xfId="24631" xr:uid="{2257DE1A-9D0C-47F7-A63F-7B4E638E9AEC}"/>
    <cellStyle name="Normal 3 6 2 5 2 4" xfId="10750" xr:uid="{40081C8F-8F1D-4D51-A8F2-77D197ECDFBF}"/>
    <cellStyle name="Normal 3 6 2 5 2 4 2" xfId="27407" xr:uid="{7A6E93AC-4790-4B36-86D4-6C59FB843D3A}"/>
    <cellStyle name="Normal 3 6 2 5 2 5" xfId="19079" xr:uid="{5389915B-81DB-4072-B47B-8A8DB5B3D7D1}"/>
    <cellStyle name="Normal 3 6 2 5 3" xfId="3869" xr:uid="{5F42F7F7-3FF2-4C13-BD86-DB11AFC12C85}"/>
    <cellStyle name="Normal 3 6 2 5 3 2" xfId="12199" xr:uid="{D15DF634-7B93-4DCD-B92D-D11F6F1D144E}"/>
    <cellStyle name="Normal 3 6 2 5 3 2 2" xfId="28856" xr:uid="{091A29EA-2000-4484-9527-95DA69407ED0}"/>
    <cellStyle name="Normal 3 6 2 5 3 3" xfId="20528" xr:uid="{6DE44C6D-4FA0-415A-B362-2909B4F43B79}"/>
    <cellStyle name="Normal 3 6 2 5 4" xfId="6645" xr:uid="{37DB87FD-917C-40BB-A321-F7329BCA386B}"/>
    <cellStyle name="Normal 3 6 2 5 4 2" xfId="14975" xr:uid="{47F18429-5C6F-4BD5-8E20-C23B4F7BC2CB}"/>
    <cellStyle name="Normal 3 6 2 5 4 2 2" xfId="31632" xr:uid="{86C00157-F1B7-4BA2-BBCB-F71BC26AF175}"/>
    <cellStyle name="Normal 3 6 2 5 4 3" xfId="23304" xr:uid="{61CBB1D1-A232-4579-81EA-9F1343409171}"/>
    <cellStyle name="Normal 3 6 2 5 5" xfId="9423" xr:uid="{045640AF-8571-4641-A764-252011F10A82}"/>
    <cellStyle name="Normal 3 6 2 5 5 2" xfId="26080" xr:uid="{C4337CE0-6B26-4050-A6AC-0AAA5EF88E57}"/>
    <cellStyle name="Normal 3 6 2 5 6" xfId="17752" xr:uid="{CBAF4D1D-9E52-49C1-AE67-61CA4914858B}"/>
    <cellStyle name="Normal 3 6 2 6" xfId="1343" xr:uid="{9928EB80-E7A1-463A-9C66-014771A3DE5F}"/>
    <cellStyle name="Normal 3 6 2 6 2" xfId="2671" xr:uid="{5F652E73-6BC7-4F42-B12B-9EF5328517A2}"/>
    <cellStyle name="Normal 3 6 2 6 2 2" xfId="5461" xr:uid="{F5EB74B0-62FA-4BA3-B868-250E2893298F}"/>
    <cellStyle name="Normal 3 6 2 6 2 2 2" xfId="13791" xr:uid="{3E981FFE-A30C-4739-9AC3-8F0C2B3E278A}"/>
    <cellStyle name="Normal 3 6 2 6 2 2 2 2" xfId="30448" xr:uid="{980C68C6-1DD8-43EB-B199-AAC8AD1130CF}"/>
    <cellStyle name="Normal 3 6 2 6 2 2 3" xfId="22120" xr:uid="{5FA37CC3-2691-4BA1-837B-6D5CEBE42727}"/>
    <cellStyle name="Normal 3 6 2 6 2 3" xfId="8237" xr:uid="{B92599EF-35DC-463F-B498-4A1E45261141}"/>
    <cellStyle name="Normal 3 6 2 6 2 3 2" xfId="16567" xr:uid="{BC684DC4-1B22-467F-94BE-9781556D7072}"/>
    <cellStyle name="Normal 3 6 2 6 2 3 2 2" xfId="33224" xr:uid="{0937ED43-6B02-477E-A3A0-7667F7D6E239}"/>
    <cellStyle name="Normal 3 6 2 6 2 3 3" xfId="24896" xr:uid="{510BB458-44C0-471F-BB2F-9123082EC5F7}"/>
    <cellStyle name="Normal 3 6 2 6 2 4" xfId="11015" xr:uid="{5BBEF48F-D9A1-4CF3-A095-49B285A3160C}"/>
    <cellStyle name="Normal 3 6 2 6 2 4 2" xfId="27672" xr:uid="{4A01A4D4-5A23-4C81-81A2-50A46B8CA85F}"/>
    <cellStyle name="Normal 3 6 2 6 2 5" xfId="19344" xr:uid="{3A40DA71-6DC4-41A5-957D-BFDDADC6279E}"/>
    <cellStyle name="Normal 3 6 2 6 3" xfId="4134" xr:uid="{BE1B24AA-1507-4878-B960-A2FDA69F3C53}"/>
    <cellStyle name="Normal 3 6 2 6 3 2" xfId="12464" xr:uid="{A9EAB600-BD2B-4597-841B-E827BE14213E}"/>
    <cellStyle name="Normal 3 6 2 6 3 2 2" xfId="29121" xr:uid="{374D14EF-EBDD-4BD5-AFB8-5D56482B650A}"/>
    <cellStyle name="Normal 3 6 2 6 3 3" xfId="20793" xr:uid="{1FD9C722-1A91-48FC-9F17-824CB2F378F2}"/>
    <cellStyle name="Normal 3 6 2 6 4" xfId="6910" xr:uid="{25E37E6D-DBEB-44C7-908F-F1F152CED929}"/>
    <cellStyle name="Normal 3 6 2 6 4 2" xfId="15240" xr:uid="{839B804A-A2B0-479B-9D10-F87AB0235EFB}"/>
    <cellStyle name="Normal 3 6 2 6 4 2 2" xfId="31897" xr:uid="{B69F74FF-BBB2-4A90-8B5D-09BA47373CDF}"/>
    <cellStyle name="Normal 3 6 2 6 4 3" xfId="23569" xr:uid="{4D19B54E-D8FD-4CBE-BEAB-26C511D872BB}"/>
    <cellStyle name="Normal 3 6 2 6 5" xfId="9688" xr:uid="{9CA72EF7-D6E1-4666-88CC-03BC17DB1049}"/>
    <cellStyle name="Normal 3 6 2 6 5 2" xfId="26345" xr:uid="{779F3811-310C-4615-8D0A-C85B2237441D}"/>
    <cellStyle name="Normal 3 6 2 6 6" xfId="18017" xr:uid="{7B3AB559-DD98-4015-85B1-3E76E0C85CA0}"/>
    <cellStyle name="Normal 3 6 2 7" xfId="1458" xr:uid="{AA121712-0BD2-4372-BCD7-9AB7452F1838}"/>
    <cellStyle name="Normal 3 6 2 7 2" xfId="4248" xr:uid="{9CAB7F74-AFF4-4F86-833A-59DC6165D513}"/>
    <cellStyle name="Normal 3 6 2 7 2 2" xfId="12578" xr:uid="{1A5F8364-AB19-468A-AF78-17CA85B61F6C}"/>
    <cellStyle name="Normal 3 6 2 7 2 2 2" xfId="29235" xr:uid="{1BB8CFBC-9734-4774-951A-F8BECF824760}"/>
    <cellStyle name="Normal 3 6 2 7 2 3" xfId="20907" xr:uid="{C865D67C-15B8-4EC2-A34A-0B2495E46708}"/>
    <cellStyle name="Normal 3 6 2 7 3" xfId="7024" xr:uid="{348B4D66-4FF2-4BA0-8DB9-81F211F262C9}"/>
    <cellStyle name="Normal 3 6 2 7 3 2" xfId="15354" xr:uid="{A775AB17-E1F5-40ED-9210-4D69E43B245B}"/>
    <cellStyle name="Normal 3 6 2 7 3 2 2" xfId="32011" xr:uid="{BAFFC764-F763-4364-894E-8E99C44085D3}"/>
    <cellStyle name="Normal 3 6 2 7 3 3" xfId="23683" xr:uid="{1BB1516E-109F-4B59-9078-4BFE0CADB1D6}"/>
    <cellStyle name="Normal 3 6 2 7 4" xfId="9802" xr:uid="{F101F4B4-C64F-45AA-AB47-F60E051DDF62}"/>
    <cellStyle name="Normal 3 6 2 7 4 2" xfId="26459" xr:uid="{E17FE272-77B1-4A4D-AB7F-D6511BF49BEA}"/>
    <cellStyle name="Normal 3 6 2 7 5" xfId="18131" xr:uid="{F7420736-F582-477C-B7B2-88B3435F58FD}"/>
    <cellStyle name="Normal 3 6 2 8" xfId="2921" xr:uid="{F9423C23-371D-4B74-BF4D-076CDF25861C}"/>
    <cellStyle name="Normal 3 6 2 8 2" xfId="11251" xr:uid="{A7956F54-3831-44E2-92D0-159F75716B94}"/>
    <cellStyle name="Normal 3 6 2 8 2 2" xfId="27908" xr:uid="{ADE83A2B-B89E-4A25-89AA-ADC51EF42E02}"/>
    <cellStyle name="Normal 3 6 2 8 3" xfId="19580" xr:uid="{892F1F6B-4598-459C-98F0-3417063F1EBC}"/>
    <cellStyle name="Normal 3 6 2 9" xfId="5697" xr:uid="{ECEF5066-0EAB-40D2-9AE4-CBC9027E230F}"/>
    <cellStyle name="Normal 3 6 2 9 2" xfId="14027" xr:uid="{3BB7861F-D96D-4AAC-A7A5-12E4ACA41830}"/>
    <cellStyle name="Normal 3 6 2 9 2 2" xfId="30684" xr:uid="{045F43B5-95BE-417D-AE40-5D45D2B9533A}"/>
    <cellStyle name="Normal 3 6 2 9 3" xfId="22356" xr:uid="{E981E1B1-2E64-44C5-AA47-18A452AF6C52}"/>
    <cellStyle name="Normal 3 6 3" xfId="180" xr:uid="{F3001F53-0E07-4762-A9D1-1FE2DFC956BC}"/>
    <cellStyle name="Normal 3 6 3 2" xfId="423" xr:uid="{9381AA14-5892-44A0-889E-123AE7042282}"/>
    <cellStyle name="Normal 3 6 3 2 2" xfId="900" xr:uid="{39CE276F-7D69-4156-A5CB-9B30E9ACF9BF}"/>
    <cellStyle name="Normal 3 6 3 2 2 2" xfId="2228" xr:uid="{37825844-9CC4-4F06-90A1-64898F3CE0C2}"/>
    <cellStyle name="Normal 3 6 3 2 2 2 2" xfId="5018" xr:uid="{12B14FCA-ED77-4647-B1D0-BED1C9711802}"/>
    <cellStyle name="Normal 3 6 3 2 2 2 2 2" xfId="13348" xr:uid="{A84308D9-6B86-4701-8795-60A3E60A04EA}"/>
    <cellStyle name="Normal 3 6 3 2 2 2 2 2 2" xfId="30005" xr:uid="{BBF68629-ADEA-4907-803E-91744F5B7939}"/>
    <cellStyle name="Normal 3 6 3 2 2 2 2 3" xfId="21677" xr:uid="{ECBEE856-A3A3-4C22-81E8-4B52D57F96B9}"/>
    <cellStyle name="Normal 3 6 3 2 2 2 3" xfId="7794" xr:uid="{722AC925-306F-4DCE-BBF3-EFDC928B7BF2}"/>
    <cellStyle name="Normal 3 6 3 2 2 2 3 2" xfId="16124" xr:uid="{C0CE6572-EC4B-4C37-A33C-5687582453A3}"/>
    <cellStyle name="Normal 3 6 3 2 2 2 3 2 2" xfId="32781" xr:uid="{54E661B6-5F5C-414D-9BC6-CB1F955E20A3}"/>
    <cellStyle name="Normal 3 6 3 2 2 2 3 3" xfId="24453" xr:uid="{4C2CC98F-5F19-4E00-A1BC-831406935DD9}"/>
    <cellStyle name="Normal 3 6 3 2 2 2 4" xfId="10572" xr:uid="{84C62DCA-6918-478B-BED3-CDBD7BFD650E}"/>
    <cellStyle name="Normal 3 6 3 2 2 2 4 2" xfId="27229" xr:uid="{E497BF68-1B76-4CB7-A9D4-B66A0E7C5F93}"/>
    <cellStyle name="Normal 3 6 3 2 2 2 5" xfId="18901" xr:uid="{1927A974-E153-432A-9C9C-7A25CFBE0E4A}"/>
    <cellStyle name="Normal 3 6 3 2 2 3" xfId="3691" xr:uid="{955C234C-25C3-4A67-AEA7-6C068409258E}"/>
    <cellStyle name="Normal 3 6 3 2 2 3 2" xfId="12021" xr:uid="{B5441F8D-F000-4761-BDC5-35348FAF0FBA}"/>
    <cellStyle name="Normal 3 6 3 2 2 3 2 2" xfId="28678" xr:uid="{4FFD2873-576C-443F-9DC4-AC9EE8B6233E}"/>
    <cellStyle name="Normal 3 6 3 2 2 3 3" xfId="20350" xr:uid="{3BB44629-CE48-4EC2-BDAC-40469E4EE68C}"/>
    <cellStyle name="Normal 3 6 3 2 2 4" xfId="6467" xr:uid="{95B6ABA1-8488-4D04-BEC4-A98CB433EB5A}"/>
    <cellStyle name="Normal 3 6 3 2 2 4 2" xfId="14797" xr:uid="{39C61EF4-8C00-4078-AB8D-ADA735E6792A}"/>
    <cellStyle name="Normal 3 6 3 2 2 4 2 2" xfId="31454" xr:uid="{DF92E2E1-922C-4348-A336-045012B630E7}"/>
    <cellStyle name="Normal 3 6 3 2 2 4 3" xfId="23126" xr:uid="{722B807F-94C6-4FBE-8496-D4473B0395C8}"/>
    <cellStyle name="Normal 3 6 3 2 2 5" xfId="9245" xr:uid="{D43D0AD5-E225-4F48-8361-862DC1113E42}"/>
    <cellStyle name="Normal 3 6 3 2 2 5 2" xfId="25902" xr:uid="{E811A71D-482A-42A7-9DA5-C8242FD25F64}"/>
    <cellStyle name="Normal 3 6 3 2 2 6" xfId="17574" xr:uid="{1F789C7C-A5B9-405A-87B9-59688C7CF159}"/>
    <cellStyle name="Normal 3 6 3 2 3" xfId="1753" xr:uid="{75F8AC1E-55EE-4C20-942D-607CF0E77B8F}"/>
    <cellStyle name="Normal 3 6 3 2 3 2" xfId="4543" xr:uid="{B82A4D96-8205-4EAD-AFE7-C656780FDEEC}"/>
    <cellStyle name="Normal 3 6 3 2 3 2 2" xfId="12873" xr:uid="{72593EF2-B8EB-4263-806A-C0F618B43FAF}"/>
    <cellStyle name="Normal 3 6 3 2 3 2 2 2" xfId="29530" xr:uid="{6B3DDE5D-615F-48C8-AFAE-B9474D502824}"/>
    <cellStyle name="Normal 3 6 3 2 3 2 3" xfId="21202" xr:uid="{161300BF-019A-4A02-A198-759FFA8ABBDE}"/>
    <cellStyle name="Normal 3 6 3 2 3 3" xfId="7319" xr:uid="{B44081A9-A647-46C2-8F61-99F3C21F4122}"/>
    <cellStyle name="Normal 3 6 3 2 3 3 2" xfId="15649" xr:uid="{B45D108E-BB31-496E-92EA-D21D61792587}"/>
    <cellStyle name="Normal 3 6 3 2 3 3 2 2" xfId="32306" xr:uid="{B599E1A2-6E12-44CE-9DF7-61866839432F}"/>
    <cellStyle name="Normal 3 6 3 2 3 3 3" xfId="23978" xr:uid="{8089D5CD-0F2D-41C7-8800-1285ABEAC920}"/>
    <cellStyle name="Normal 3 6 3 2 3 4" xfId="10097" xr:uid="{9E107E50-BAA7-41CC-8522-C6B767850D82}"/>
    <cellStyle name="Normal 3 6 3 2 3 4 2" xfId="26754" xr:uid="{1100A822-BF05-48CF-AA4C-B20A10B62166}"/>
    <cellStyle name="Normal 3 6 3 2 3 5" xfId="18426" xr:uid="{C2BB7F1E-EF89-44D9-9726-C7156960F0A5}"/>
    <cellStyle name="Normal 3 6 3 2 4" xfId="3216" xr:uid="{2DE36C96-5B0D-4DB0-936F-2A37F7977731}"/>
    <cellStyle name="Normal 3 6 3 2 4 2" xfId="11546" xr:uid="{DB178CD2-E7D4-47E0-82B8-C5919F7C7490}"/>
    <cellStyle name="Normal 3 6 3 2 4 2 2" xfId="28203" xr:uid="{963BBC39-9BFC-4AC4-8B85-2D159D690C44}"/>
    <cellStyle name="Normal 3 6 3 2 4 3" xfId="19875" xr:uid="{6153ECE4-468E-4DEB-99C8-4A6CCC31DF64}"/>
    <cellStyle name="Normal 3 6 3 2 5" xfId="5992" xr:uid="{E9571554-C684-41BC-9626-C31C20FA8729}"/>
    <cellStyle name="Normal 3 6 3 2 5 2" xfId="14322" xr:uid="{0DEABF29-D78D-4281-8C4E-2CCEB998EDF8}"/>
    <cellStyle name="Normal 3 6 3 2 5 2 2" xfId="30979" xr:uid="{4C775162-B3EE-406C-9E7C-973289AC99E0}"/>
    <cellStyle name="Normal 3 6 3 2 5 3" xfId="22651" xr:uid="{7D7AB7D2-E5CE-4BE0-B805-A6BE0DE0587C}"/>
    <cellStyle name="Normal 3 6 3 2 6" xfId="8770" xr:uid="{60DF412F-A06E-45C5-B465-6197C9A6C45E}"/>
    <cellStyle name="Normal 3 6 3 2 6 2" xfId="25427" xr:uid="{8C9720D1-EAA0-44D3-BC0A-B91E73378A75}"/>
    <cellStyle name="Normal 3 6 3 2 7" xfId="17099" xr:uid="{F9EBE3BE-978E-4C9A-AB29-092927DD28BE}"/>
    <cellStyle name="Normal 3 6 3 3" xfId="659" xr:uid="{0A19E4A7-17C9-4605-95A5-378139424D2D}"/>
    <cellStyle name="Normal 3 6 3 3 2" xfId="1989" xr:uid="{19C2F106-986C-4C0E-B6DE-90A110404ED2}"/>
    <cellStyle name="Normal 3 6 3 3 2 2" xfId="4779" xr:uid="{BD063467-8F45-4319-99D0-BBD269DAA4E7}"/>
    <cellStyle name="Normal 3 6 3 3 2 2 2" xfId="13109" xr:uid="{D4B2ABD6-5226-4712-A793-261EBBB53155}"/>
    <cellStyle name="Normal 3 6 3 3 2 2 2 2" xfId="29766" xr:uid="{1027BCF6-F8B9-413C-88FC-40171D74DECD}"/>
    <cellStyle name="Normal 3 6 3 3 2 2 3" xfId="21438" xr:uid="{78B5EB50-9F3F-428C-A37F-F813A747881E}"/>
    <cellStyle name="Normal 3 6 3 3 2 3" xfId="7555" xr:uid="{DE3DE7CD-EA9D-43D6-AE40-135D9B74D042}"/>
    <cellStyle name="Normal 3 6 3 3 2 3 2" xfId="15885" xr:uid="{8F765C99-FF0D-45A6-8373-55B7327AA8B8}"/>
    <cellStyle name="Normal 3 6 3 3 2 3 2 2" xfId="32542" xr:uid="{9D475C75-E19C-447C-B5E3-52EE917B3973}"/>
    <cellStyle name="Normal 3 6 3 3 2 3 3" xfId="24214" xr:uid="{EAD2B788-B797-40B8-B1B1-1345426A590D}"/>
    <cellStyle name="Normal 3 6 3 3 2 4" xfId="10333" xr:uid="{B7DA903B-9591-4AF9-9EFD-7F79C84964C0}"/>
    <cellStyle name="Normal 3 6 3 3 2 4 2" xfId="26990" xr:uid="{B625496C-5027-44C0-AAE0-27A41A2E3627}"/>
    <cellStyle name="Normal 3 6 3 3 2 5" xfId="18662" xr:uid="{BA0159DA-AD71-4BB6-A9AC-B7416E2C9BA1}"/>
    <cellStyle name="Normal 3 6 3 3 3" xfId="3452" xr:uid="{CD135AE3-DEE4-4A43-875B-96264AE29823}"/>
    <cellStyle name="Normal 3 6 3 3 3 2" xfId="11782" xr:uid="{B5C41A6C-17F7-47DC-B20F-6D2636F996D2}"/>
    <cellStyle name="Normal 3 6 3 3 3 2 2" xfId="28439" xr:uid="{89EA82AC-A208-45EF-ADFA-9E146EE9C489}"/>
    <cellStyle name="Normal 3 6 3 3 3 3" xfId="20111" xr:uid="{8D6BD315-452B-4B0B-BAC7-0B76F6E03016}"/>
    <cellStyle name="Normal 3 6 3 3 4" xfId="6228" xr:uid="{0484CB80-2F63-40A2-9699-0F827049771E}"/>
    <cellStyle name="Normal 3 6 3 3 4 2" xfId="14558" xr:uid="{2CBF0C4E-78F8-4304-9346-15D629336F03}"/>
    <cellStyle name="Normal 3 6 3 3 4 2 2" xfId="31215" xr:uid="{40A23CDF-7755-4EBD-A84C-92B9F3A01324}"/>
    <cellStyle name="Normal 3 6 3 3 4 3" xfId="22887" xr:uid="{BEA9871E-B170-4F13-81A6-49B4667FF194}"/>
    <cellStyle name="Normal 3 6 3 3 5" xfId="9006" xr:uid="{356680FA-1522-464B-95D3-518FB0B1F8D0}"/>
    <cellStyle name="Normal 3 6 3 3 5 2" xfId="25663" xr:uid="{C450FD51-F206-4649-87A5-7FB84DB92ED2}"/>
    <cellStyle name="Normal 3 6 3 3 6" xfId="17335" xr:uid="{B4BB72C6-B173-4047-91EB-25DB98DCE95E}"/>
    <cellStyle name="Normal 3 6 3 4" xfId="1136" xr:uid="{D1BD0519-0586-4BAD-9203-0295673DEE3D}"/>
    <cellStyle name="Normal 3 6 3 4 2" xfId="2464" xr:uid="{88674C3B-8424-4535-BA6D-1133BF9EF14C}"/>
    <cellStyle name="Normal 3 6 3 4 2 2" xfId="5254" xr:uid="{97315EF9-E7CC-45E8-8C74-9EBB8BA8D7A5}"/>
    <cellStyle name="Normal 3 6 3 4 2 2 2" xfId="13584" xr:uid="{A1083880-47EF-4D35-91FD-AB738947A96A}"/>
    <cellStyle name="Normal 3 6 3 4 2 2 2 2" xfId="30241" xr:uid="{698ABB96-62CF-487B-B958-E4816844A33B}"/>
    <cellStyle name="Normal 3 6 3 4 2 2 3" xfId="21913" xr:uid="{530E468D-6A1E-4BA3-A58E-7A4578F7DCB1}"/>
    <cellStyle name="Normal 3 6 3 4 2 3" xfId="8030" xr:uid="{D1CDE62F-2F69-4F09-97A0-3546E78AECF6}"/>
    <cellStyle name="Normal 3 6 3 4 2 3 2" xfId="16360" xr:uid="{7DE406D1-5B94-4EB0-BB71-3755652E231A}"/>
    <cellStyle name="Normal 3 6 3 4 2 3 2 2" xfId="33017" xr:uid="{72267503-8A26-4196-A2BA-D212405971EA}"/>
    <cellStyle name="Normal 3 6 3 4 2 3 3" xfId="24689" xr:uid="{3FA1F269-F176-4E09-B91F-BCF588781C15}"/>
    <cellStyle name="Normal 3 6 3 4 2 4" xfId="10808" xr:uid="{7CF79905-71BF-480B-A654-92D3D7D8112F}"/>
    <cellStyle name="Normal 3 6 3 4 2 4 2" xfId="27465" xr:uid="{F1F831AD-563E-410E-A508-6B462187CDD7}"/>
    <cellStyle name="Normal 3 6 3 4 2 5" xfId="19137" xr:uid="{9F61132F-571F-468F-B0A2-90280A6B3B8B}"/>
    <cellStyle name="Normal 3 6 3 4 3" xfId="3927" xr:uid="{A01D6526-6B0E-4546-84AC-4E79D45CD1F2}"/>
    <cellStyle name="Normal 3 6 3 4 3 2" xfId="12257" xr:uid="{C0679F7E-4113-4D00-B7B9-085C14FED18E}"/>
    <cellStyle name="Normal 3 6 3 4 3 2 2" xfId="28914" xr:uid="{D885238E-C9D6-4ED4-8E72-6268B7E8593E}"/>
    <cellStyle name="Normal 3 6 3 4 3 3" xfId="20586" xr:uid="{961373AC-C6C6-4839-A502-83D633153B17}"/>
    <cellStyle name="Normal 3 6 3 4 4" xfId="6703" xr:uid="{2AA4A946-AC1B-4D9B-8EBF-FD15B42722B6}"/>
    <cellStyle name="Normal 3 6 3 4 4 2" xfId="15033" xr:uid="{05205FD0-65CF-4AFC-BB82-2FC6901850FE}"/>
    <cellStyle name="Normal 3 6 3 4 4 2 2" xfId="31690" xr:uid="{82CE252D-7068-431A-A4F9-C26D3339FC11}"/>
    <cellStyle name="Normal 3 6 3 4 4 3" xfId="23362" xr:uid="{7668866C-A3B0-4A12-8051-8294442FDC9D}"/>
    <cellStyle name="Normal 3 6 3 4 5" xfId="9481" xr:uid="{DC46D562-156F-4BB5-B5A4-EDBFFEE6257D}"/>
    <cellStyle name="Normal 3 6 3 4 5 2" xfId="26138" xr:uid="{83C98C3E-B155-43EA-9589-F9FBFCCC9559}"/>
    <cellStyle name="Normal 3 6 3 4 6" xfId="17810" xr:uid="{95EF8C9A-DEE3-401A-891B-0FD233F8D964}"/>
    <cellStyle name="Normal 3 6 3 5" xfId="1516" xr:uid="{9C2A840B-6FE0-48FC-A30C-A5BAF9DE9A6B}"/>
    <cellStyle name="Normal 3 6 3 5 2" xfId="4306" xr:uid="{016D8A91-49A5-45B1-93F6-72D45936D521}"/>
    <cellStyle name="Normal 3 6 3 5 2 2" xfId="12636" xr:uid="{F2B3A220-EA29-47D4-AF41-ACA0A5B19B68}"/>
    <cellStyle name="Normal 3 6 3 5 2 2 2" xfId="29293" xr:uid="{D92420A7-4048-4D18-8C3A-927BEA5112CB}"/>
    <cellStyle name="Normal 3 6 3 5 2 3" xfId="20965" xr:uid="{39163143-58F0-4C9D-9DD3-7684C5CA6FCB}"/>
    <cellStyle name="Normal 3 6 3 5 3" xfId="7082" xr:uid="{0118751D-E994-4310-91D3-0BDB2EA18E8C}"/>
    <cellStyle name="Normal 3 6 3 5 3 2" xfId="15412" xr:uid="{67D5D669-8728-4A12-8F09-21D2AB3C9D38}"/>
    <cellStyle name="Normal 3 6 3 5 3 2 2" xfId="32069" xr:uid="{1F2B3D17-E815-49A7-A5C1-3043B071FCAD}"/>
    <cellStyle name="Normal 3 6 3 5 3 3" xfId="23741" xr:uid="{60B8FC77-B1B5-461A-BA65-221FC97FE2F6}"/>
    <cellStyle name="Normal 3 6 3 5 4" xfId="9860" xr:uid="{8A77795D-34BB-4B59-90D9-645BEEABC68D}"/>
    <cellStyle name="Normal 3 6 3 5 4 2" xfId="26517" xr:uid="{7C60E70A-3912-4B20-ADA3-E320B4D0628E}"/>
    <cellStyle name="Normal 3 6 3 5 5" xfId="18189" xr:uid="{EEAAB119-690E-4253-9E02-75CB27DFB072}"/>
    <cellStyle name="Normal 3 6 3 6" xfId="2979" xr:uid="{7989D25A-43AE-4B08-B400-3F5900940AFD}"/>
    <cellStyle name="Normal 3 6 3 6 2" xfId="11309" xr:uid="{C389CFCF-91E8-41D0-B829-9C14F9636B78}"/>
    <cellStyle name="Normal 3 6 3 6 2 2" xfId="27966" xr:uid="{37D009D5-D8D8-4B93-8E08-836F938FB462}"/>
    <cellStyle name="Normal 3 6 3 6 3" xfId="19638" xr:uid="{94A5A632-C2F3-4D37-A4F9-63C81075CBDA}"/>
    <cellStyle name="Normal 3 6 3 7" xfId="5755" xr:uid="{C3506B4A-4D86-4C4F-A62A-B05CEBE0D8B5}"/>
    <cellStyle name="Normal 3 6 3 7 2" xfId="14085" xr:uid="{E74567F1-3CBC-48C3-84C9-2040B28BD0F9}"/>
    <cellStyle name="Normal 3 6 3 7 2 2" xfId="30742" xr:uid="{F9DD975F-9234-445E-9ECE-3EC977D02CFA}"/>
    <cellStyle name="Normal 3 6 3 7 3" xfId="22414" xr:uid="{5BB1127F-48B4-4118-859B-089E46617F90}"/>
    <cellStyle name="Normal 3 6 3 8" xfId="8533" xr:uid="{B143317E-2F2A-40B2-91C9-856991C744A5}"/>
    <cellStyle name="Normal 3 6 3 8 2" xfId="25190" xr:uid="{1DFAFE9A-F823-405A-B28C-D69E35132195}"/>
    <cellStyle name="Normal 3 6 3 9" xfId="16862" xr:uid="{889EE3E8-20CD-4A10-8BB0-C8A5EF3B48E6}"/>
    <cellStyle name="Normal 3 6 4" xfId="307" xr:uid="{4988D2A9-7118-4712-8D13-A6B05E3A5516}"/>
    <cellStyle name="Normal 3 6 4 2" xfId="756" xr:uid="{BB3ACD9C-F7F6-48E1-BD56-AE1FC6330D07}"/>
    <cellStyle name="Normal 3 6 4 2 2" xfId="2086" xr:uid="{99DDAEB8-3CD1-45B4-8FFB-9B8290571C40}"/>
    <cellStyle name="Normal 3 6 4 2 2 2" xfId="4876" xr:uid="{5A9D954A-8A2A-4BF9-898C-B3ED94A22EEB}"/>
    <cellStyle name="Normal 3 6 4 2 2 2 2" xfId="13206" xr:uid="{A2E95060-94A5-4277-BF70-D1F905EF0978}"/>
    <cellStyle name="Normal 3 6 4 2 2 2 2 2" xfId="29863" xr:uid="{C430D420-5C93-43CF-A8B6-467CD61C51EE}"/>
    <cellStyle name="Normal 3 6 4 2 2 2 3" xfId="21535" xr:uid="{C626ABBA-BC63-4B55-A591-032041146B0B}"/>
    <cellStyle name="Normal 3 6 4 2 2 3" xfId="7652" xr:uid="{7266FA29-C5AE-4E5F-BFE1-BD01926D4293}"/>
    <cellStyle name="Normal 3 6 4 2 2 3 2" xfId="15982" xr:uid="{F8D4D713-1201-4112-9DE2-53A163D946DE}"/>
    <cellStyle name="Normal 3 6 4 2 2 3 2 2" xfId="32639" xr:uid="{08369D36-3FD2-4692-A659-C4941EBB1558}"/>
    <cellStyle name="Normal 3 6 4 2 2 3 3" xfId="24311" xr:uid="{6DC61CB8-B517-4136-AAED-68CC83203466}"/>
    <cellStyle name="Normal 3 6 4 2 2 4" xfId="10430" xr:uid="{8B122912-3522-4A5E-8E5B-A093E706D2BA}"/>
    <cellStyle name="Normal 3 6 4 2 2 4 2" xfId="27087" xr:uid="{D6D4903F-461D-4993-9920-CF1C624E8A98}"/>
    <cellStyle name="Normal 3 6 4 2 2 5" xfId="18759" xr:uid="{2CDA4B27-21C2-408A-96DB-923D89E4EA1A}"/>
    <cellStyle name="Normal 3 6 4 2 3" xfId="3549" xr:uid="{4C71A2EB-F715-40F2-8766-9D3BA94B7EDD}"/>
    <cellStyle name="Normal 3 6 4 2 3 2" xfId="11879" xr:uid="{0C6872CD-A1CE-45A6-8B17-C75CA6226F72}"/>
    <cellStyle name="Normal 3 6 4 2 3 2 2" xfId="28536" xr:uid="{1E8A99FC-59A0-4EFA-B132-7A8A3D6AFA6E}"/>
    <cellStyle name="Normal 3 6 4 2 3 3" xfId="20208" xr:uid="{9E1C0905-D569-40AE-9F23-32394E6C5DB4}"/>
    <cellStyle name="Normal 3 6 4 2 4" xfId="6325" xr:uid="{BEB14DD5-F50F-4274-9E99-6868C89288DA}"/>
    <cellStyle name="Normal 3 6 4 2 4 2" xfId="14655" xr:uid="{B3CE39F2-46EB-4D93-8C68-BBF6E5B08AED}"/>
    <cellStyle name="Normal 3 6 4 2 4 2 2" xfId="31312" xr:uid="{D4303002-5330-40E6-975D-CF13567AAC7E}"/>
    <cellStyle name="Normal 3 6 4 2 4 3" xfId="22984" xr:uid="{07F0B02C-57FE-450D-87B9-862B4CA2136D}"/>
    <cellStyle name="Normal 3 6 4 2 5" xfId="9103" xr:uid="{5E771A33-4773-4495-8FB0-3B6B87FA8D73}"/>
    <cellStyle name="Normal 3 6 4 2 5 2" xfId="25760" xr:uid="{D7516CF4-44EA-4376-9E31-D3734810C428}"/>
    <cellStyle name="Normal 3 6 4 2 6" xfId="17432" xr:uid="{86FA4998-F728-4A7D-A342-93A0DC65996C}"/>
    <cellStyle name="Normal 3 6 4 3" xfId="1637" xr:uid="{E19B97BF-4EAC-4CC9-B385-ECE2A9A06A69}"/>
    <cellStyle name="Normal 3 6 4 3 2" xfId="4427" xr:uid="{4E564329-2BDD-4862-9F2D-D1649D80221E}"/>
    <cellStyle name="Normal 3 6 4 3 2 2" xfId="12757" xr:uid="{7334BCC6-465C-4B7D-9C36-7ACCCD8A2DAD}"/>
    <cellStyle name="Normal 3 6 4 3 2 2 2" xfId="29414" xr:uid="{7E5191FE-9B41-40A2-9316-4E35D02AFE98}"/>
    <cellStyle name="Normal 3 6 4 3 2 3" xfId="21086" xr:uid="{05B88D17-AD5F-4C8B-9D5A-95B563726ED7}"/>
    <cellStyle name="Normal 3 6 4 3 3" xfId="7203" xr:uid="{FA1B31DD-FFF8-4E3C-885E-6EED9FF29B25}"/>
    <cellStyle name="Normal 3 6 4 3 3 2" xfId="15533" xr:uid="{8E1529B9-D034-4BEA-B1C7-AAAD6FD4D60C}"/>
    <cellStyle name="Normal 3 6 4 3 3 2 2" xfId="32190" xr:uid="{0EE8ABD6-A779-420B-8CAD-225A0C767A81}"/>
    <cellStyle name="Normal 3 6 4 3 3 3" xfId="23862" xr:uid="{31CF6504-A95D-4BFD-8E53-4C292118671D}"/>
    <cellStyle name="Normal 3 6 4 3 4" xfId="9981" xr:uid="{4BD34364-E4A1-4282-9239-8C25F5A75CF1}"/>
    <cellStyle name="Normal 3 6 4 3 4 2" xfId="26638" xr:uid="{B6BD32DA-0471-42F7-A878-7CDF9E7E1C5D}"/>
    <cellStyle name="Normal 3 6 4 3 5" xfId="18310" xr:uid="{494DEE84-B2AD-461C-9D3E-F756C4BC05DA}"/>
    <cellStyle name="Normal 3 6 4 4" xfId="3100" xr:uid="{EAA8A900-297A-45BF-98B6-D82B2DAC3153}"/>
    <cellStyle name="Normal 3 6 4 4 2" xfId="11430" xr:uid="{30A2806C-5529-4A3E-B821-431D240BCE1B}"/>
    <cellStyle name="Normal 3 6 4 4 2 2" xfId="28087" xr:uid="{04AA198A-2642-4D4B-B777-289A76E10033}"/>
    <cellStyle name="Normal 3 6 4 4 3" xfId="19759" xr:uid="{CA1958A1-5622-4DCA-BB57-D610B40A953E}"/>
    <cellStyle name="Normal 3 6 4 5" xfId="5876" xr:uid="{1239F85C-9965-4960-8FA2-51C2B374F941}"/>
    <cellStyle name="Normal 3 6 4 5 2" xfId="14206" xr:uid="{AD7E6D1B-7D9E-41BA-BC6B-66DA82BD5D4F}"/>
    <cellStyle name="Normal 3 6 4 5 2 2" xfId="30863" xr:uid="{303CEABB-CA6E-46BE-B6F2-2456896B276D}"/>
    <cellStyle name="Normal 3 6 4 5 3" xfId="22535" xr:uid="{072DC60C-4928-434D-9896-79F3851ACEFA}"/>
    <cellStyle name="Normal 3 6 4 6" xfId="8654" xr:uid="{2E3B270A-105C-4648-B0A3-FECBF2417DF9}"/>
    <cellStyle name="Normal 3 6 4 6 2" xfId="25311" xr:uid="{FE55D3D7-EF43-4480-A068-99CA6E600254}"/>
    <cellStyle name="Normal 3 6 4 7" xfId="16983" xr:uid="{C6C4BDD1-1838-4414-9B10-928312076B7B}"/>
    <cellStyle name="Normal 3 6 5" xfId="543" xr:uid="{1DF5A5FB-436C-4FE6-96D3-12F9F63468CF}"/>
    <cellStyle name="Normal 3 6 5 2" xfId="1873" xr:uid="{25D197F4-E9D9-4E92-87C6-9CB6392E01DC}"/>
    <cellStyle name="Normal 3 6 5 2 2" xfId="4663" xr:uid="{481A2682-1251-4C60-A42F-0B78DAB089FB}"/>
    <cellStyle name="Normal 3 6 5 2 2 2" xfId="12993" xr:uid="{789C63AE-CC46-464E-9AEE-DFB74235545B}"/>
    <cellStyle name="Normal 3 6 5 2 2 2 2" xfId="29650" xr:uid="{4B327AC5-C03C-412B-9ACE-169338B1BA5B}"/>
    <cellStyle name="Normal 3 6 5 2 2 3" xfId="21322" xr:uid="{D37C3C1E-E1ED-4364-959A-47F98F78E5C0}"/>
    <cellStyle name="Normal 3 6 5 2 3" xfId="7439" xr:uid="{46AE0FE4-80BC-4064-BB8B-5A63BC06CAC3}"/>
    <cellStyle name="Normal 3 6 5 2 3 2" xfId="15769" xr:uid="{A1DC33D4-D17F-4DBF-A375-1A5175F5D7A7}"/>
    <cellStyle name="Normal 3 6 5 2 3 2 2" xfId="32426" xr:uid="{0AD561CA-190A-4ACC-BF1E-F27CA9324738}"/>
    <cellStyle name="Normal 3 6 5 2 3 3" xfId="24098" xr:uid="{356EA19C-0916-4FD2-841F-8AADD84FAF7D}"/>
    <cellStyle name="Normal 3 6 5 2 4" xfId="10217" xr:uid="{5210BEBB-B1CC-438E-84FA-E87AF5671AE3}"/>
    <cellStyle name="Normal 3 6 5 2 4 2" xfId="26874" xr:uid="{A20F0F5A-EEF8-407A-BE2A-34C7D5B9710D}"/>
    <cellStyle name="Normal 3 6 5 2 5" xfId="18546" xr:uid="{ECD4EA00-3EE4-4CA9-B9CD-FA366170FF9C}"/>
    <cellStyle name="Normal 3 6 5 3" xfId="3336" xr:uid="{E1D3BAF3-74DD-4D91-BB12-FA4F7E3D58F0}"/>
    <cellStyle name="Normal 3 6 5 3 2" xfId="11666" xr:uid="{8CEBA13B-F5F8-4334-A78D-2B0566E2AD65}"/>
    <cellStyle name="Normal 3 6 5 3 2 2" xfId="28323" xr:uid="{55837B3C-C909-411A-862F-2DECF8475767}"/>
    <cellStyle name="Normal 3 6 5 3 3" xfId="19995" xr:uid="{948C5409-1E28-4C94-9D23-FD95A7615651}"/>
    <cellStyle name="Normal 3 6 5 4" xfId="6112" xr:uid="{04FA7E2B-3FAD-4A0B-9C3B-7BD6666B98C6}"/>
    <cellStyle name="Normal 3 6 5 4 2" xfId="14442" xr:uid="{4ADE25F6-0BAD-4AF4-A41A-FDCF8C49D5D4}"/>
    <cellStyle name="Normal 3 6 5 4 2 2" xfId="31099" xr:uid="{EE387127-5F0F-45C4-B730-D8921990400D}"/>
    <cellStyle name="Normal 3 6 5 4 3" xfId="22771" xr:uid="{8750846D-A8B4-49AE-9AEE-5A03F2D8E6B6}"/>
    <cellStyle name="Normal 3 6 5 5" xfId="8890" xr:uid="{B0868462-AD92-455A-920B-B70C93E3154B}"/>
    <cellStyle name="Normal 3 6 5 5 2" xfId="25547" xr:uid="{BF865D90-F610-466B-82FC-7EA42BE9C9C5}"/>
    <cellStyle name="Normal 3 6 5 6" xfId="17219" xr:uid="{7934C628-2040-49AE-818D-399EBD611A58}"/>
    <cellStyle name="Normal 3 6 6" xfId="1020" xr:uid="{F9DC2DEB-6638-4B8B-A317-548F02F8283B}"/>
    <cellStyle name="Normal 3 6 6 2" xfId="2348" xr:uid="{53B243C5-A2E0-4BFF-BA2D-FADC244A466B}"/>
    <cellStyle name="Normal 3 6 6 2 2" xfId="5138" xr:uid="{D95CF9AB-9382-45B1-9C28-39CC517956D7}"/>
    <cellStyle name="Normal 3 6 6 2 2 2" xfId="13468" xr:uid="{D2C17081-985E-41DD-B585-28C1C8E2A9C0}"/>
    <cellStyle name="Normal 3 6 6 2 2 2 2" xfId="30125" xr:uid="{7D71723A-5DDC-4595-8A2C-36060DD7D081}"/>
    <cellStyle name="Normal 3 6 6 2 2 3" xfId="21797" xr:uid="{FFA72D16-9020-4F97-B516-C79F6A982AD4}"/>
    <cellStyle name="Normal 3 6 6 2 3" xfId="7914" xr:uid="{CD27EF3E-1B74-4EB3-9AFE-F5C7EFE0C6C4}"/>
    <cellStyle name="Normal 3 6 6 2 3 2" xfId="16244" xr:uid="{3A975B0A-0C53-4263-BF89-A1EED1BC6749}"/>
    <cellStyle name="Normal 3 6 6 2 3 2 2" xfId="32901" xr:uid="{A9D68E60-7E44-4C35-809F-3D85A04DC6E7}"/>
    <cellStyle name="Normal 3 6 6 2 3 3" xfId="24573" xr:uid="{9A4CF78E-680F-4F9D-898E-48D4A26C157E}"/>
    <cellStyle name="Normal 3 6 6 2 4" xfId="10692" xr:uid="{C179839B-484B-4C85-A360-B9194BE2C4C2}"/>
    <cellStyle name="Normal 3 6 6 2 4 2" xfId="27349" xr:uid="{71FF8301-2B9F-4FBD-8CC1-EC3A2B467B9A}"/>
    <cellStyle name="Normal 3 6 6 2 5" xfId="19021" xr:uid="{083266BF-545C-4138-BF69-386EDF640EE0}"/>
    <cellStyle name="Normal 3 6 6 3" xfId="3811" xr:uid="{16656BB6-09A0-4D6D-BAD6-5C5B2EE41680}"/>
    <cellStyle name="Normal 3 6 6 3 2" xfId="12141" xr:uid="{6F3FC03E-786F-40CD-BE11-4818B89A0756}"/>
    <cellStyle name="Normal 3 6 6 3 2 2" xfId="28798" xr:uid="{FAA5912C-D47F-4055-970B-049F7269416A}"/>
    <cellStyle name="Normal 3 6 6 3 3" xfId="20470" xr:uid="{016BB18A-57C6-43F2-908C-0AF3852B0D49}"/>
    <cellStyle name="Normal 3 6 6 4" xfId="6587" xr:uid="{B2F3EAD3-D486-4876-A479-6B66AA5BDEE1}"/>
    <cellStyle name="Normal 3 6 6 4 2" xfId="14917" xr:uid="{482BBEC9-9B85-4D47-B9ED-DA08224D7569}"/>
    <cellStyle name="Normal 3 6 6 4 2 2" xfId="31574" xr:uid="{12E7D30B-D425-4EB9-865B-B082CE55D4F9}"/>
    <cellStyle name="Normal 3 6 6 4 3" xfId="23246" xr:uid="{13EAE152-8D60-4CF2-B44E-28DDE038D4D6}"/>
    <cellStyle name="Normal 3 6 6 5" xfId="9365" xr:uid="{3857FF5E-96BE-48AD-8B0C-D556682C167B}"/>
    <cellStyle name="Normal 3 6 6 5 2" xfId="26022" xr:uid="{3CB00150-18A3-4B4F-8998-B91598DF04BA}"/>
    <cellStyle name="Normal 3 6 6 6" xfId="17694" xr:uid="{B749BD09-C089-4A38-8FB3-B07C2C5C635D}"/>
    <cellStyle name="Normal 3 6 7" xfId="1281" xr:uid="{232A0FF5-8A47-45C0-9A98-3FC5CC509E0F}"/>
    <cellStyle name="Normal 3 6 7 2" xfId="2609" xr:uid="{E800890E-FFB0-4F30-BD0C-D51416CCEC7C}"/>
    <cellStyle name="Normal 3 6 7 2 2" xfId="5399" xr:uid="{339FAEE6-8D4E-4656-9DC7-A93EB5F2F88C}"/>
    <cellStyle name="Normal 3 6 7 2 2 2" xfId="13729" xr:uid="{4292EF7F-6EE2-4BB1-9AAA-B328A8A615BD}"/>
    <cellStyle name="Normal 3 6 7 2 2 2 2" xfId="30386" xr:uid="{4666F934-37B2-4ED3-A7A6-CE9FEE93F3B5}"/>
    <cellStyle name="Normal 3 6 7 2 2 3" xfId="22058" xr:uid="{ACF65C38-1663-4322-81D1-D9A212673CA1}"/>
    <cellStyle name="Normal 3 6 7 2 3" xfId="8175" xr:uid="{DF851528-9A7F-41E7-823B-A24E032A2DF9}"/>
    <cellStyle name="Normal 3 6 7 2 3 2" xfId="16505" xr:uid="{783B263F-E662-41E9-B063-48FDB69D7259}"/>
    <cellStyle name="Normal 3 6 7 2 3 2 2" xfId="33162" xr:uid="{C0BE85FD-6007-47E1-B390-01E9FC349FFB}"/>
    <cellStyle name="Normal 3 6 7 2 3 3" xfId="24834" xr:uid="{DBAFDB2D-EC28-415A-9F9C-66CDE8A39B99}"/>
    <cellStyle name="Normal 3 6 7 2 4" xfId="10953" xr:uid="{B007DA6F-FFF8-460B-A0A7-3ADBB0E460B8}"/>
    <cellStyle name="Normal 3 6 7 2 4 2" xfId="27610" xr:uid="{1940F773-037D-4A41-A915-3610ED6C4A71}"/>
    <cellStyle name="Normal 3 6 7 2 5" xfId="19282" xr:uid="{6DEA0A4A-53F1-4587-BAE0-9F836566C5D2}"/>
    <cellStyle name="Normal 3 6 7 3" xfId="4072" xr:uid="{A8E05E50-0544-4EB1-9989-C2D7B81FEABB}"/>
    <cellStyle name="Normal 3 6 7 3 2" xfId="12402" xr:uid="{3658BA9B-1D6D-4F94-84EA-E8CAD300CF95}"/>
    <cellStyle name="Normal 3 6 7 3 2 2" xfId="29059" xr:uid="{6D93564C-5BA4-4FBB-88E7-C8BF79E70D97}"/>
    <cellStyle name="Normal 3 6 7 3 3" xfId="20731" xr:uid="{C95FEF03-CEA3-4206-80D7-D230A5C61712}"/>
    <cellStyle name="Normal 3 6 7 4" xfId="6848" xr:uid="{57F0EE82-F460-4CD3-BF3D-E2BF6A530A35}"/>
    <cellStyle name="Normal 3 6 7 4 2" xfId="15178" xr:uid="{A5D8D754-D3F8-45FE-9CF1-2B32F1C7C052}"/>
    <cellStyle name="Normal 3 6 7 4 2 2" xfId="31835" xr:uid="{C19FD27B-C941-400C-BCB4-0526A22D3465}"/>
    <cellStyle name="Normal 3 6 7 4 3" xfId="23507" xr:uid="{0CF008CD-ED61-447E-8A7B-D9DFAF70A94F}"/>
    <cellStyle name="Normal 3 6 7 5" xfId="9626" xr:uid="{DF8380F4-05D0-481C-AED0-93C410898888}"/>
    <cellStyle name="Normal 3 6 7 5 2" xfId="26283" xr:uid="{2C6CA897-88B8-4111-8107-8F5535EE2906}"/>
    <cellStyle name="Normal 3 6 7 6" xfId="17955" xr:uid="{F6D0C04A-A774-4937-84DC-9AC17117E285}"/>
    <cellStyle name="Normal 3 6 8" xfId="1399" xr:uid="{99DBC2ED-43E9-47BF-857D-CD57D05BCE29}"/>
    <cellStyle name="Normal 3 6 8 2" xfId="4190" xr:uid="{426A8F6C-A849-49B1-9410-95491ED2E9E2}"/>
    <cellStyle name="Normal 3 6 8 2 2" xfId="12520" xr:uid="{96CA6C7F-75FC-46A4-A611-4CE9CA0B94F8}"/>
    <cellStyle name="Normal 3 6 8 2 2 2" xfId="29177" xr:uid="{B653C3BA-471C-4F7A-8EAD-FB8BC35D16E2}"/>
    <cellStyle name="Normal 3 6 8 2 3" xfId="20849" xr:uid="{8A52995C-CD4B-470C-8300-3F757117654D}"/>
    <cellStyle name="Normal 3 6 8 3" xfId="6966" xr:uid="{415193E9-1638-4CAE-B5BD-BC9761991D6A}"/>
    <cellStyle name="Normal 3 6 8 3 2" xfId="15296" xr:uid="{2642E7BE-AD01-4CED-A1B2-D8BACB71E948}"/>
    <cellStyle name="Normal 3 6 8 3 2 2" xfId="31953" xr:uid="{D9A980C5-09B6-4616-A453-4560294FFDB6}"/>
    <cellStyle name="Normal 3 6 8 3 3" xfId="23625" xr:uid="{77800226-2171-44C6-9664-30F16B71B8A6}"/>
    <cellStyle name="Normal 3 6 8 4" xfId="9744" xr:uid="{D9432018-A769-473B-8A7A-88811D985438}"/>
    <cellStyle name="Normal 3 6 8 4 2" xfId="26401" xr:uid="{8B24F11E-F7C7-405B-A522-F217D6F12487}"/>
    <cellStyle name="Normal 3 6 8 5" xfId="18073" xr:uid="{28195933-61F6-44DD-B3C0-169391FC20D0}"/>
    <cellStyle name="Normal 3 6 9" xfId="2862" xr:uid="{E04A8E6A-0A06-46BB-A797-5E49385E70D8}"/>
    <cellStyle name="Normal 3 6 9 2" xfId="11193" xr:uid="{E0A5093E-30F3-4B9E-94C8-4215D66C5E26}"/>
    <cellStyle name="Normal 3 6 9 2 2" xfId="27850" xr:uid="{7E2D444E-AF05-43B4-912B-B73B799FF96E}"/>
    <cellStyle name="Normal 3 6 9 3" xfId="19522" xr:uid="{D0374153-072E-4761-9450-576BC26ED025}"/>
    <cellStyle name="Normal 3 7" xfId="64" xr:uid="{559C927E-3614-4686-9D0D-F5C8BDA81C49}"/>
    <cellStyle name="Normal 3 7 10" xfId="5643" xr:uid="{34C9F4B4-4929-4D69-BC36-1DB1AFF1821B}"/>
    <cellStyle name="Normal 3 7 10 2" xfId="13973" xr:uid="{CC5DECF1-ABBD-4998-8775-EF90FB2A9FFE}"/>
    <cellStyle name="Normal 3 7 10 2 2" xfId="30630" xr:uid="{44481DD1-9F36-41DE-903B-B8DA631B1250}"/>
    <cellStyle name="Normal 3 7 10 3" xfId="22302" xr:uid="{7E8B693F-A2B9-4FB3-B679-A08B5A167E69}"/>
    <cellStyle name="Normal 3 7 11" xfId="8420" xr:uid="{915EA634-46CB-46C8-BB71-30F815F039E7}"/>
    <cellStyle name="Normal 3 7 11 2" xfId="25078" xr:uid="{E7AC1244-EBC2-4C58-A683-90A1D24725C2}"/>
    <cellStyle name="Normal 3 7 12" xfId="16750" xr:uid="{23060DDB-3D53-4810-B717-0B3BB040632E}"/>
    <cellStyle name="Normal 3 7 2" xfId="125" xr:uid="{3DAD2882-0499-4110-B9D9-9D8CD33FB9B8}"/>
    <cellStyle name="Normal 3 7 2 10" xfId="8479" xr:uid="{3B90E113-D08C-4F1C-9283-C17C139EF8B1}"/>
    <cellStyle name="Normal 3 7 2 10 2" xfId="25136" xr:uid="{6E6BADD0-A2F2-40C3-BEB8-4B7BCB515035}"/>
    <cellStyle name="Normal 3 7 2 11" xfId="16808" xr:uid="{72CAB0CA-D65F-441E-9D89-115BB8C82205}"/>
    <cellStyle name="Normal 3 7 2 2" xfId="246" xr:uid="{AD0FB3F2-B99B-491B-8179-644397A056ED}"/>
    <cellStyle name="Normal 3 7 2 2 2" xfId="489" xr:uid="{2B01380E-E77A-4C5B-A50C-0AD4FE50D3ED}"/>
    <cellStyle name="Normal 3 7 2 2 2 2" xfId="965" xr:uid="{27DCA051-F1C4-474C-AC50-E635F1613189}"/>
    <cellStyle name="Normal 3 7 2 2 2 2 2" xfId="2293" xr:uid="{81F6602C-1F9D-42CB-9D4B-744028C92CA5}"/>
    <cellStyle name="Normal 3 7 2 2 2 2 2 2" xfId="5083" xr:uid="{79F04584-9E86-4DFE-B6DA-F8D54BD99AAD}"/>
    <cellStyle name="Normal 3 7 2 2 2 2 2 2 2" xfId="13413" xr:uid="{86952A8C-AB0B-47F2-AAAD-056F6CE724B2}"/>
    <cellStyle name="Normal 3 7 2 2 2 2 2 2 2 2" xfId="30070" xr:uid="{63C19A91-A1D0-4B0F-BCE4-2D35B8C784A5}"/>
    <cellStyle name="Normal 3 7 2 2 2 2 2 2 3" xfId="21742" xr:uid="{16684699-8C63-400A-845D-D7E3BA3E78AC}"/>
    <cellStyle name="Normal 3 7 2 2 2 2 2 3" xfId="7859" xr:uid="{9DB41594-DAEF-43AE-BACA-311795CD5F78}"/>
    <cellStyle name="Normal 3 7 2 2 2 2 2 3 2" xfId="16189" xr:uid="{DEACC8B0-6407-4A9B-A7C2-5B6B535EE95B}"/>
    <cellStyle name="Normal 3 7 2 2 2 2 2 3 2 2" xfId="32846" xr:uid="{BF8D1E29-102B-4BE9-BC12-5A67D818BA76}"/>
    <cellStyle name="Normal 3 7 2 2 2 2 2 3 3" xfId="24518" xr:uid="{D44E56B6-64BC-4111-A191-0E45B43642C5}"/>
    <cellStyle name="Normal 3 7 2 2 2 2 2 4" xfId="10637" xr:uid="{33FC74E6-39B5-45A1-AD9C-BEDCAB03F89D}"/>
    <cellStyle name="Normal 3 7 2 2 2 2 2 4 2" xfId="27294" xr:uid="{18080363-B12B-4DF3-ABD0-734E6DB6F8A1}"/>
    <cellStyle name="Normal 3 7 2 2 2 2 2 5" xfId="18966" xr:uid="{E143802A-976D-4149-8D80-A5581178681C}"/>
    <cellStyle name="Normal 3 7 2 2 2 2 3" xfId="3756" xr:uid="{7451863F-60EF-4762-9F60-C154BD3F19F1}"/>
    <cellStyle name="Normal 3 7 2 2 2 2 3 2" xfId="12086" xr:uid="{49FE6DC8-5B66-4208-B19E-54EC6FA12337}"/>
    <cellStyle name="Normal 3 7 2 2 2 2 3 2 2" xfId="28743" xr:uid="{049C6E0A-D02C-4441-9036-45CEF761E395}"/>
    <cellStyle name="Normal 3 7 2 2 2 2 3 3" xfId="20415" xr:uid="{A0A9330F-21A4-4720-8323-78AF5413C7AE}"/>
    <cellStyle name="Normal 3 7 2 2 2 2 4" xfId="6532" xr:uid="{1E01C153-DD59-4B13-AD02-986284C9E989}"/>
    <cellStyle name="Normal 3 7 2 2 2 2 4 2" xfId="14862" xr:uid="{0FB29C86-BF0D-4C96-817E-436ADBF33D20}"/>
    <cellStyle name="Normal 3 7 2 2 2 2 4 2 2" xfId="31519" xr:uid="{BA0D1E29-1728-4279-8582-D8AC4B1059F4}"/>
    <cellStyle name="Normal 3 7 2 2 2 2 4 3" xfId="23191" xr:uid="{27789EA7-CB89-4401-B259-5DDEAAE2A0B9}"/>
    <cellStyle name="Normal 3 7 2 2 2 2 5" xfId="9310" xr:uid="{9CBA5B9D-F473-4612-B465-A8EAA10488C4}"/>
    <cellStyle name="Normal 3 7 2 2 2 2 5 2" xfId="25967" xr:uid="{1D2B691A-63AF-4BAD-9093-A1BA591117F7}"/>
    <cellStyle name="Normal 3 7 2 2 2 2 6" xfId="17639" xr:uid="{F316D6A9-E2F9-4A84-B8D1-095588B9648F}"/>
    <cellStyle name="Normal 3 7 2 2 2 3" xfId="1819" xr:uid="{9F6265C1-37BF-4D01-AA33-A4AE0C00EB40}"/>
    <cellStyle name="Normal 3 7 2 2 2 3 2" xfId="4609" xr:uid="{570A457D-CDD2-48FE-82C0-F88160F95297}"/>
    <cellStyle name="Normal 3 7 2 2 2 3 2 2" xfId="12939" xr:uid="{E8E741B7-3CC2-476D-B0BB-A40AA22BE847}"/>
    <cellStyle name="Normal 3 7 2 2 2 3 2 2 2" xfId="29596" xr:uid="{F40BF3D3-7520-4F91-9198-D313D4A82541}"/>
    <cellStyle name="Normal 3 7 2 2 2 3 2 3" xfId="21268" xr:uid="{8F02C4BE-D811-4EAD-B597-6CE5C2746522}"/>
    <cellStyle name="Normal 3 7 2 2 2 3 3" xfId="7385" xr:uid="{EF77921E-D5D9-41DF-A822-E22672E911AF}"/>
    <cellStyle name="Normal 3 7 2 2 2 3 3 2" xfId="15715" xr:uid="{62C4245C-22FC-47D5-A0B6-67EA22255D24}"/>
    <cellStyle name="Normal 3 7 2 2 2 3 3 2 2" xfId="32372" xr:uid="{A8BC912B-01E3-4571-B11D-6C051B755313}"/>
    <cellStyle name="Normal 3 7 2 2 2 3 3 3" xfId="24044" xr:uid="{29CBB89F-4F43-4294-8707-2D5B2CAE772B}"/>
    <cellStyle name="Normal 3 7 2 2 2 3 4" xfId="10163" xr:uid="{907D662D-83A8-4D97-80FD-832C2739AE1C}"/>
    <cellStyle name="Normal 3 7 2 2 2 3 4 2" xfId="26820" xr:uid="{6E9C6138-3145-41AB-A201-12A0AE4D89B2}"/>
    <cellStyle name="Normal 3 7 2 2 2 3 5" xfId="18492" xr:uid="{D0CDD831-EE49-4DE3-90F6-2DDBAF1C6E20}"/>
    <cellStyle name="Normal 3 7 2 2 2 4" xfId="3282" xr:uid="{D4E7FCEC-45F6-4178-BA09-D4A4F3005120}"/>
    <cellStyle name="Normal 3 7 2 2 2 4 2" xfId="11612" xr:uid="{3A57D072-09A7-4A5E-B16F-858EE380E28E}"/>
    <cellStyle name="Normal 3 7 2 2 2 4 2 2" xfId="28269" xr:uid="{E6918C8C-E881-48F8-883D-2DB4BE476EA4}"/>
    <cellStyle name="Normal 3 7 2 2 2 4 3" xfId="19941" xr:uid="{A434161D-E5F3-4856-B036-1F5282DA381B}"/>
    <cellStyle name="Normal 3 7 2 2 2 5" xfId="6058" xr:uid="{22ABC41A-5B33-4BA1-A7B4-D96474F27660}"/>
    <cellStyle name="Normal 3 7 2 2 2 5 2" xfId="14388" xr:uid="{2429A11C-A006-428B-8E3D-7337D398A3BC}"/>
    <cellStyle name="Normal 3 7 2 2 2 5 2 2" xfId="31045" xr:uid="{C8A9FC66-4E4B-4C23-9840-98477F2EE6DC}"/>
    <cellStyle name="Normal 3 7 2 2 2 5 3" xfId="22717" xr:uid="{64529385-ECF1-4A1F-A533-D22E91B1EF4F}"/>
    <cellStyle name="Normal 3 7 2 2 2 6" xfId="8836" xr:uid="{CB598FE9-0215-4768-A6F8-F60479D97FC9}"/>
    <cellStyle name="Normal 3 7 2 2 2 6 2" xfId="25493" xr:uid="{8118F8C5-1CF4-4BF1-A179-1941175AD493}"/>
    <cellStyle name="Normal 3 7 2 2 2 7" xfId="17165" xr:uid="{ABE97B41-AC86-475E-9003-D47202F6FCE4}"/>
    <cellStyle name="Normal 3 7 2 2 3" xfId="725" xr:uid="{DBFBEC66-8FAE-4B00-8C59-2D76C51275E9}"/>
    <cellStyle name="Normal 3 7 2 2 3 2" xfId="2055" xr:uid="{0D3F215F-71AC-4B18-803A-3C6347E3C39A}"/>
    <cellStyle name="Normal 3 7 2 2 3 2 2" xfId="4845" xr:uid="{AB938AED-BD3F-4DE0-8432-0B8AE21EDECA}"/>
    <cellStyle name="Normal 3 7 2 2 3 2 2 2" xfId="13175" xr:uid="{2D9136A6-E3C0-4787-8984-781FF90A1F77}"/>
    <cellStyle name="Normal 3 7 2 2 3 2 2 2 2" xfId="29832" xr:uid="{AE54FF2F-0CD4-4757-87B0-058CAD1FE17D}"/>
    <cellStyle name="Normal 3 7 2 2 3 2 2 3" xfId="21504" xr:uid="{FA9255A5-BB93-402C-B063-E902645619FF}"/>
    <cellStyle name="Normal 3 7 2 2 3 2 3" xfId="7621" xr:uid="{32528151-AF32-4123-8790-0ECD628A2CB0}"/>
    <cellStyle name="Normal 3 7 2 2 3 2 3 2" xfId="15951" xr:uid="{82A0EB48-19D6-4EEC-A26B-8F8CF11BF4B8}"/>
    <cellStyle name="Normal 3 7 2 2 3 2 3 2 2" xfId="32608" xr:uid="{D37A2A73-3E8B-4CD7-8BCC-7884DA73712B}"/>
    <cellStyle name="Normal 3 7 2 2 3 2 3 3" xfId="24280" xr:uid="{FC70BF19-178F-48D8-BDD5-B91A65A59F1B}"/>
    <cellStyle name="Normal 3 7 2 2 3 2 4" xfId="10399" xr:uid="{774E2B2E-92FA-4E9C-9756-70E6A0EDE5AE}"/>
    <cellStyle name="Normal 3 7 2 2 3 2 4 2" xfId="27056" xr:uid="{E43FB595-6596-437D-9478-FFFA58ED26CE}"/>
    <cellStyle name="Normal 3 7 2 2 3 2 5" xfId="18728" xr:uid="{496E63D9-7F83-453D-A18C-AE816A5E200B}"/>
    <cellStyle name="Normal 3 7 2 2 3 3" xfId="3518" xr:uid="{2EF00AC6-0D08-44EC-89C8-DFD4EC235A4E}"/>
    <cellStyle name="Normal 3 7 2 2 3 3 2" xfId="11848" xr:uid="{532353F9-7B65-4392-8F53-EAFB53552349}"/>
    <cellStyle name="Normal 3 7 2 2 3 3 2 2" xfId="28505" xr:uid="{A2BB170C-ACC4-444E-A3A2-3DC3B82EE216}"/>
    <cellStyle name="Normal 3 7 2 2 3 3 3" xfId="20177" xr:uid="{21C5CE7B-C460-4563-B651-8CA41DCDBD59}"/>
    <cellStyle name="Normal 3 7 2 2 3 4" xfId="6294" xr:uid="{2FCA9176-8D5F-4568-AD3D-90B3220EFBA1}"/>
    <cellStyle name="Normal 3 7 2 2 3 4 2" xfId="14624" xr:uid="{6E72B3C9-8948-4B7B-A6AC-66458AA003A8}"/>
    <cellStyle name="Normal 3 7 2 2 3 4 2 2" xfId="31281" xr:uid="{CEAE16E8-ACD4-4661-AA82-93BABC9CD960}"/>
    <cellStyle name="Normal 3 7 2 2 3 4 3" xfId="22953" xr:uid="{D6E34E20-D0AB-488C-9AA1-4721A74EC009}"/>
    <cellStyle name="Normal 3 7 2 2 3 5" xfId="9072" xr:uid="{7087F403-C62E-4F98-9626-8D06BB5BAADD}"/>
    <cellStyle name="Normal 3 7 2 2 3 5 2" xfId="25729" xr:uid="{E0EFD242-9D37-4C0B-B379-6A56AA0E11E1}"/>
    <cellStyle name="Normal 3 7 2 2 3 6" xfId="17401" xr:uid="{DFF1E8C5-BBEE-4292-99FF-4BBDDF158205}"/>
    <cellStyle name="Normal 3 7 2 2 4" xfId="1202" xr:uid="{F83CE81B-9260-4555-9C9E-5800AE724899}"/>
    <cellStyle name="Normal 3 7 2 2 4 2" xfId="2530" xr:uid="{F82F1891-D2BF-408C-8557-733D0F5E9856}"/>
    <cellStyle name="Normal 3 7 2 2 4 2 2" xfId="5320" xr:uid="{99119904-3FB1-412A-843A-5B5326C6F966}"/>
    <cellStyle name="Normal 3 7 2 2 4 2 2 2" xfId="13650" xr:uid="{F0FB69AE-6E9D-4CFD-9139-6D6C15DAD54D}"/>
    <cellStyle name="Normal 3 7 2 2 4 2 2 2 2" xfId="30307" xr:uid="{7262F509-9088-4EC7-BB6B-8CBC09330F5A}"/>
    <cellStyle name="Normal 3 7 2 2 4 2 2 3" xfId="21979" xr:uid="{9246F159-B903-4A38-876A-FE0603DBDFC6}"/>
    <cellStyle name="Normal 3 7 2 2 4 2 3" xfId="8096" xr:uid="{CD8FC91E-7A71-4E8E-8388-43224AD1255F}"/>
    <cellStyle name="Normal 3 7 2 2 4 2 3 2" xfId="16426" xr:uid="{7AD530CC-FE4A-4985-AF31-977B50A9FA2B}"/>
    <cellStyle name="Normal 3 7 2 2 4 2 3 2 2" xfId="33083" xr:uid="{ADBD2B63-AF9A-4BC0-8C70-9E7293254DA2}"/>
    <cellStyle name="Normal 3 7 2 2 4 2 3 3" xfId="24755" xr:uid="{4D12D531-8E4F-45B3-8DE0-7B857AA26805}"/>
    <cellStyle name="Normal 3 7 2 2 4 2 4" xfId="10874" xr:uid="{C1F28787-8AC0-4DFC-869C-F746F3702E46}"/>
    <cellStyle name="Normal 3 7 2 2 4 2 4 2" xfId="27531" xr:uid="{1D7697DB-FBD8-4DD4-B712-759BB8C7B155}"/>
    <cellStyle name="Normal 3 7 2 2 4 2 5" xfId="19203" xr:uid="{9C1B5EAB-4430-4791-ADC4-8C19C4735A20}"/>
    <cellStyle name="Normal 3 7 2 2 4 3" xfId="3993" xr:uid="{38B670A2-9BC4-42FB-9270-B45A0EBD98AA}"/>
    <cellStyle name="Normal 3 7 2 2 4 3 2" xfId="12323" xr:uid="{FC63AF11-1C40-47C2-B466-49F64E9B3FB7}"/>
    <cellStyle name="Normal 3 7 2 2 4 3 2 2" xfId="28980" xr:uid="{F88AE1CB-9DA2-48D6-B6A1-FB6B4C2B7B5E}"/>
    <cellStyle name="Normal 3 7 2 2 4 3 3" xfId="20652" xr:uid="{B014B844-77B4-4265-B3DE-A92FBA336791}"/>
    <cellStyle name="Normal 3 7 2 2 4 4" xfId="6769" xr:uid="{FF700731-4235-4620-B904-52B6D0F77D78}"/>
    <cellStyle name="Normal 3 7 2 2 4 4 2" xfId="15099" xr:uid="{A0145414-F993-485B-A2CE-2EDD4CDE7628}"/>
    <cellStyle name="Normal 3 7 2 2 4 4 2 2" xfId="31756" xr:uid="{9A151312-8F66-4304-8D62-B9874C98B50F}"/>
    <cellStyle name="Normal 3 7 2 2 4 4 3" xfId="23428" xr:uid="{02E5D202-4861-4C85-A84F-DBBBE609664C}"/>
    <cellStyle name="Normal 3 7 2 2 4 5" xfId="9547" xr:uid="{6AB9773C-CF45-40A9-9964-8A87D1525B8A}"/>
    <cellStyle name="Normal 3 7 2 2 4 5 2" xfId="26204" xr:uid="{77ADAFD2-108B-414C-A6CF-370BBBCA965F}"/>
    <cellStyle name="Normal 3 7 2 2 4 6" xfId="17876" xr:uid="{1EEEC124-2219-4F51-B270-8EA61C6C9FA0}"/>
    <cellStyle name="Normal 3 7 2 2 5" xfId="1582" xr:uid="{892BC443-3FCF-4032-8490-5459FD8C1613}"/>
    <cellStyle name="Normal 3 7 2 2 5 2" xfId="4372" xr:uid="{E695A7A3-FD2D-4BB9-A4F1-DCF9BB05F1CC}"/>
    <cellStyle name="Normal 3 7 2 2 5 2 2" xfId="12702" xr:uid="{B6AF47DA-6316-4984-A71A-CF263B5B0648}"/>
    <cellStyle name="Normal 3 7 2 2 5 2 2 2" xfId="29359" xr:uid="{0D0D3E5D-1E0B-4424-9E72-1100F09A03D6}"/>
    <cellStyle name="Normal 3 7 2 2 5 2 3" xfId="21031" xr:uid="{298A4506-0554-4319-A63B-0FFFEBDD86EB}"/>
    <cellStyle name="Normal 3 7 2 2 5 3" xfId="7148" xr:uid="{0025FB37-1032-4A20-92F1-720DF3B8EAA2}"/>
    <cellStyle name="Normal 3 7 2 2 5 3 2" xfId="15478" xr:uid="{36289450-1149-4760-A70D-A7E456936F5D}"/>
    <cellStyle name="Normal 3 7 2 2 5 3 2 2" xfId="32135" xr:uid="{09A076D6-0421-470F-A254-0DF34A8C0C92}"/>
    <cellStyle name="Normal 3 7 2 2 5 3 3" xfId="23807" xr:uid="{EA48E23B-B2A3-4E9E-B554-8B0E4ADD48AC}"/>
    <cellStyle name="Normal 3 7 2 2 5 4" xfId="9926" xr:uid="{FC25A4C1-3317-4CA4-A198-9F54A61287CB}"/>
    <cellStyle name="Normal 3 7 2 2 5 4 2" xfId="26583" xr:uid="{243399EF-7376-42C8-A9C3-2FED571F5D15}"/>
    <cellStyle name="Normal 3 7 2 2 5 5" xfId="18255" xr:uid="{D9C758CE-2451-4E07-8568-BCC2FBEFF416}"/>
    <cellStyle name="Normal 3 7 2 2 6" xfId="3045" xr:uid="{086A7E05-6ADE-497B-B1B1-71B833555DFA}"/>
    <cellStyle name="Normal 3 7 2 2 6 2" xfId="11375" xr:uid="{549F3A24-AC60-4C01-B70B-4E9FC8B7693B}"/>
    <cellStyle name="Normal 3 7 2 2 6 2 2" xfId="28032" xr:uid="{755A9D99-AB8F-4A9C-A51D-961981EB2AE3}"/>
    <cellStyle name="Normal 3 7 2 2 6 3" xfId="19704" xr:uid="{C0C15D06-0B35-4F02-B956-DADD7AAB2F05}"/>
    <cellStyle name="Normal 3 7 2 2 7" xfId="5821" xr:uid="{E8077436-66E4-457A-89B0-273F0DE50B24}"/>
    <cellStyle name="Normal 3 7 2 2 7 2" xfId="14151" xr:uid="{2CA2AF10-FB65-4801-BA81-DC8E2ECC9E3D}"/>
    <cellStyle name="Normal 3 7 2 2 7 2 2" xfId="30808" xr:uid="{27E2AF7A-2822-4A64-9A4D-9B7E78982887}"/>
    <cellStyle name="Normal 3 7 2 2 7 3" xfId="22480" xr:uid="{D43DB602-DCA6-44DA-A566-697F398E391D}"/>
    <cellStyle name="Normal 3 7 2 2 8" xfId="8599" xr:uid="{5CC5F453-5F97-4F7A-9BA5-33C12CC89C9E}"/>
    <cellStyle name="Normal 3 7 2 2 8 2" xfId="25256" xr:uid="{77C015EC-E69B-4642-8816-0F3A4318964A}"/>
    <cellStyle name="Normal 3 7 2 2 9" xfId="16928" xr:uid="{0752CF04-5F84-49BE-A671-91A868DBA2CD}"/>
    <cellStyle name="Normal 3 7 2 3" xfId="369" xr:uid="{34080B1E-4E29-4ED1-AEC6-37E579DD501B}"/>
    <cellStyle name="Normal 3 7 2 3 2" xfId="847" xr:uid="{829C5B70-B4E6-4E38-9DA6-5D0995143182}"/>
    <cellStyle name="Normal 3 7 2 3 2 2" xfId="2175" xr:uid="{547D695B-6067-49D8-93D6-692058CF10D6}"/>
    <cellStyle name="Normal 3 7 2 3 2 2 2" xfId="4965" xr:uid="{6FF5F7ED-475E-4611-B4BF-E519B08713ED}"/>
    <cellStyle name="Normal 3 7 2 3 2 2 2 2" xfId="13295" xr:uid="{89925CC5-E048-4176-8711-873D28B2F19E}"/>
    <cellStyle name="Normal 3 7 2 3 2 2 2 2 2" xfId="29952" xr:uid="{BFE94995-3A5B-40D5-8913-CFCF3CF2425C}"/>
    <cellStyle name="Normal 3 7 2 3 2 2 2 3" xfId="21624" xr:uid="{390A263B-2CD0-4081-964F-769A5461A708}"/>
    <cellStyle name="Normal 3 7 2 3 2 2 3" xfId="7741" xr:uid="{0B2F8E89-2234-4272-99FA-66F314413EA6}"/>
    <cellStyle name="Normal 3 7 2 3 2 2 3 2" xfId="16071" xr:uid="{4ACDD16C-47A5-4926-9470-F53583B04951}"/>
    <cellStyle name="Normal 3 7 2 3 2 2 3 2 2" xfId="32728" xr:uid="{6A6169AF-FD53-41FD-A382-2DEAC5FADD62}"/>
    <cellStyle name="Normal 3 7 2 3 2 2 3 3" xfId="24400" xr:uid="{2923F597-70BB-4423-A345-EF340EF8C53D}"/>
    <cellStyle name="Normal 3 7 2 3 2 2 4" xfId="10519" xr:uid="{834A2EEE-1F25-4B48-899F-BDB0B2A09B71}"/>
    <cellStyle name="Normal 3 7 2 3 2 2 4 2" xfId="27176" xr:uid="{D976EF1E-82B4-4813-AD1E-3A0653696DF8}"/>
    <cellStyle name="Normal 3 7 2 3 2 2 5" xfId="18848" xr:uid="{92F75BB7-B9D5-4D2B-8769-0ACE65FEDE96}"/>
    <cellStyle name="Normal 3 7 2 3 2 3" xfId="3638" xr:uid="{707C4714-40FB-4A1C-A8C5-252388794478}"/>
    <cellStyle name="Normal 3 7 2 3 2 3 2" xfId="11968" xr:uid="{969B2040-31A1-4F2F-B34E-EDE373A1FA7A}"/>
    <cellStyle name="Normal 3 7 2 3 2 3 2 2" xfId="28625" xr:uid="{092456A8-0904-461B-B94B-665833F71A55}"/>
    <cellStyle name="Normal 3 7 2 3 2 3 3" xfId="20297" xr:uid="{4ED97C94-CD9A-4240-9296-F43EEFDEB93B}"/>
    <cellStyle name="Normal 3 7 2 3 2 4" xfId="6414" xr:uid="{34DDD913-BC88-4452-9823-BCE051983A91}"/>
    <cellStyle name="Normal 3 7 2 3 2 4 2" xfId="14744" xr:uid="{93864332-C153-499F-B286-2F713B8E3AE8}"/>
    <cellStyle name="Normal 3 7 2 3 2 4 2 2" xfId="31401" xr:uid="{9D9F9173-22C0-4C2F-8C2B-4E0D06C4953B}"/>
    <cellStyle name="Normal 3 7 2 3 2 4 3" xfId="23073" xr:uid="{96ECCBE0-E117-4549-A350-68226B95D4EA}"/>
    <cellStyle name="Normal 3 7 2 3 2 5" xfId="9192" xr:uid="{E8555A79-E296-4F7C-9A78-7DCA3630C55F}"/>
    <cellStyle name="Normal 3 7 2 3 2 5 2" xfId="25849" xr:uid="{C2AB22CD-CD6E-4951-8F11-10A4662A6AA7}"/>
    <cellStyle name="Normal 3 7 2 3 2 6" xfId="17521" xr:uid="{7CC6D4A6-8D40-4979-B1AD-C56F9DFB042E}"/>
    <cellStyle name="Normal 3 7 2 3 3" xfId="1699" xr:uid="{79254972-B4F9-4B6D-98CA-036B2FF647B1}"/>
    <cellStyle name="Normal 3 7 2 3 3 2" xfId="4489" xr:uid="{BB700CA6-0E36-43F6-B9DF-2FD97A49540D}"/>
    <cellStyle name="Normal 3 7 2 3 3 2 2" xfId="12819" xr:uid="{1B1F02F0-8FCD-4EBF-82CB-60FEB9BDB752}"/>
    <cellStyle name="Normal 3 7 2 3 3 2 2 2" xfId="29476" xr:uid="{487B786B-922C-4CB0-835F-65A660B6023E}"/>
    <cellStyle name="Normal 3 7 2 3 3 2 3" xfId="21148" xr:uid="{481430A4-DE9B-42F2-9C7D-EC609E9E1B7F}"/>
    <cellStyle name="Normal 3 7 2 3 3 3" xfId="7265" xr:uid="{416E1246-1DD1-4B05-B9D6-8568DAA10192}"/>
    <cellStyle name="Normal 3 7 2 3 3 3 2" xfId="15595" xr:uid="{5347EADE-9FA9-44CE-B348-03089E6A663A}"/>
    <cellStyle name="Normal 3 7 2 3 3 3 2 2" xfId="32252" xr:uid="{3CEDF8E5-FE94-4F97-B9B3-2E921A1534B2}"/>
    <cellStyle name="Normal 3 7 2 3 3 3 3" xfId="23924" xr:uid="{6B0D723F-A4D2-49CC-9690-923E890C42B9}"/>
    <cellStyle name="Normal 3 7 2 3 3 4" xfId="10043" xr:uid="{AABDC13B-D4B9-4D43-AECE-5408623422C5}"/>
    <cellStyle name="Normal 3 7 2 3 3 4 2" xfId="26700" xr:uid="{2A6B5ABA-01B0-499D-A8E5-B0FCD5DE3D8E}"/>
    <cellStyle name="Normal 3 7 2 3 3 5" xfId="18372" xr:uid="{4C0B5005-6E16-4A0B-BA3E-064626E05F22}"/>
    <cellStyle name="Normal 3 7 2 3 4" xfId="3162" xr:uid="{6F927C33-7964-4174-BA3C-356D615A6814}"/>
    <cellStyle name="Normal 3 7 2 3 4 2" xfId="11492" xr:uid="{DBBFC813-6C6E-43E9-8D1D-6F0F5F8ABED4}"/>
    <cellStyle name="Normal 3 7 2 3 4 2 2" xfId="28149" xr:uid="{462F2F1B-3E73-420B-94AC-59C404F5C391}"/>
    <cellStyle name="Normal 3 7 2 3 4 3" xfId="19821" xr:uid="{3BFD88BC-9C25-425D-9E1B-80B4B7356BAF}"/>
    <cellStyle name="Normal 3 7 2 3 5" xfId="5938" xr:uid="{C6B2DDE7-B352-4FAA-96D2-76C3352C9FE3}"/>
    <cellStyle name="Normal 3 7 2 3 5 2" xfId="14268" xr:uid="{8AE54C06-72F7-404B-83B7-D4705DA721CB}"/>
    <cellStyle name="Normal 3 7 2 3 5 2 2" xfId="30925" xr:uid="{32866081-0CD9-456F-8075-55774453DAC7}"/>
    <cellStyle name="Normal 3 7 2 3 5 3" xfId="22597" xr:uid="{4044D935-A447-407F-BE89-B28D007157CE}"/>
    <cellStyle name="Normal 3 7 2 3 6" xfId="8716" xr:uid="{F6F8BD49-BF50-4726-A5FD-8DC05401DA66}"/>
    <cellStyle name="Normal 3 7 2 3 6 2" xfId="25373" xr:uid="{BF7CD690-FC26-4110-A15E-638B9DA519CF}"/>
    <cellStyle name="Normal 3 7 2 3 7" xfId="17045" xr:uid="{AA995D8B-8255-4464-8445-3712A3DEB099}"/>
    <cellStyle name="Normal 3 7 2 4" xfId="605" xr:uid="{32BBF95E-ED83-406F-90BE-63E08BBFC3B8}"/>
    <cellStyle name="Normal 3 7 2 4 2" xfId="1935" xr:uid="{9F0C2528-C33E-4579-BDF1-DF86ED13D2E5}"/>
    <cellStyle name="Normal 3 7 2 4 2 2" xfId="4725" xr:uid="{B8D954AF-5B53-432B-9106-044AC389D1CA}"/>
    <cellStyle name="Normal 3 7 2 4 2 2 2" xfId="13055" xr:uid="{0CCF3974-99FB-4CA2-8906-AF7C18A31182}"/>
    <cellStyle name="Normal 3 7 2 4 2 2 2 2" xfId="29712" xr:uid="{3FBB9E49-2FF5-468E-AD9E-313818D072B5}"/>
    <cellStyle name="Normal 3 7 2 4 2 2 3" xfId="21384" xr:uid="{71FCAF07-60EC-4D2B-9F1D-A5C18B43FBA7}"/>
    <cellStyle name="Normal 3 7 2 4 2 3" xfId="7501" xr:uid="{A7A5DE15-CF54-48AF-8F31-F300430A098E}"/>
    <cellStyle name="Normal 3 7 2 4 2 3 2" xfId="15831" xr:uid="{5E9ADF1F-6345-4345-BABD-DA751BD6E159}"/>
    <cellStyle name="Normal 3 7 2 4 2 3 2 2" xfId="32488" xr:uid="{AE7F5033-2FBF-40BA-B002-9A5A611F48DD}"/>
    <cellStyle name="Normal 3 7 2 4 2 3 3" xfId="24160" xr:uid="{FD786F7D-1583-431B-925C-E681160DBF76}"/>
    <cellStyle name="Normal 3 7 2 4 2 4" xfId="10279" xr:uid="{51125BED-D006-4530-8281-2FD4BE5DB6BF}"/>
    <cellStyle name="Normal 3 7 2 4 2 4 2" xfId="26936" xr:uid="{0254E84A-A861-440F-8530-0ED2E6E7C675}"/>
    <cellStyle name="Normal 3 7 2 4 2 5" xfId="18608" xr:uid="{9BC26D9B-729D-4BCC-AF00-DA603CF025FF}"/>
    <cellStyle name="Normal 3 7 2 4 3" xfId="3398" xr:uid="{F5909F02-D00A-4825-AAB0-38963B6BB1E0}"/>
    <cellStyle name="Normal 3 7 2 4 3 2" xfId="11728" xr:uid="{E972D561-4FC3-48F2-851C-F3F1F67E8C54}"/>
    <cellStyle name="Normal 3 7 2 4 3 2 2" xfId="28385" xr:uid="{46B0F14F-F689-40A0-BE6C-8458EDB2886F}"/>
    <cellStyle name="Normal 3 7 2 4 3 3" xfId="20057" xr:uid="{F9471B06-1EE1-4B96-AF2B-1F3B80919823}"/>
    <cellStyle name="Normal 3 7 2 4 4" xfId="6174" xr:uid="{BF8C3DF9-E3BA-4DF8-9DDC-3E327517421C}"/>
    <cellStyle name="Normal 3 7 2 4 4 2" xfId="14504" xr:uid="{88198905-0CA0-4C22-AC25-42FDFF340AD6}"/>
    <cellStyle name="Normal 3 7 2 4 4 2 2" xfId="31161" xr:uid="{BBEC0C02-E324-44BB-A840-9928005E0D33}"/>
    <cellStyle name="Normal 3 7 2 4 4 3" xfId="22833" xr:uid="{1E23F34A-7FEE-4C40-BEFD-435E588ED12C}"/>
    <cellStyle name="Normal 3 7 2 4 5" xfId="8952" xr:uid="{088E6A89-5536-4A8B-8C0B-567A29EC0797}"/>
    <cellStyle name="Normal 3 7 2 4 5 2" xfId="25609" xr:uid="{F494619B-A457-447A-BCA2-9AA85DDDAB51}"/>
    <cellStyle name="Normal 3 7 2 4 6" xfId="17281" xr:uid="{19200ABB-464A-47BD-9550-57C4617748CA}"/>
    <cellStyle name="Normal 3 7 2 5" xfId="1082" xr:uid="{9177EC97-E347-4BF4-A945-944CF2012F06}"/>
    <cellStyle name="Normal 3 7 2 5 2" xfId="2410" xr:uid="{B3014131-D972-4338-BEC4-AF544E635960}"/>
    <cellStyle name="Normal 3 7 2 5 2 2" xfId="5200" xr:uid="{8F604736-A2FB-44D2-B256-9D0D76AE274C}"/>
    <cellStyle name="Normal 3 7 2 5 2 2 2" xfId="13530" xr:uid="{B1965E6D-0DC7-46C7-8F61-9B0C0C298073}"/>
    <cellStyle name="Normal 3 7 2 5 2 2 2 2" xfId="30187" xr:uid="{C3B30651-302F-4564-BC32-1C1D53B4B4B5}"/>
    <cellStyle name="Normal 3 7 2 5 2 2 3" xfId="21859" xr:uid="{7E94E3DA-2608-4423-8FCE-8133507F3A14}"/>
    <cellStyle name="Normal 3 7 2 5 2 3" xfId="7976" xr:uid="{FF260103-3CE0-4DE9-8398-5F763BE4B49A}"/>
    <cellStyle name="Normal 3 7 2 5 2 3 2" xfId="16306" xr:uid="{2160BECE-442E-4F96-BCB1-FC4B0C0EA7C1}"/>
    <cellStyle name="Normal 3 7 2 5 2 3 2 2" xfId="32963" xr:uid="{F28CFC3C-972C-44F7-B1BB-E4E35567BE42}"/>
    <cellStyle name="Normal 3 7 2 5 2 3 3" xfId="24635" xr:uid="{5EBA0ECE-D57F-48E2-B6A8-4BDCB7BFCFBE}"/>
    <cellStyle name="Normal 3 7 2 5 2 4" xfId="10754" xr:uid="{45B0D7DE-6C14-420B-8A50-4BBE7201AAB4}"/>
    <cellStyle name="Normal 3 7 2 5 2 4 2" xfId="27411" xr:uid="{CE8F3F1E-031E-4D95-92C0-E1CCC285E931}"/>
    <cellStyle name="Normal 3 7 2 5 2 5" xfId="19083" xr:uid="{C48C8D8E-EA26-4C80-88E0-6C23611160D6}"/>
    <cellStyle name="Normal 3 7 2 5 3" xfId="3873" xr:uid="{311756C5-9C0E-4B78-9898-FF81835A21B0}"/>
    <cellStyle name="Normal 3 7 2 5 3 2" xfId="12203" xr:uid="{990773A1-8D9B-43FC-B7FB-AF5CB89E8AB8}"/>
    <cellStyle name="Normal 3 7 2 5 3 2 2" xfId="28860" xr:uid="{4E340E64-015A-4039-A5D2-A6D7DA59F00A}"/>
    <cellStyle name="Normal 3 7 2 5 3 3" xfId="20532" xr:uid="{4BDBD021-3C69-4F4A-BB4C-F3404510B3B3}"/>
    <cellStyle name="Normal 3 7 2 5 4" xfId="6649" xr:uid="{031E87CF-01D8-4EC1-AA84-36CC750A52F8}"/>
    <cellStyle name="Normal 3 7 2 5 4 2" xfId="14979" xr:uid="{18A99342-9522-49A8-9B6B-80B9011FDAB1}"/>
    <cellStyle name="Normal 3 7 2 5 4 2 2" xfId="31636" xr:uid="{F3E9BEC9-D6BA-42DB-B220-3E06D74534DB}"/>
    <cellStyle name="Normal 3 7 2 5 4 3" xfId="23308" xr:uid="{CE0F5D72-2477-433B-A5BD-E00766722A6A}"/>
    <cellStyle name="Normal 3 7 2 5 5" xfId="9427" xr:uid="{2A7ACCAF-6C73-40A9-8375-754381C4F94E}"/>
    <cellStyle name="Normal 3 7 2 5 5 2" xfId="26084" xr:uid="{877F50F7-558B-4DBE-831E-54DE41C96D8D}"/>
    <cellStyle name="Normal 3 7 2 5 6" xfId="17756" xr:uid="{2A6F954E-0E26-4128-98C0-172956EB6E42}"/>
    <cellStyle name="Normal 3 7 2 6" xfId="1347" xr:uid="{B1114717-8DFC-4428-828F-157D5AF0340B}"/>
    <cellStyle name="Normal 3 7 2 6 2" xfId="2675" xr:uid="{FF6E0033-F82E-4F9B-AD21-BEEF1641B56D}"/>
    <cellStyle name="Normal 3 7 2 6 2 2" xfId="5465" xr:uid="{3E3F926F-FA08-40AE-ACE2-EBA1B5B2D90C}"/>
    <cellStyle name="Normal 3 7 2 6 2 2 2" xfId="13795" xr:uid="{1BF9A361-B813-4E75-AD0A-30C8F5DAC874}"/>
    <cellStyle name="Normal 3 7 2 6 2 2 2 2" xfId="30452" xr:uid="{F26AE09B-9E85-450A-AD2D-0C44BDC93AE7}"/>
    <cellStyle name="Normal 3 7 2 6 2 2 3" xfId="22124" xr:uid="{9215416A-0CDE-42E5-A5E8-B0B17813AB3E}"/>
    <cellStyle name="Normal 3 7 2 6 2 3" xfId="8241" xr:uid="{33600437-6A7A-4E53-B801-5E3D3975A6C6}"/>
    <cellStyle name="Normal 3 7 2 6 2 3 2" xfId="16571" xr:uid="{083181EB-1AEB-48C8-AE5F-FEB83083FC53}"/>
    <cellStyle name="Normal 3 7 2 6 2 3 2 2" xfId="33228" xr:uid="{7A8033EC-4079-4B84-9657-E1859E4D615C}"/>
    <cellStyle name="Normal 3 7 2 6 2 3 3" xfId="24900" xr:uid="{7BD4960A-3308-4484-9C1E-4926003BA5C8}"/>
    <cellStyle name="Normal 3 7 2 6 2 4" xfId="11019" xr:uid="{FD0C5467-E746-4B80-A711-A93548507461}"/>
    <cellStyle name="Normal 3 7 2 6 2 4 2" xfId="27676" xr:uid="{E4A6E853-03F5-487D-895F-D74F7D79A6A8}"/>
    <cellStyle name="Normal 3 7 2 6 2 5" xfId="19348" xr:uid="{D26D952F-87F8-4009-95C0-5F05F79D27B0}"/>
    <cellStyle name="Normal 3 7 2 6 3" xfId="4138" xr:uid="{8722E04B-6BCB-4947-80E8-449D88A07600}"/>
    <cellStyle name="Normal 3 7 2 6 3 2" xfId="12468" xr:uid="{2BA497D4-70EF-4EFF-895A-6EF53449541C}"/>
    <cellStyle name="Normal 3 7 2 6 3 2 2" xfId="29125" xr:uid="{5ACD4BCF-9759-4563-8EE8-BD9C93155337}"/>
    <cellStyle name="Normal 3 7 2 6 3 3" xfId="20797" xr:uid="{FA19DF2F-4907-4892-9468-927DDF5636CA}"/>
    <cellStyle name="Normal 3 7 2 6 4" xfId="6914" xr:uid="{FB489234-A043-489B-BABF-64C8E0114B96}"/>
    <cellStyle name="Normal 3 7 2 6 4 2" xfId="15244" xr:uid="{FA4A8668-373F-402B-A46A-5585805D2BCD}"/>
    <cellStyle name="Normal 3 7 2 6 4 2 2" xfId="31901" xr:uid="{D68B478A-20BE-4B49-B9F2-AF4E3380AA6A}"/>
    <cellStyle name="Normal 3 7 2 6 4 3" xfId="23573" xr:uid="{033DA4BC-BF4B-4A4C-9802-2EE5546CD543}"/>
    <cellStyle name="Normal 3 7 2 6 5" xfId="9692" xr:uid="{F7CD8155-D0FF-47D4-9B77-524F3CC81FE2}"/>
    <cellStyle name="Normal 3 7 2 6 5 2" xfId="26349" xr:uid="{F2B4EA4E-9149-4E21-8985-E4312B110A58}"/>
    <cellStyle name="Normal 3 7 2 6 6" xfId="18021" xr:uid="{19CFA1E2-CCE2-400C-8F6C-1BAB5FA3A2E5}"/>
    <cellStyle name="Normal 3 7 2 7" xfId="1462" xr:uid="{FD42652E-8652-4483-8B17-B86018A753B3}"/>
    <cellStyle name="Normal 3 7 2 7 2" xfId="4252" xr:uid="{C1463387-385C-4E34-AC04-CE191B75AA37}"/>
    <cellStyle name="Normal 3 7 2 7 2 2" xfId="12582" xr:uid="{8779CA92-6AFE-4FA0-8495-7685CC0856A1}"/>
    <cellStyle name="Normal 3 7 2 7 2 2 2" xfId="29239" xr:uid="{F02F0F3F-F602-47F9-931B-D6DACFCEA46E}"/>
    <cellStyle name="Normal 3 7 2 7 2 3" xfId="20911" xr:uid="{8CF42E45-2EE4-4664-86ED-788A509A1165}"/>
    <cellStyle name="Normal 3 7 2 7 3" xfId="7028" xr:uid="{96E14E2E-8472-4C58-B427-B7C886FE20CC}"/>
    <cellStyle name="Normal 3 7 2 7 3 2" xfId="15358" xr:uid="{1E6F6ABE-FD60-4D3C-8F22-3B3528478D8C}"/>
    <cellStyle name="Normal 3 7 2 7 3 2 2" xfId="32015" xr:uid="{46FA2F68-E2C5-4C03-A10E-AE1F9765E7EE}"/>
    <cellStyle name="Normal 3 7 2 7 3 3" xfId="23687" xr:uid="{2A7C822C-7CDC-4008-8315-67BC51BACFEE}"/>
    <cellStyle name="Normal 3 7 2 7 4" xfId="9806" xr:uid="{553B94C0-9E90-4585-999C-423925B5821C}"/>
    <cellStyle name="Normal 3 7 2 7 4 2" xfId="26463" xr:uid="{A40FC01D-F9A7-4D00-9DA2-4304DB98AA5A}"/>
    <cellStyle name="Normal 3 7 2 7 5" xfId="18135" xr:uid="{5E804EFF-30D1-4F9C-8D89-72D6EEE38F57}"/>
    <cellStyle name="Normal 3 7 2 8" xfId="2925" xr:uid="{58AEB4A7-759A-43A4-A3B8-92ECCE30C9BF}"/>
    <cellStyle name="Normal 3 7 2 8 2" xfId="11255" xr:uid="{94C51202-FC8B-4E80-8EA0-78AC418ADC9E}"/>
    <cellStyle name="Normal 3 7 2 8 2 2" xfId="27912" xr:uid="{750427C1-7A10-466A-BFFE-C22FD26AA736}"/>
    <cellStyle name="Normal 3 7 2 8 3" xfId="19584" xr:uid="{C3663E94-C7D8-42E3-8BF2-DFFAEEAEC971}"/>
    <cellStyle name="Normal 3 7 2 9" xfId="5701" xr:uid="{D4256BB8-AA0C-4697-AAF6-61D77840293B}"/>
    <cellStyle name="Normal 3 7 2 9 2" xfId="14031" xr:uid="{CBF94F00-1E53-4C2E-913C-1CD49F7296BF}"/>
    <cellStyle name="Normal 3 7 2 9 2 2" xfId="30688" xr:uid="{D9FD5E22-17F9-411C-85D0-442D0DC678F3}"/>
    <cellStyle name="Normal 3 7 2 9 3" xfId="22360" xr:uid="{0A1761C0-0137-4B69-9CE1-86D6D2475DED}"/>
    <cellStyle name="Normal 3 7 3" xfId="184" xr:uid="{53441A8D-A362-4D3E-8818-FCC97B728E21}"/>
    <cellStyle name="Normal 3 7 3 2" xfId="427" xr:uid="{08862AE5-87DF-4D44-A3A6-BDBE1E1BD759}"/>
    <cellStyle name="Normal 3 7 3 2 2" xfId="904" xr:uid="{EB6C0582-7F0A-441A-ABF1-137DBF0209B5}"/>
    <cellStyle name="Normal 3 7 3 2 2 2" xfId="2232" xr:uid="{56803716-9066-4801-A6A2-F75570E4EBCF}"/>
    <cellStyle name="Normal 3 7 3 2 2 2 2" xfId="5022" xr:uid="{517A0302-40A6-421C-B3CF-2E2D6B7ED4BF}"/>
    <cellStyle name="Normal 3 7 3 2 2 2 2 2" xfId="13352" xr:uid="{E8E29A09-1A72-4E23-B135-58CFF24E96DC}"/>
    <cellStyle name="Normal 3 7 3 2 2 2 2 2 2" xfId="30009" xr:uid="{D308CBE3-EB14-4FD4-8F8E-CE5ECE26D535}"/>
    <cellStyle name="Normal 3 7 3 2 2 2 2 3" xfId="21681" xr:uid="{B4B94657-1B4E-4525-B214-FAC9E35E7A87}"/>
    <cellStyle name="Normal 3 7 3 2 2 2 3" xfId="7798" xr:uid="{64A263BF-E12F-40C8-B709-A531FFF39858}"/>
    <cellStyle name="Normal 3 7 3 2 2 2 3 2" xfId="16128" xr:uid="{D3BC747E-5652-4AA2-9FA2-34D6EF5CF0E6}"/>
    <cellStyle name="Normal 3 7 3 2 2 2 3 2 2" xfId="32785" xr:uid="{C3A81AD4-19BB-40AA-9821-78F499E75FD2}"/>
    <cellStyle name="Normal 3 7 3 2 2 2 3 3" xfId="24457" xr:uid="{2A6DC04E-E363-4E38-BCFA-079607D8C67C}"/>
    <cellStyle name="Normal 3 7 3 2 2 2 4" xfId="10576" xr:uid="{612872AB-8C95-4975-A565-6BE396C561AA}"/>
    <cellStyle name="Normal 3 7 3 2 2 2 4 2" xfId="27233" xr:uid="{F0CF11F3-E924-43F5-B946-FB0E697EF22C}"/>
    <cellStyle name="Normal 3 7 3 2 2 2 5" xfId="18905" xr:uid="{A5423847-7DBF-4CF5-AF93-7C1E0438F0A5}"/>
    <cellStyle name="Normal 3 7 3 2 2 3" xfId="3695" xr:uid="{316E9C0F-F450-4C65-9E3A-4C0BF5EBC5E4}"/>
    <cellStyle name="Normal 3 7 3 2 2 3 2" xfId="12025" xr:uid="{BF61CF34-9CFD-4D35-B724-8B32FB97D25B}"/>
    <cellStyle name="Normal 3 7 3 2 2 3 2 2" xfId="28682" xr:uid="{C2BB6BD6-1D4A-474F-B2AF-0F613474E922}"/>
    <cellStyle name="Normal 3 7 3 2 2 3 3" xfId="20354" xr:uid="{D1FB9EAA-8EFD-4E3C-9EAC-388353084B0A}"/>
    <cellStyle name="Normal 3 7 3 2 2 4" xfId="6471" xr:uid="{9E2E6234-09C6-456F-90FF-F8463ECED4A7}"/>
    <cellStyle name="Normal 3 7 3 2 2 4 2" xfId="14801" xr:uid="{2B4EC960-C096-4C16-B081-5F5882EBF52F}"/>
    <cellStyle name="Normal 3 7 3 2 2 4 2 2" xfId="31458" xr:uid="{74C164C6-51F7-4BFF-8433-82CB45BB5AB0}"/>
    <cellStyle name="Normal 3 7 3 2 2 4 3" xfId="23130" xr:uid="{3BF931F0-8293-4C46-A2B5-7B3F24793BA5}"/>
    <cellStyle name="Normal 3 7 3 2 2 5" xfId="9249" xr:uid="{7F0E0A93-C927-4E0B-A83B-00F4E096B74E}"/>
    <cellStyle name="Normal 3 7 3 2 2 5 2" xfId="25906" xr:uid="{84D91B01-0ABE-47BB-8D77-B935EECE8989}"/>
    <cellStyle name="Normal 3 7 3 2 2 6" xfId="17578" xr:uid="{33D1B7D5-E26C-4728-A435-872BF2D86689}"/>
    <cellStyle name="Normal 3 7 3 2 3" xfId="1757" xr:uid="{405B98ED-1CA9-4EE0-B1B0-2751B84B10AD}"/>
    <cellStyle name="Normal 3 7 3 2 3 2" xfId="4547" xr:uid="{95CB6246-65D7-4F9F-8051-CC0A9D4704DB}"/>
    <cellStyle name="Normal 3 7 3 2 3 2 2" xfId="12877" xr:uid="{C9351DED-43ED-4107-8A05-5319C2D8A867}"/>
    <cellStyle name="Normal 3 7 3 2 3 2 2 2" xfId="29534" xr:uid="{97A09725-F58B-4CCB-B6BA-D8EA5CAADFE1}"/>
    <cellStyle name="Normal 3 7 3 2 3 2 3" xfId="21206" xr:uid="{22E11C51-C89F-47A1-B776-3251B994E305}"/>
    <cellStyle name="Normal 3 7 3 2 3 3" xfId="7323" xr:uid="{77C88B6B-9D13-42F0-A453-51B2B64DAEEC}"/>
    <cellStyle name="Normal 3 7 3 2 3 3 2" xfId="15653" xr:uid="{DDD52849-4900-4689-BCAF-A0E897FAC8C2}"/>
    <cellStyle name="Normal 3 7 3 2 3 3 2 2" xfId="32310" xr:uid="{69AA4DE0-A49B-46CB-A209-6C5CBAF7AA7A}"/>
    <cellStyle name="Normal 3 7 3 2 3 3 3" xfId="23982" xr:uid="{DD7462B5-61C5-4138-A6FD-9E2470D32FD5}"/>
    <cellStyle name="Normal 3 7 3 2 3 4" xfId="10101" xr:uid="{81316E80-F0FF-429C-9179-B03CB9D7BC4B}"/>
    <cellStyle name="Normal 3 7 3 2 3 4 2" xfId="26758" xr:uid="{51EECAC8-A0DC-4E70-9A7A-A5D681AB6790}"/>
    <cellStyle name="Normal 3 7 3 2 3 5" xfId="18430" xr:uid="{B816A77A-F0A6-4E95-BCB0-427DE301056F}"/>
    <cellStyle name="Normal 3 7 3 2 4" xfId="3220" xr:uid="{8EF4E8FF-8304-4AD6-AB3D-F01B9EED1E75}"/>
    <cellStyle name="Normal 3 7 3 2 4 2" xfId="11550" xr:uid="{9F7BD361-4361-4357-B6B1-3504E0899BB4}"/>
    <cellStyle name="Normal 3 7 3 2 4 2 2" xfId="28207" xr:uid="{4F99F9F5-EB78-4195-83B2-F411A3C66766}"/>
    <cellStyle name="Normal 3 7 3 2 4 3" xfId="19879" xr:uid="{73986F89-AAA9-4379-808B-2ECB50A8F39F}"/>
    <cellStyle name="Normal 3 7 3 2 5" xfId="5996" xr:uid="{FC500C7F-FD6D-4A11-85CE-95F2B76A0EB9}"/>
    <cellStyle name="Normal 3 7 3 2 5 2" xfId="14326" xr:uid="{E7D2C853-91CF-40E2-8ACC-3070C78FD212}"/>
    <cellStyle name="Normal 3 7 3 2 5 2 2" xfId="30983" xr:uid="{C960E7B8-264B-424F-80FA-BF2C0EDBCD9B}"/>
    <cellStyle name="Normal 3 7 3 2 5 3" xfId="22655" xr:uid="{0020356C-23C6-4CDB-8DB4-30328D676160}"/>
    <cellStyle name="Normal 3 7 3 2 6" xfId="8774" xr:uid="{2AE2AA36-F101-47FB-AC9F-085E87B428A7}"/>
    <cellStyle name="Normal 3 7 3 2 6 2" xfId="25431" xr:uid="{075BB65C-C64F-49C1-AA41-758D0E6E30B7}"/>
    <cellStyle name="Normal 3 7 3 2 7" xfId="17103" xr:uid="{C51EC7F0-A8C1-48B8-8CEB-4000B7524931}"/>
    <cellStyle name="Normal 3 7 3 3" xfId="663" xr:uid="{F66AC720-4DC2-4FD4-B7E2-E694CC12A9AB}"/>
    <cellStyle name="Normal 3 7 3 3 2" xfId="1993" xr:uid="{EE202DA2-52B5-4930-9322-D35C4627CA2F}"/>
    <cellStyle name="Normal 3 7 3 3 2 2" xfId="4783" xr:uid="{338E6677-A9A1-4F1A-8D1E-61BA4555D1A6}"/>
    <cellStyle name="Normal 3 7 3 3 2 2 2" xfId="13113" xr:uid="{30439942-8E85-446B-98D6-DAFC46F576B3}"/>
    <cellStyle name="Normal 3 7 3 3 2 2 2 2" xfId="29770" xr:uid="{D58936BA-D14D-4716-A672-839E6A3AC3DF}"/>
    <cellStyle name="Normal 3 7 3 3 2 2 3" xfId="21442" xr:uid="{247A074F-A9F0-48FD-9E29-FD708B5FEF9F}"/>
    <cellStyle name="Normal 3 7 3 3 2 3" xfId="7559" xr:uid="{372B8663-C9FE-4412-8FB7-698238B58E63}"/>
    <cellStyle name="Normal 3 7 3 3 2 3 2" xfId="15889" xr:uid="{C6D6F98C-3645-4BBF-8BF2-056AECF11806}"/>
    <cellStyle name="Normal 3 7 3 3 2 3 2 2" xfId="32546" xr:uid="{DF89F753-44DC-4E99-ABDC-96B9F89B7473}"/>
    <cellStyle name="Normal 3 7 3 3 2 3 3" xfId="24218" xr:uid="{BF60B14B-CA1C-4D12-B44C-5ACBA0D8096D}"/>
    <cellStyle name="Normal 3 7 3 3 2 4" xfId="10337" xr:uid="{7DC8B761-BB53-4EDE-BA93-E3CCBCF4418F}"/>
    <cellStyle name="Normal 3 7 3 3 2 4 2" xfId="26994" xr:uid="{985684BC-8F03-4F65-AE91-5868C13C629C}"/>
    <cellStyle name="Normal 3 7 3 3 2 5" xfId="18666" xr:uid="{5E252823-0808-4551-9D9E-C5DF05764A82}"/>
    <cellStyle name="Normal 3 7 3 3 3" xfId="3456" xr:uid="{D2700B50-BFBD-4042-9B47-8CBB4C9B3722}"/>
    <cellStyle name="Normal 3 7 3 3 3 2" xfId="11786" xr:uid="{24E0B3E5-3B60-4055-ABA4-208B1C2B7465}"/>
    <cellStyle name="Normal 3 7 3 3 3 2 2" xfId="28443" xr:uid="{BA27F42F-E92D-44CE-93C2-9FC6CD15CFF3}"/>
    <cellStyle name="Normal 3 7 3 3 3 3" xfId="20115" xr:uid="{50E1839A-BD49-4662-977C-468E18E38A43}"/>
    <cellStyle name="Normal 3 7 3 3 4" xfId="6232" xr:uid="{39D5E639-9642-4951-914E-4DA2CB0DF47A}"/>
    <cellStyle name="Normal 3 7 3 3 4 2" xfId="14562" xr:uid="{65F6B04A-CB91-48E7-BCF4-18F7347655CD}"/>
    <cellStyle name="Normal 3 7 3 3 4 2 2" xfId="31219" xr:uid="{FE83AC07-BCD4-47B5-B11A-EEDDA8FAAC13}"/>
    <cellStyle name="Normal 3 7 3 3 4 3" xfId="22891" xr:uid="{E4BB86E4-0979-4DD9-AE1D-7F0D8F3E8CCC}"/>
    <cellStyle name="Normal 3 7 3 3 5" xfId="9010" xr:uid="{2AE9F593-44A6-4D40-8146-0D0209E4C5CA}"/>
    <cellStyle name="Normal 3 7 3 3 5 2" xfId="25667" xr:uid="{B9206116-A45D-45C6-B6A4-48D177DE25AF}"/>
    <cellStyle name="Normal 3 7 3 3 6" xfId="17339" xr:uid="{B78E61F3-9078-450B-B854-1F4D3691B6B3}"/>
    <cellStyle name="Normal 3 7 3 4" xfId="1140" xr:uid="{3676187E-8487-4809-86E4-88B9EF93EA5A}"/>
    <cellStyle name="Normal 3 7 3 4 2" xfId="2468" xr:uid="{CCC6D805-BD4C-4938-8A08-45274646DA3D}"/>
    <cellStyle name="Normal 3 7 3 4 2 2" xfId="5258" xr:uid="{E541CC1F-1635-45A1-87A1-63F0977B2497}"/>
    <cellStyle name="Normal 3 7 3 4 2 2 2" xfId="13588" xr:uid="{D27DA9FB-157C-4B2C-B487-BA770348A983}"/>
    <cellStyle name="Normal 3 7 3 4 2 2 2 2" xfId="30245" xr:uid="{4374C953-FAD8-467C-993E-FAEC0EDC1535}"/>
    <cellStyle name="Normal 3 7 3 4 2 2 3" xfId="21917" xr:uid="{CA56AA8C-FBB8-4203-92F3-E59BA8E859DD}"/>
    <cellStyle name="Normal 3 7 3 4 2 3" xfId="8034" xr:uid="{D36823F1-09A0-4D25-8A5E-1A26DF868C57}"/>
    <cellStyle name="Normal 3 7 3 4 2 3 2" xfId="16364" xr:uid="{15104D3C-FF41-4DF4-9802-4E9B23A3970E}"/>
    <cellStyle name="Normal 3 7 3 4 2 3 2 2" xfId="33021" xr:uid="{808FA238-6894-4FC4-A206-A838287DA9E2}"/>
    <cellStyle name="Normal 3 7 3 4 2 3 3" xfId="24693" xr:uid="{5324BD59-BFBC-4446-B497-99E11F9882EA}"/>
    <cellStyle name="Normal 3 7 3 4 2 4" xfId="10812" xr:uid="{B31D35B9-A38E-45EB-9649-520C0C21D32F}"/>
    <cellStyle name="Normal 3 7 3 4 2 4 2" xfId="27469" xr:uid="{F3E9F5C8-4F34-4140-B1E4-CC5CDCBC73EA}"/>
    <cellStyle name="Normal 3 7 3 4 2 5" xfId="19141" xr:uid="{3C1E8F47-9367-4916-A253-CD68CFBB2A1C}"/>
    <cellStyle name="Normal 3 7 3 4 3" xfId="3931" xr:uid="{50B9F300-0F3A-418D-B12B-63B4967C3783}"/>
    <cellStyle name="Normal 3 7 3 4 3 2" xfId="12261" xr:uid="{A941B84C-2988-4E4C-ADEC-EB4084F9487B}"/>
    <cellStyle name="Normal 3 7 3 4 3 2 2" xfId="28918" xr:uid="{52B54D8B-7F70-4D48-822C-DC2C0D7F47D3}"/>
    <cellStyle name="Normal 3 7 3 4 3 3" xfId="20590" xr:uid="{F6607D77-E562-4427-8CCD-200ACAEB3D27}"/>
    <cellStyle name="Normal 3 7 3 4 4" xfId="6707" xr:uid="{C22CD013-1C33-40E9-AC6E-669A2C21E229}"/>
    <cellStyle name="Normal 3 7 3 4 4 2" xfId="15037" xr:uid="{0606A737-D52C-477A-BC77-5B2460B9AC2C}"/>
    <cellStyle name="Normal 3 7 3 4 4 2 2" xfId="31694" xr:uid="{94A78D90-4BD0-4149-8260-E7140E25333B}"/>
    <cellStyle name="Normal 3 7 3 4 4 3" xfId="23366" xr:uid="{EBC40DAD-7FC7-45A2-916C-FDAE8C1EB13B}"/>
    <cellStyle name="Normal 3 7 3 4 5" xfId="9485" xr:uid="{A9C65CF5-2561-4CEB-8065-37EF25A75777}"/>
    <cellStyle name="Normal 3 7 3 4 5 2" xfId="26142" xr:uid="{F4FC95A0-9EF3-4AB8-AB6D-9A89EC7E4FAC}"/>
    <cellStyle name="Normal 3 7 3 4 6" xfId="17814" xr:uid="{1ACD09CC-391C-4ED5-93D2-F2EAD286B27B}"/>
    <cellStyle name="Normal 3 7 3 5" xfId="1520" xr:uid="{1478D968-972C-43F6-9C91-E21B370859ED}"/>
    <cellStyle name="Normal 3 7 3 5 2" xfId="4310" xr:uid="{69E989F4-E36F-44B1-9464-34C5190FC697}"/>
    <cellStyle name="Normal 3 7 3 5 2 2" xfId="12640" xr:uid="{9AE818D8-7191-474C-8869-6A94B2296FA7}"/>
    <cellStyle name="Normal 3 7 3 5 2 2 2" xfId="29297" xr:uid="{3BB385A7-F461-4783-AEF0-FF0B9FF27C62}"/>
    <cellStyle name="Normal 3 7 3 5 2 3" xfId="20969" xr:uid="{B03B69FD-1089-40DA-A3C8-280AE9E93E46}"/>
    <cellStyle name="Normal 3 7 3 5 3" xfId="7086" xr:uid="{9EC7E83F-5880-4759-A8CE-595C2ABE8B17}"/>
    <cellStyle name="Normal 3 7 3 5 3 2" xfId="15416" xr:uid="{E451348E-4991-47B5-82E0-E946F7D6FB5E}"/>
    <cellStyle name="Normal 3 7 3 5 3 2 2" xfId="32073" xr:uid="{8974B4CE-5438-4283-9837-823715E0556A}"/>
    <cellStyle name="Normal 3 7 3 5 3 3" xfId="23745" xr:uid="{E196604A-A1B8-4EAA-B887-BBDF07FBDA13}"/>
    <cellStyle name="Normal 3 7 3 5 4" xfId="9864" xr:uid="{7CEEBA38-AB47-4A69-9B26-12B255EB23AD}"/>
    <cellStyle name="Normal 3 7 3 5 4 2" xfId="26521" xr:uid="{594799B9-7044-4412-8C3A-97B991AA6E3C}"/>
    <cellStyle name="Normal 3 7 3 5 5" xfId="18193" xr:uid="{1925AABA-01ED-4005-B5B9-FFF9B3E271CC}"/>
    <cellStyle name="Normal 3 7 3 6" xfId="2983" xr:uid="{02B974A2-7159-4703-8718-D2C998F3F432}"/>
    <cellStyle name="Normal 3 7 3 6 2" xfId="11313" xr:uid="{60B7272D-442C-4F24-9666-964EE6150BC2}"/>
    <cellStyle name="Normal 3 7 3 6 2 2" xfId="27970" xr:uid="{F866E667-878A-44E7-B68E-EFE327B7D238}"/>
    <cellStyle name="Normal 3 7 3 6 3" xfId="19642" xr:uid="{498CB78C-6138-43A4-BF2E-120AA26272F5}"/>
    <cellStyle name="Normal 3 7 3 7" xfId="5759" xr:uid="{8FF50515-0381-4795-97BC-6E3BCD03AAD4}"/>
    <cellStyle name="Normal 3 7 3 7 2" xfId="14089" xr:uid="{48B5F894-59F9-43B3-9EAB-217F39E05261}"/>
    <cellStyle name="Normal 3 7 3 7 2 2" xfId="30746" xr:uid="{D8B61D92-CF70-4F0B-A525-871E48821E63}"/>
    <cellStyle name="Normal 3 7 3 7 3" xfId="22418" xr:uid="{68F2B108-A7AC-4150-8CCA-12F424390EFC}"/>
    <cellStyle name="Normal 3 7 3 8" xfId="8537" xr:uid="{0BA8FE59-D6DF-4A39-9E40-A3E9C2006B42}"/>
    <cellStyle name="Normal 3 7 3 8 2" xfId="25194" xr:uid="{0C0CEB05-B72E-48BD-ACD2-7F1DB0FBB2A5}"/>
    <cellStyle name="Normal 3 7 3 9" xfId="16866" xr:uid="{BDA96A42-592F-4AE6-BE78-3132561F8E21}"/>
    <cellStyle name="Normal 3 7 4" xfId="311" xr:uid="{CA0D3A95-4A0C-4F26-95B4-138CEF22379E}"/>
    <cellStyle name="Normal 3 7 4 2" xfId="791" xr:uid="{4828A065-B6DB-44D9-8ABE-9C6844B37BFF}"/>
    <cellStyle name="Normal 3 7 4 2 2" xfId="2119" xr:uid="{712EBC88-F98F-408F-85F2-E3498CE969F2}"/>
    <cellStyle name="Normal 3 7 4 2 2 2" xfId="4909" xr:uid="{94A9FDD4-2A1D-4B20-B0E0-3B118656964E}"/>
    <cellStyle name="Normal 3 7 4 2 2 2 2" xfId="13239" xr:uid="{1A983454-E565-4F45-9ED2-48EFAA152E9D}"/>
    <cellStyle name="Normal 3 7 4 2 2 2 2 2" xfId="29896" xr:uid="{9B75D9D4-0295-4A65-B095-D4F388E7AB76}"/>
    <cellStyle name="Normal 3 7 4 2 2 2 3" xfId="21568" xr:uid="{C5C8CD72-3ADC-486F-A921-B6F875355692}"/>
    <cellStyle name="Normal 3 7 4 2 2 3" xfId="7685" xr:uid="{C6D88EE4-BA5E-4F8E-9BE0-C55C3D9B9871}"/>
    <cellStyle name="Normal 3 7 4 2 2 3 2" xfId="16015" xr:uid="{EB86116A-48FA-4546-B307-AE01F1F2AE8C}"/>
    <cellStyle name="Normal 3 7 4 2 2 3 2 2" xfId="32672" xr:uid="{0001C756-B77C-45ED-A634-8FE18C40C29E}"/>
    <cellStyle name="Normal 3 7 4 2 2 3 3" xfId="24344" xr:uid="{A8AAF222-D841-457D-8F68-9B1D59A7EB9C}"/>
    <cellStyle name="Normal 3 7 4 2 2 4" xfId="10463" xr:uid="{09B3A8A3-E629-47C8-BE85-9C5BC91DB6C0}"/>
    <cellStyle name="Normal 3 7 4 2 2 4 2" xfId="27120" xr:uid="{7E9B28A2-FBD6-4138-8033-F4B21C676481}"/>
    <cellStyle name="Normal 3 7 4 2 2 5" xfId="18792" xr:uid="{06078F1D-3928-4CDF-9225-636946090580}"/>
    <cellStyle name="Normal 3 7 4 2 3" xfId="3582" xr:uid="{4CD9BF4E-5ADC-4CA0-87FA-6CAEE810AB71}"/>
    <cellStyle name="Normal 3 7 4 2 3 2" xfId="11912" xr:uid="{C125C121-B9AC-488F-81FB-327B988A8487}"/>
    <cellStyle name="Normal 3 7 4 2 3 2 2" xfId="28569" xr:uid="{21785562-6580-4F30-BC26-31F2AE35519B}"/>
    <cellStyle name="Normal 3 7 4 2 3 3" xfId="20241" xr:uid="{73DC9FC1-6766-4438-AEAF-9EB783508780}"/>
    <cellStyle name="Normal 3 7 4 2 4" xfId="6358" xr:uid="{4A8903AD-A0AF-49D2-88D0-F8C2AA888921}"/>
    <cellStyle name="Normal 3 7 4 2 4 2" xfId="14688" xr:uid="{3EE0DFDB-1B6A-4E0D-A012-2C9319221BF7}"/>
    <cellStyle name="Normal 3 7 4 2 4 2 2" xfId="31345" xr:uid="{541BDAAE-D6DB-44F2-98FE-A84074E45D87}"/>
    <cellStyle name="Normal 3 7 4 2 4 3" xfId="23017" xr:uid="{860B3FF0-06CE-4521-8D1C-31A1C176FE50}"/>
    <cellStyle name="Normal 3 7 4 2 5" xfId="9136" xr:uid="{FFE59D7E-A13B-428D-AE3D-93779BD68520}"/>
    <cellStyle name="Normal 3 7 4 2 5 2" xfId="25793" xr:uid="{284CA3C5-829F-439C-83BD-2E955B4D0BDD}"/>
    <cellStyle name="Normal 3 7 4 2 6" xfId="17465" xr:uid="{D40F5BF4-5254-4D02-8764-E7BF661EE134}"/>
    <cellStyle name="Normal 3 7 4 3" xfId="1641" xr:uid="{12B78053-2973-43F5-822E-904EB3186028}"/>
    <cellStyle name="Normal 3 7 4 3 2" xfId="4431" xr:uid="{0F4E43D1-6CAA-48F2-A299-9465143FC56D}"/>
    <cellStyle name="Normal 3 7 4 3 2 2" xfId="12761" xr:uid="{40C43623-8623-47DE-9AE7-10136743BAF8}"/>
    <cellStyle name="Normal 3 7 4 3 2 2 2" xfId="29418" xr:uid="{66C5496E-9804-4AA1-B4A6-4849F08CA568}"/>
    <cellStyle name="Normal 3 7 4 3 2 3" xfId="21090" xr:uid="{982CB196-F01B-4803-B1E6-A64C618E79C1}"/>
    <cellStyle name="Normal 3 7 4 3 3" xfId="7207" xr:uid="{17A55DF3-AE04-4732-B034-796F0D73956C}"/>
    <cellStyle name="Normal 3 7 4 3 3 2" xfId="15537" xr:uid="{5D92B429-98D4-43AF-8757-6634938B516D}"/>
    <cellStyle name="Normal 3 7 4 3 3 2 2" xfId="32194" xr:uid="{7E5201B4-E7C3-486A-861A-5A8343D75912}"/>
    <cellStyle name="Normal 3 7 4 3 3 3" xfId="23866" xr:uid="{0254C8A6-FF1F-4D3D-A45C-17AA7C5E8F49}"/>
    <cellStyle name="Normal 3 7 4 3 4" xfId="9985" xr:uid="{814D7691-F85D-4AF6-9D4E-9045A6A197BE}"/>
    <cellStyle name="Normal 3 7 4 3 4 2" xfId="26642" xr:uid="{7C33586B-A82C-4E8D-85F9-62E0459F81F5}"/>
    <cellStyle name="Normal 3 7 4 3 5" xfId="18314" xr:uid="{CC25CF64-CC8E-466C-BD2A-30962A24B45B}"/>
    <cellStyle name="Normal 3 7 4 4" xfId="3104" xr:uid="{A0438450-4909-4893-AC38-0C58D952DE45}"/>
    <cellStyle name="Normal 3 7 4 4 2" xfId="11434" xr:uid="{19C18263-21BE-4D3E-8D0F-F777FC3BAF91}"/>
    <cellStyle name="Normal 3 7 4 4 2 2" xfId="28091" xr:uid="{5F466EFF-875E-4A75-94C6-7C788980FAB1}"/>
    <cellStyle name="Normal 3 7 4 4 3" xfId="19763" xr:uid="{FFDA0823-BAA5-4777-BAD3-6704AC98A1F8}"/>
    <cellStyle name="Normal 3 7 4 5" xfId="5880" xr:uid="{AEE1052F-FC5D-406B-A138-E717F995E07A}"/>
    <cellStyle name="Normal 3 7 4 5 2" xfId="14210" xr:uid="{6D3474A5-863A-45BA-859B-BB03EA55E3AD}"/>
    <cellStyle name="Normal 3 7 4 5 2 2" xfId="30867" xr:uid="{B7AC4888-D498-4453-9704-046E889DAE83}"/>
    <cellStyle name="Normal 3 7 4 5 3" xfId="22539" xr:uid="{0A8F7ED5-5E2E-4466-89A8-024BADF20657}"/>
    <cellStyle name="Normal 3 7 4 6" xfId="8658" xr:uid="{A5B70236-D8A3-49EC-9CF6-848867A6565A}"/>
    <cellStyle name="Normal 3 7 4 6 2" xfId="25315" xr:uid="{79E5330C-9183-43B7-BEB9-CFE97A56C3DE}"/>
    <cellStyle name="Normal 3 7 4 7" xfId="16987" xr:uid="{AA8E72D8-3C0D-4DF0-80B9-D7F3B20D126F}"/>
    <cellStyle name="Normal 3 7 5" xfId="547" xr:uid="{A1FE6446-8EAE-4F2D-9CFD-6D8419D4688C}"/>
    <cellStyle name="Normal 3 7 5 2" xfId="1877" xr:uid="{429A39E7-7439-4C57-AAE9-7891CFDC82E2}"/>
    <cellStyle name="Normal 3 7 5 2 2" xfId="4667" xr:uid="{EFDE79CA-FC8E-4CC3-9B9B-EFE6D408BF82}"/>
    <cellStyle name="Normal 3 7 5 2 2 2" xfId="12997" xr:uid="{F97852D4-9D30-4706-BF18-6227CFBEEEED}"/>
    <cellStyle name="Normal 3 7 5 2 2 2 2" xfId="29654" xr:uid="{5D20CF10-E31F-4BF7-93F7-977BAF022B24}"/>
    <cellStyle name="Normal 3 7 5 2 2 3" xfId="21326" xr:uid="{3B1A3047-823A-413C-8FD2-383110F30758}"/>
    <cellStyle name="Normal 3 7 5 2 3" xfId="7443" xr:uid="{D67848F2-DEB6-4B76-B0E4-5EC68AD72C33}"/>
    <cellStyle name="Normal 3 7 5 2 3 2" xfId="15773" xr:uid="{76557904-43F8-4A9D-8B97-8FE8296C2612}"/>
    <cellStyle name="Normal 3 7 5 2 3 2 2" xfId="32430" xr:uid="{AE0900CE-1A9E-4E29-907C-4D632CA992A0}"/>
    <cellStyle name="Normal 3 7 5 2 3 3" xfId="24102" xr:uid="{C1DE50A2-1E6C-4F3F-930F-F2572A116C75}"/>
    <cellStyle name="Normal 3 7 5 2 4" xfId="10221" xr:uid="{D8B96B67-9A30-4E74-8C66-D2294FA9A212}"/>
    <cellStyle name="Normal 3 7 5 2 4 2" xfId="26878" xr:uid="{85103F77-50D4-4472-8553-6920BF492AF3}"/>
    <cellStyle name="Normal 3 7 5 2 5" xfId="18550" xr:uid="{72513140-6F9C-42DE-894C-266A7D5D46CF}"/>
    <cellStyle name="Normal 3 7 5 3" xfId="3340" xr:uid="{3EF521E4-F1DA-4421-BA4C-E6D2848DD29C}"/>
    <cellStyle name="Normal 3 7 5 3 2" xfId="11670" xr:uid="{D0128650-8974-472F-9815-42FB15E4525A}"/>
    <cellStyle name="Normal 3 7 5 3 2 2" xfId="28327" xr:uid="{DB32D31B-148B-4C4A-A163-C3DDA8B619D5}"/>
    <cellStyle name="Normal 3 7 5 3 3" xfId="19999" xr:uid="{7D980F13-7B62-44C6-9658-36AE5E6FF9BF}"/>
    <cellStyle name="Normal 3 7 5 4" xfId="6116" xr:uid="{A65327AB-BF4A-4525-850F-0D55529C3997}"/>
    <cellStyle name="Normal 3 7 5 4 2" xfId="14446" xr:uid="{29CAA587-FA1B-4BE9-84F2-530E96E74761}"/>
    <cellStyle name="Normal 3 7 5 4 2 2" xfId="31103" xr:uid="{692460F7-2223-4146-BF5C-7CBF8EBCDF6D}"/>
    <cellStyle name="Normal 3 7 5 4 3" xfId="22775" xr:uid="{EE14E822-98C1-4D78-981B-2C3A141AA68A}"/>
    <cellStyle name="Normal 3 7 5 5" xfId="8894" xr:uid="{C7528729-A1B6-4925-83E3-F80E6F945362}"/>
    <cellStyle name="Normal 3 7 5 5 2" xfId="25551" xr:uid="{39883425-9D5A-48F8-8BEC-63FD5DAEBF3C}"/>
    <cellStyle name="Normal 3 7 5 6" xfId="17223" xr:uid="{96CDBA16-3245-427E-9A03-F479D1901E0C}"/>
    <cellStyle name="Normal 3 7 6" xfId="1024" xr:uid="{EE2ACDFE-52AE-489A-BDF1-871A809A1927}"/>
    <cellStyle name="Normal 3 7 6 2" xfId="2352" xr:uid="{01F01C87-D074-4767-B8DF-03BD9120D5C4}"/>
    <cellStyle name="Normal 3 7 6 2 2" xfId="5142" xr:uid="{681BC9F4-7A4A-4AA4-9B59-7788499955D8}"/>
    <cellStyle name="Normal 3 7 6 2 2 2" xfId="13472" xr:uid="{71C54DF0-B7E9-431C-90E8-A04F4B9AF273}"/>
    <cellStyle name="Normal 3 7 6 2 2 2 2" xfId="30129" xr:uid="{B788913F-5CB3-4F0C-8DE5-F178EFED897D}"/>
    <cellStyle name="Normal 3 7 6 2 2 3" xfId="21801" xr:uid="{9A0E3305-7587-4B99-9FE8-61A4A7FC176F}"/>
    <cellStyle name="Normal 3 7 6 2 3" xfId="7918" xr:uid="{523BF637-F96E-4CF3-A0A6-0FD2A1D0B18B}"/>
    <cellStyle name="Normal 3 7 6 2 3 2" xfId="16248" xr:uid="{04A3D819-F960-4C0D-AEBF-3A3A607FADEB}"/>
    <cellStyle name="Normal 3 7 6 2 3 2 2" xfId="32905" xr:uid="{DCFBBBDA-FC7D-4973-8CE2-3AD136F4B182}"/>
    <cellStyle name="Normal 3 7 6 2 3 3" xfId="24577" xr:uid="{EA6FC3A0-168D-48AA-8E7A-36EB8BA714CC}"/>
    <cellStyle name="Normal 3 7 6 2 4" xfId="10696" xr:uid="{263F31E9-223B-4F05-A05E-F36586049B1E}"/>
    <cellStyle name="Normal 3 7 6 2 4 2" xfId="27353" xr:uid="{77E016AE-A6DF-4B7D-9F06-F7BAE6E86976}"/>
    <cellStyle name="Normal 3 7 6 2 5" xfId="19025" xr:uid="{C95AA5FE-B4D5-4F6D-BE19-38D48B821560}"/>
    <cellStyle name="Normal 3 7 6 3" xfId="3815" xr:uid="{F5FF040A-FD39-44C9-9298-14EA8E783303}"/>
    <cellStyle name="Normal 3 7 6 3 2" xfId="12145" xr:uid="{7394DA07-24EB-402D-AE96-48CA28CFE791}"/>
    <cellStyle name="Normal 3 7 6 3 2 2" xfId="28802" xr:uid="{E70B8E08-72EB-4E1E-855B-EEE5ACF66828}"/>
    <cellStyle name="Normal 3 7 6 3 3" xfId="20474" xr:uid="{74190BF0-F7ED-433D-B884-7ECF979ACED1}"/>
    <cellStyle name="Normal 3 7 6 4" xfId="6591" xr:uid="{46853233-CA82-4B22-A6A2-533EF20985C6}"/>
    <cellStyle name="Normal 3 7 6 4 2" xfId="14921" xr:uid="{09162FB5-E280-486F-BE1B-58192991C6E8}"/>
    <cellStyle name="Normal 3 7 6 4 2 2" xfId="31578" xr:uid="{BF7719A5-33BE-45AE-805B-A05D629A8052}"/>
    <cellStyle name="Normal 3 7 6 4 3" xfId="23250" xr:uid="{30EA2B90-17D7-4836-AC3E-1E4F6AA5FDBD}"/>
    <cellStyle name="Normal 3 7 6 5" xfId="9369" xr:uid="{158DD179-694C-4608-8DDB-188E06CE6F6F}"/>
    <cellStyle name="Normal 3 7 6 5 2" xfId="26026" xr:uid="{928A75B9-C1A0-4524-9625-2B705842B452}"/>
    <cellStyle name="Normal 3 7 6 6" xfId="17698" xr:uid="{E5EEF443-B592-4EB0-9708-D3B9135B9F98}"/>
    <cellStyle name="Normal 3 7 7" xfId="1285" xr:uid="{71F8D6C0-9988-487B-9F47-1BA15E47FE58}"/>
    <cellStyle name="Normal 3 7 7 2" xfId="2613" xr:uid="{A45A5841-F81E-4EEC-992A-5401281CEC66}"/>
    <cellStyle name="Normal 3 7 7 2 2" xfId="5403" xr:uid="{15CB9E3C-98E8-4C2E-B96F-1F4B7A13DE4F}"/>
    <cellStyle name="Normal 3 7 7 2 2 2" xfId="13733" xr:uid="{645EDE06-0243-45BC-BC9C-FFB3FB68722D}"/>
    <cellStyle name="Normal 3 7 7 2 2 2 2" xfId="30390" xr:uid="{B543A3E8-B081-4742-9DDE-D50391A8B80D}"/>
    <cellStyle name="Normal 3 7 7 2 2 3" xfId="22062" xr:uid="{6777EA6B-1977-4A8E-876D-CB252190A2AB}"/>
    <cellStyle name="Normal 3 7 7 2 3" xfId="8179" xr:uid="{E40AA583-6AB4-4F63-A81B-AC0406918684}"/>
    <cellStyle name="Normal 3 7 7 2 3 2" xfId="16509" xr:uid="{06EE9268-F2D3-498A-BF7E-32792C8820DA}"/>
    <cellStyle name="Normal 3 7 7 2 3 2 2" xfId="33166" xr:uid="{EE807591-412B-45FC-9BB7-639E5D5B0CB8}"/>
    <cellStyle name="Normal 3 7 7 2 3 3" xfId="24838" xr:uid="{45005EC7-FF77-4265-97B6-69275520DFA2}"/>
    <cellStyle name="Normal 3 7 7 2 4" xfId="10957" xr:uid="{63221B3D-00EC-449C-99F6-8BAE77D7FDFF}"/>
    <cellStyle name="Normal 3 7 7 2 4 2" xfId="27614" xr:uid="{49729A58-F9ED-479A-B3CD-86016F03CA7A}"/>
    <cellStyle name="Normal 3 7 7 2 5" xfId="19286" xr:uid="{DD9FB611-F1B6-43C7-900E-D444FB500978}"/>
    <cellStyle name="Normal 3 7 7 3" xfId="4076" xr:uid="{1C777E28-9E69-40D9-BD92-7C310E6B4ECE}"/>
    <cellStyle name="Normal 3 7 7 3 2" xfId="12406" xr:uid="{F727B852-01C2-4166-8778-308D7B428195}"/>
    <cellStyle name="Normal 3 7 7 3 2 2" xfId="29063" xr:uid="{5EBA5B76-1358-439A-BCC3-636780130567}"/>
    <cellStyle name="Normal 3 7 7 3 3" xfId="20735" xr:uid="{BE80A35E-4F6C-433A-BCC0-BA9571FC6A32}"/>
    <cellStyle name="Normal 3 7 7 4" xfId="6852" xr:uid="{1E64CF33-2541-45DB-B976-62898C8D096F}"/>
    <cellStyle name="Normal 3 7 7 4 2" xfId="15182" xr:uid="{6D228217-1B6F-4068-8518-3679B7F698C6}"/>
    <cellStyle name="Normal 3 7 7 4 2 2" xfId="31839" xr:uid="{98AE6C4F-520E-4181-9D97-106BCF129C4F}"/>
    <cellStyle name="Normal 3 7 7 4 3" xfId="23511" xr:uid="{C30A0C5E-B115-4C08-8E65-F8212075927D}"/>
    <cellStyle name="Normal 3 7 7 5" xfId="9630" xr:uid="{026FAE49-337E-44DC-8416-127C798E3E71}"/>
    <cellStyle name="Normal 3 7 7 5 2" xfId="26287" xr:uid="{C7C59EDB-BAAA-4E11-80E0-399972845416}"/>
    <cellStyle name="Normal 3 7 7 6" xfId="17959" xr:uid="{1DD0EFF3-FC72-4B0C-82AC-D9FF354FBB24}"/>
    <cellStyle name="Normal 3 7 8" xfId="1403" xr:uid="{ED7D2BDD-6730-49B7-B280-8336A9906A9A}"/>
    <cellStyle name="Normal 3 7 8 2" xfId="4194" xr:uid="{4BA0FD5C-B0A4-401F-B103-2BD10FFA0987}"/>
    <cellStyle name="Normal 3 7 8 2 2" xfId="12524" xr:uid="{D8DC5771-FA38-4F5C-9DA6-9F7C560DEDCA}"/>
    <cellStyle name="Normal 3 7 8 2 2 2" xfId="29181" xr:uid="{A68AC3E2-8D39-40F9-AE80-13FA5EE6CFDB}"/>
    <cellStyle name="Normal 3 7 8 2 3" xfId="20853" xr:uid="{4667DA2D-9A7C-4098-BAF8-81FD5FB9DD3C}"/>
    <cellStyle name="Normal 3 7 8 3" xfId="6970" xr:uid="{2DAB56B0-7EE7-485F-9F4E-E93C1493F354}"/>
    <cellStyle name="Normal 3 7 8 3 2" xfId="15300" xr:uid="{4D661DD8-37FF-4CA2-AD17-92E434A5BEA1}"/>
    <cellStyle name="Normal 3 7 8 3 2 2" xfId="31957" xr:uid="{1E3C2FBE-7DEB-4075-BF7D-58432E2E1EEF}"/>
    <cellStyle name="Normal 3 7 8 3 3" xfId="23629" xr:uid="{D0C5BF56-197C-4357-9D0B-D48B0A05F708}"/>
    <cellStyle name="Normal 3 7 8 4" xfId="9748" xr:uid="{2780A922-9F12-4988-B9C9-DF245938137E}"/>
    <cellStyle name="Normal 3 7 8 4 2" xfId="26405" xr:uid="{3FE8E975-AD3C-41F3-B072-242DF042C0E8}"/>
    <cellStyle name="Normal 3 7 8 5" xfId="18077" xr:uid="{A92F7E50-B512-433C-9270-9860F5F7897B}"/>
    <cellStyle name="Normal 3 7 9" xfId="2866" xr:uid="{33FD8D81-FF83-4A48-A63D-C79BC49DB75D}"/>
    <cellStyle name="Normal 3 7 9 2" xfId="11197" xr:uid="{5D628D2C-3200-4ACA-8373-60BC4EBDC57F}"/>
    <cellStyle name="Normal 3 7 9 2 2" xfId="27854" xr:uid="{CE009304-BFD9-42AE-9DE9-8609D2C144B0}"/>
    <cellStyle name="Normal 3 7 9 3" xfId="19526" xr:uid="{35BD7B07-7FC0-4878-B2D6-E1CC89842D7A}"/>
    <cellStyle name="Normal 3 8" xfId="87" xr:uid="{ADE9EBF7-5C85-4E76-8B18-78591BD88794}"/>
    <cellStyle name="Normal 3 8 10" xfId="5665" xr:uid="{62700D3B-A83D-4BD3-93AF-5E5E8BF5691D}"/>
    <cellStyle name="Normal 3 8 10 2" xfId="13995" xr:uid="{E138CB04-5062-4C67-8FDD-4970D87DD2F1}"/>
    <cellStyle name="Normal 3 8 10 2 2" xfId="30652" xr:uid="{AD10A25E-30CE-4794-A37F-6E7EED2C8569}"/>
    <cellStyle name="Normal 3 8 10 3" xfId="22324" xr:uid="{0ED36900-B482-448C-9646-AE3430CA4F9C}"/>
    <cellStyle name="Normal 3 8 11" xfId="8443" xr:uid="{9A7CFBF0-8CF5-442D-AA80-B1AD9435CD0D}"/>
    <cellStyle name="Normal 3 8 11 2" xfId="25100" xr:uid="{CE7947B1-0731-456C-B626-FABBB1D72FA1}"/>
    <cellStyle name="Normal 3 8 12" xfId="16772" xr:uid="{0B9EE080-86B8-47DB-A24B-7B64A2AA2295}"/>
    <cellStyle name="Normal 3 8 2" xfId="148" xr:uid="{6FA8D794-87F6-4F31-A851-C6F98A99BD87}"/>
    <cellStyle name="Normal 3 8 2 10" xfId="8501" xr:uid="{C3FC62D0-FA76-44EF-B129-1006CAF1B0DF}"/>
    <cellStyle name="Normal 3 8 2 10 2" xfId="25158" xr:uid="{A72EC77C-AA4B-4D66-ACAF-0395C6CD10CA}"/>
    <cellStyle name="Normal 3 8 2 11" xfId="16830" xr:uid="{EF79455D-B662-4028-9D68-71DA00448158}"/>
    <cellStyle name="Normal 3 8 2 2" xfId="268" xr:uid="{1A7EBD2B-6F3C-428E-80A4-4A2921FD0053}"/>
    <cellStyle name="Normal 3 8 2 2 2" xfId="511" xr:uid="{298D184F-AFEA-4829-A2F6-7E106E7FB5FD}"/>
    <cellStyle name="Normal 3 8 2 2 2 2" xfId="987" xr:uid="{23EE30B0-E0F2-444D-A334-704B9460AF18}"/>
    <cellStyle name="Normal 3 8 2 2 2 2 2" xfId="2315" xr:uid="{72583BA7-8BD0-4262-8807-C68708A1A219}"/>
    <cellStyle name="Normal 3 8 2 2 2 2 2 2" xfId="5105" xr:uid="{6663C2F3-3DBF-418B-AF18-018545995EE1}"/>
    <cellStyle name="Normal 3 8 2 2 2 2 2 2 2" xfId="13435" xr:uid="{EA6C3119-A0E8-4479-BA78-924D5C527F4D}"/>
    <cellStyle name="Normal 3 8 2 2 2 2 2 2 2 2" xfId="30092" xr:uid="{63AC7E44-B49F-477D-8604-CCAEAF77CF69}"/>
    <cellStyle name="Normal 3 8 2 2 2 2 2 2 3" xfId="21764" xr:uid="{747AD15B-1A8E-4D72-9811-3EA221E84C41}"/>
    <cellStyle name="Normal 3 8 2 2 2 2 2 3" xfId="7881" xr:uid="{704390BC-6FC5-45E1-B5DF-D88B2C3B7949}"/>
    <cellStyle name="Normal 3 8 2 2 2 2 2 3 2" xfId="16211" xr:uid="{D4943268-0E1F-4CE7-A769-16C09D2EFDE5}"/>
    <cellStyle name="Normal 3 8 2 2 2 2 2 3 2 2" xfId="32868" xr:uid="{F6EBD789-06B8-4EFC-838D-C761A9ED6829}"/>
    <cellStyle name="Normal 3 8 2 2 2 2 2 3 3" xfId="24540" xr:uid="{73E1A77F-5214-4793-81A8-9E90BD913FB7}"/>
    <cellStyle name="Normal 3 8 2 2 2 2 2 4" xfId="10659" xr:uid="{DC673DB9-A929-4C07-8AF2-3AECC777BB86}"/>
    <cellStyle name="Normal 3 8 2 2 2 2 2 4 2" xfId="27316" xr:uid="{B3F99A70-5FBA-4BF2-B7B7-41CB8EBC9AE9}"/>
    <cellStyle name="Normal 3 8 2 2 2 2 2 5" xfId="18988" xr:uid="{5B9BF809-C12F-411C-A8E4-110F496F56B7}"/>
    <cellStyle name="Normal 3 8 2 2 2 2 3" xfId="3778" xr:uid="{22D72971-FAB8-460C-81E7-1D3B8C2136DB}"/>
    <cellStyle name="Normal 3 8 2 2 2 2 3 2" xfId="12108" xr:uid="{411B46E3-2C2F-43C0-83EB-FC5337AA748B}"/>
    <cellStyle name="Normal 3 8 2 2 2 2 3 2 2" xfId="28765" xr:uid="{049343EC-EBF3-4917-8EDC-30D09CFFEEAB}"/>
    <cellStyle name="Normal 3 8 2 2 2 2 3 3" xfId="20437" xr:uid="{63387A65-31EA-4848-9992-0A4DA7DF053D}"/>
    <cellStyle name="Normal 3 8 2 2 2 2 4" xfId="6554" xr:uid="{C510D50F-C5FE-42DB-A40A-277ED291A3EF}"/>
    <cellStyle name="Normal 3 8 2 2 2 2 4 2" xfId="14884" xr:uid="{8D035152-7BA5-4B5E-AFE6-83E06F9D3038}"/>
    <cellStyle name="Normal 3 8 2 2 2 2 4 2 2" xfId="31541" xr:uid="{9A06077B-438F-4037-9999-2D68E26419F5}"/>
    <cellStyle name="Normal 3 8 2 2 2 2 4 3" xfId="23213" xr:uid="{F7B9E440-2CEF-45D0-A41E-068FD819FC65}"/>
    <cellStyle name="Normal 3 8 2 2 2 2 5" xfId="9332" xr:uid="{EDEE4D58-D49E-46C8-98C5-F7ACF6E9218F}"/>
    <cellStyle name="Normal 3 8 2 2 2 2 5 2" xfId="25989" xr:uid="{C2B6D5A5-A983-483B-B3FF-C84935A2909B}"/>
    <cellStyle name="Normal 3 8 2 2 2 2 6" xfId="17661" xr:uid="{762096D6-B9EE-40AD-9D26-430607993CEE}"/>
    <cellStyle name="Normal 3 8 2 2 2 3" xfId="1841" xr:uid="{D4FA9A70-6DDA-4BB6-B0F0-398B22010613}"/>
    <cellStyle name="Normal 3 8 2 2 2 3 2" xfId="4631" xr:uid="{89AEF694-8499-45DB-9362-2464024F6BBA}"/>
    <cellStyle name="Normal 3 8 2 2 2 3 2 2" xfId="12961" xr:uid="{1B1DB8CB-69E2-4E0B-B9DF-BC870DA23F15}"/>
    <cellStyle name="Normal 3 8 2 2 2 3 2 2 2" xfId="29618" xr:uid="{C3CCD67A-4E08-4707-A1D9-4A1E94846341}"/>
    <cellStyle name="Normal 3 8 2 2 2 3 2 3" xfId="21290" xr:uid="{A0AF04B5-91D7-499A-AEEB-4809631A1E2D}"/>
    <cellStyle name="Normal 3 8 2 2 2 3 3" xfId="7407" xr:uid="{D74BBDB7-0E8D-472A-B698-4A5FB0B376D4}"/>
    <cellStyle name="Normal 3 8 2 2 2 3 3 2" xfId="15737" xr:uid="{77917DB8-B06E-4B91-8BBF-CF848FA3C893}"/>
    <cellStyle name="Normal 3 8 2 2 2 3 3 2 2" xfId="32394" xr:uid="{071DBCD6-36D9-4EF8-B42A-0A1F1EF85EFC}"/>
    <cellStyle name="Normal 3 8 2 2 2 3 3 3" xfId="24066" xr:uid="{FDB03B19-2224-42BB-9208-B4609AF41FA2}"/>
    <cellStyle name="Normal 3 8 2 2 2 3 4" xfId="10185" xr:uid="{80CA87A8-8726-4F61-BBF7-BF115FBCF32C}"/>
    <cellStyle name="Normal 3 8 2 2 2 3 4 2" xfId="26842" xr:uid="{D9AD723D-960C-4D6C-B73A-9D2743B31CA6}"/>
    <cellStyle name="Normal 3 8 2 2 2 3 5" xfId="18514" xr:uid="{FF930042-B0F1-4C2E-8C41-560AE0FA2AE0}"/>
    <cellStyle name="Normal 3 8 2 2 2 4" xfId="3304" xr:uid="{6F117DFD-D85C-4323-9844-0FC8834A4715}"/>
    <cellStyle name="Normal 3 8 2 2 2 4 2" xfId="11634" xr:uid="{28566A84-755F-4A1D-80F5-644693E44E11}"/>
    <cellStyle name="Normal 3 8 2 2 2 4 2 2" xfId="28291" xr:uid="{7318C82D-54A7-4943-ADA0-D08B3BC03EE9}"/>
    <cellStyle name="Normal 3 8 2 2 2 4 3" xfId="19963" xr:uid="{28767760-637B-4C75-8759-67E8A607E058}"/>
    <cellStyle name="Normal 3 8 2 2 2 5" xfId="6080" xr:uid="{5A2C5F3F-4711-4817-A8E8-A1387FD9FBC6}"/>
    <cellStyle name="Normal 3 8 2 2 2 5 2" xfId="14410" xr:uid="{2FCBDF6B-E2AC-416A-ADBE-22235843CBA3}"/>
    <cellStyle name="Normal 3 8 2 2 2 5 2 2" xfId="31067" xr:uid="{81535C98-AAE0-42CD-8FA9-3E4C09A5F240}"/>
    <cellStyle name="Normal 3 8 2 2 2 5 3" xfId="22739" xr:uid="{FEFDA5EF-F458-4109-8513-ACE8C867B20B}"/>
    <cellStyle name="Normal 3 8 2 2 2 6" xfId="8858" xr:uid="{734C8DE6-9F99-4236-8DF1-680BCD742B79}"/>
    <cellStyle name="Normal 3 8 2 2 2 6 2" xfId="25515" xr:uid="{0C002C6E-5601-4DA5-801A-55CF460BDA0E}"/>
    <cellStyle name="Normal 3 8 2 2 2 7" xfId="17187" xr:uid="{818F11AD-F2E8-4DFC-A9C7-232A0C5553AA}"/>
    <cellStyle name="Normal 3 8 2 2 3" xfId="747" xr:uid="{B1C69CDC-E594-40AA-9891-DB83AA3306FA}"/>
    <cellStyle name="Normal 3 8 2 2 3 2" xfId="2077" xr:uid="{6857D37F-E305-4551-8039-6796CFB51A67}"/>
    <cellStyle name="Normal 3 8 2 2 3 2 2" xfId="4867" xr:uid="{14D7A13F-E3D0-4E5E-846D-10E9503A5451}"/>
    <cellStyle name="Normal 3 8 2 2 3 2 2 2" xfId="13197" xr:uid="{277381D3-E413-406F-B944-387A0EA6AEC8}"/>
    <cellStyle name="Normal 3 8 2 2 3 2 2 2 2" xfId="29854" xr:uid="{AE2C9CF2-0CA1-4F49-BBED-E6F99C193939}"/>
    <cellStyle name="Normal 3 8 2 2 3 2 2 3" xfId="21526" xr:uid="{6B714E49-ABF0-477C-8B40-F50027BB3F7D}"/>
    <cellStyle name="Normal 3 8 2 2 3 2 3" xfId="7643" xr:uid="{6C4026B5-D8F0-410E-9822-9878E0C30794}"/>
    <cellStyle name="Normal 3 8 2 2 3 2 3 2" xfId="15973" xr:uid="{224B207F-CB60-4F39-92F4-16DA2CB7C65D}"/>
    <cellStyle name="Normal 3 8 2 2 3 2 3 2 2" xfId="32630" xr:uid="{42D3667C-08CA-4ECB-890F-DD1101C52733}"/>
    <cellStyle name="Normal 3 8 2 2 3 2 3 3" xfId="24302" xr:uid="{91007703-8CFE-4B8A-BF7A-9BB643AE25A9}"/>
    <cellStyle name="Normal 3 8 2 2 3 2 4" xfId="10421" xr:uid="{1C99791F-F033-43A4-9819-22291E800827}"/>
    <cellStyle name="Normal 3 8 2 2 3 2 4 2" xfId="27078" xr:uid="{1394D5CB-03B0-4C42-BD83-FA4955BA2B47}"/>
    <cellStyle name="Normal 3 8 2 2 3 2 5" xfId="18750" xr:uid="{355BCA10-862D-4DBC-A912-F7CC3D729085}"/>
    <cellStyle name="Normal 3 8 2 2 3 3" xfId="3540" xr:uid="{7D082EC5-202A-4FCD-8C96-C169D2C5741E}"/>
    <cellStyle name="Normal 3 8 2 2 3 3 2" xfId="11870" xr:uid="{5D3736F1-E768-464D-9283-E6CBE06D3766}"/>
    <cellStyle name="Normal 3 8 2 2 3 3 2 2" xfId="28527" xr:uid="{15BAA86C-D5CC-404C-B1EC-94B9397CDB1E}"/>
    <cellStyle name="Normal 3 8 2 2 3 3 3" xfId="20199" xr:uid="{5C42A120-7934-433F-8317-09844C0C3959}"/>
    <cellStyle name="Normal 3 8 2 2 3 4" xfId="6316" xr:uid="{419A3DC3-D021-492A-92FF-9AD3249C67D1}"/>
    <cellStyle name="Normal 3 8 2 2 3 4 2" xfId="14646" xr:uid="{90A2CBD6-6276-4B7C-904E-F6DACCA6BBB8}"/>
    <cellStyle name="Normal 3 8 2 2 3 4 2 2" xfId="31303" xr:uid="{87A6D318-DDBD-498E-BC75-04E160BBF29B}"/>
    <cellStyle name="Normal 3 8 2 2 3 4 3" xfId="22975" xr:uid="{95032CFD-5374-4F1F-92AE-FA8724E5A6A3}"/>
    <cellStyle name="Normal 3 8 2 2 3 5" xfId="9094" xr:uid="{417CAAF8-E753-424B-B76B-84E79E40BA9E}"/>
    <cellStyle name="Normal 3 8 2 2 3 5 2" xfId="25751" xr:uid="{EB5F14D2-A56D-42F7-80D4-575296C00837}"/>
    <cellStyle name="Normal 3 8 2 2 3 6" xfId="17423" xr:uid="{9255D567-F341-48D8-8117-5E93B8D47E10}"/>
    <cellStyle name="Normal 3 8 2 2 4" xfId="1224" xr:uid="{5DF7B9A3-C28A-4C19-801A-CD5F3E103940}"/>
    <cellStyle name="Normal 3 8 2 2 4 2" xfId="2552" xr:uid="{334952A2-2AC4-4D09-8BA1-ED667C6898B5}"/>
    <cellStyle name="Normal 3 8 2 2 4 2 2" xfId="5342" xr:uid="{AD613721-9060-4BE2-87DA-483F1E75D7E8}"/>
    <cellStyle name="Normal 3 8 2 2 4 2 2 2" xfId="13672" xr:uid="{7EA26234-F3AC-40A7-B386-D2FAA1B00204}"/>
    <cellStyle name="Normal 3 8 2 2 4 2 2 2 2" xfId="30329" xr:uid="{A6AEE1FF-6232-42E1-899F-4A729C2041FC}"/>
    <cellStyle name="Normal 3 8 2 2 4 2 2 3" xfId="22001" xr:uid="{E235A279-394E-435E-9ABE-ABF4BB8DA56B}"/>
    <cellStyle name="Normal 3 8 2 2 4 2 3" xfId="8118" xr:uid="{4D3B0FDC-C92B-48A4-AF31-B213C839FE3C}"/>
    <cellStyle name="Normal 3 8 2 2 4 2 3 2" xfId="16448" xr:uid="{AE5F2EFB-6BD7-4DE9-8FCB-6C10C2BA7BBB}"/>
    <cellStyle name="Normal 3 8 2 2 4 2 3 2 2" xfId="33105" xr:uid="{DAAA0EDC-1C03-49A2-8A2C-769F7F29DEEA}"/>
    <cellStyle name="Normal 3 8 2 2 4 2 3 3" xfId="24777" xr:uid="{125F4D25-00EC-491B-A01E-6643BFB4D862}"/>
    <cellStyle name="Normal 3 8 2 2 4 2 4" xfId="10896" xr:uid="{80EF4AFE-28AB-4B38-B021-2825A0B1BE77}"/>
    <cellStyle name="Normal 3 8 2 2 4 2 4 2" xfId="27553" xr:uid="{EC65BFEC-96D4-4155-BD91-672A8C353EA1}"/>
    <cellStyle name="Normal 3 8 2 2 4 2 5" xfId="19225" xr:uid="{36B7D2B1-CCC5-4087-AC1C-9682231F0E49}"/>
    <cellStyle name="Normal 3 8 2 2 4 3" xfId="4015" xr:uid="{51055318-D044-4937-A9EE-F50AAD9A2F6B}"/>
    <cellStyle name="Normal 3 8 2 2 4 3 2" xfId="12345" xr:uid="{87F0DF11-FB89-47AE-B58C-2B990AB57B58}"/>
    <cellStyle name="Normal 3 8 2 2 4 3 2 2" xfId="29002" xr:uid="{BF1DD901-800A-41AA-8A21-07BD1AB8791F}"/>
    <cellStyle name="Normal 3 8 2 2 4 3 3" xfId="20674" xr:uid="{8972C5B8-3F81-4640-946A-70D4080B97FE}"/>
    <cellStyle name="Normal 3 8 2 2 4 4" xfId="6791" xr:uid="{717A779E-30FF-4147-A3B5-C1F84C6B46B2}"/>
    <cellStyle name="Normal 3 8 2 2 4 4 2" xfId="15121" xr:uid="{32CCDDE0-E7B2-4CDD-8DD4-B64F1D1E7065}"/>
    <cellStyle name="Normal 3 8 2 2 4 4 2 2" xfId="31778" xr:uid="{CE295462-D6C1-4FC5-B303-1A06665826FD}"/>
    <cellStyle name="Normal 3 8 2 2 4 4 3" xfId="23450" xr:uid="{C775A5D4-6520-415D-BFA1-35F4F9962C8E}"/>
    <cellStyle name="Normal 3 8 2 2 4 5" xfId="9569" xr:uid="{4D872917-9DE2-485E-8095-BC23BD6B67D1}"/>
    <cellStyle name="Normal 3 8 2 2 4 5 2" xfId="26226" xr:uid="{838E7BD9-F709-4441-A362-985A726E3C26}"/>
    <cellStyle name="Normal 3 8 2 2 4 6" xfId="17898" xr:uid="{8CEABCB1-1182-4ECE-BFE0-566DD7956AD7}"/>
    <cellStyle name="Normal 3 8 2 2 5" xfId="1604" xr:uid="{7FF38CBF-694D-4680-8C5A-E0D2DD7D6EC5}"/>
    <cellStyle name="Normal 3 8 2 2 5 2" xfId="4394" xr:uid="{907FCA6E-40A5-4110-A289-B0F10BD32828}"/>
    <cellStyle name="Normal 3 8 2 2 5 2 2" xfId="12724" xr:uid="{7923CA87-306D-4FC4-B773-DFBFD1295930}"/>
    <cellStyle name="Normal 3 8 2 2 5 2 2 2" xfId="29381" xr:uid="{16ACB094-1D14-4DB6-A180-CDB744F96085}"/>
    <cellStyle name="Normal 3 8 2 2 5 2 3" xfId="21053" xr:uid="{88F838A2-11E3-4315-B4C3-A8D5BEF227F7}"/>
    <cellStyle name="Normal 3 8 2 2 5 3" xfId="7170" xr:uid="{E500DEC7-9AE7-47A1-9291-831D97852DF9}"/>
    <cellStyle name="Normal 3 8 2 2 5 3 2" xfId="15500" xr:uid="{F72CEF32-7C4D-4B37-A3BD-A809DB88F985}"/>
    <cellStyle name="Normal 3 8 2 2 5 3 2 2" xfId="32157" xr:uid="{A91D2105-97BA-436D-B404-130CD3F9CB76}"/>
    <cellStyle name="Normal 3 8 2 2 5 3 3" xfId="23829" xr:uid="{AD8E0BD7-66E3-42B2-B94D-83BDAAD22855}"/>
    <cellStyle name="Normal 3 8 2 2 5 4" xfId="9948" xr:uid="{0E493A54-3240-472E-A95E-667D892CC9D3}"/>
    <cellStyle name="Normal 3 8 2 2 5 4 2" xfId="26605" xr:uid="{482BF14A-29B0-4380-97E1-7CD64D8BAFF2}"/>
    <cellStyle name="Normal 3 8 2 2 5 5" xfId="18277" xr:uid="{234E4383-908B-49B7-8C83-7160706196C6}"/>
    <cellStyle name="Normal 3 8 2 2 6" xfId="3067" xr:uid="{A0A7E86C-7177-472D-BAEE-204B231B8D00}"/>
    <cellStyle name="Normal 3 8 2 2 6 2" xfId="11397" xr:uid="{D368226A-3543-4FAF-96D5-4D12059E93A9}"/>
    <cellStyle name="Normal 3 8 2 2 6 2 2" xfId="28054" xr:uid="{7A3F720E-E379-4B42-9EC2-5CCEA41C73CD}"/>
    <cellStyle name="Normal 3 8 2 2 6 3" xfId="19726" xr:uid="{DAC3C3A1-1535-4A05-909F-AAE48961C8E9}"/>
    <cellStyle name="Normal 3 8 2 2 7" xfId="5843" xr:uid="{B5C3D289-62B5-4200-B8FA-727886A9B805}"/>
    <cellStyle name="Normal 3 8 2 2 7 2" xfId="14173" xr:uid="{D3A772E7-C903-4B35-8BDD-C060C988C7E4}"/>
    <cellStyle name="Normal 3 8 2 2 7 2 2" xfId="30830" xr:uid="{CD53BE37-E391-4D83-82CF-44E37D048112}"/>
    <cellStyle name="Normal 3 8 2 2 7 3" xfId="22502" xr:uid="{F59CA013-798C-483B-9D4F-2A68BBB89F29}"/>
    <cellStyle name="Normal 3 8 2 2 8" xfId="8621" xr:uid="{73D868DD-EAED-44C0-B6BC-0A7F3DD74DBC}"/>
    <cellStyle name="Normal 3 8 2 2 8 2" xfId="25278" xr:uid="{8D0D3123-0DB1-44EB-B7AC-09F3EFF6609E}"/>
    <cellStyle name="Normal 3 8 2 2 9" xfId="16950" xr:uid="{E75D9575-3426-4AFE-8B98-F9622DBEC746}"/>
    <cellStyle name="Normal 3 8 2 3" xfId="391" xr:uid="{69C3CA86-1D83-4D5C-993D-60CD24154CA8}"/>
    <cellStyle name="Normal 3 8 2 3 2" xfId="869" xr:uid="{7D9E3DB4-C6C0-488E-958F-166DED3666F4}"/>
    <cellStyle name="Normal 3 8 2 3 2 2" xfId="2197" xr:uid="{2A104A08-9965-4DC8-B6B4-FCEDCCB37CED}"/>
    <cellStyle name="Normal 3 8 2 3 2 2 2" xfId="4987" xr:uid="{917670C8-5EF0-4B92-A6F3-592394B32D2A}"/>
    <cellStyle name="Normal 3 8 2 3 2 2 2 2" xfId="13317" xr:uid="{5A60F588-3656-4CBC-AB9C-7DA5F44FE90A}"/>
    <cellStyle name="Normal 3 8 2 3 2 2 2 2 2" xfId="29974" xr:uid="{92CF52FD-78B8-473B-A82C-2278E35C3F73}"/>
    <cellStyle name="Normal 3 8 2 3 2 2 2 3" xfId="21646" xr:uid="{F59C143F-D2ED-4A29-B495-B9C94BA0B296}"/>
    <cellStyle name="Normal 3 8 2 3 2 2 3" xfId="7763" xr:uid="{441B16FA-6530-4171-BF43-307CCC362B5E}"/>
    <cellStyle name="Normal 3 8 2 3 2 2 3 2" xfId="16093" xr:uid="{CBD9C85F-CE6A-46C7-8150-207B089CADDF}"/>
    <cellStyle name="Normal 3 8 2 3 2 2 3 2 2" xfId="32750" xr:uid="{45382FFB-30A1-4A26-998F-F68B7E6E8F4B}"/>
    <cellStyle name="Normal 3 8 2 3 2 2 3 3" xfId="24422" xr:uid="{C73AD530-AAD1-474C-9484-137EFDC713D8}"/>
    <cellStyle name="Normal 3 8 2 3 2 2 4" xfId="10541" xr:uid="{B46A33B3-1BC7-435A-A5DB-2F220B5974F6}"/>
    <cellStyle name="Normal 3 8 2 3 2 2 4 2" xfId="27198" xr:uid="{B5D5AF31-3662-4BDA-9A3D-45ED3F6DB7CD}"/>
    <cellStyle name="Normal 3 8 2 3 2 2 5" xfId="18870" xr:uid="{8BF03426-5402-485F-A0EB-4BF6C1C912ED}"/>
    <cellStyle name="Normal 3 8 2 3 2 3" xfId="3660" xr:uid="{F1A0D0EE-DE2F-438C-AEE6-1B7661CAD372}"/>
    <cellStyle name="Normal 3 8 2 3 2 3 2" xfId="11990" xr:uid="{55B7A0B1-7417-4E39-96FB-36F2C4EFB597}"/>
    <cellStyle name="Normal 3 8 2 3 2 3 2 2" xfId="28647" xr:uid="{76C565AE-87D6-4F63-B6C4-1ED081FD347C}"/>
    <cellStyle name="Normal 3 8 2 3 2 3 3" xfId="20319" xr:uid="{A8183115-F770-4CCF-9B0E-AE1448D31178}"/>
    <cellStyle name="Normal 3 8 2 3 2 4" xfId="6436" xr:uid="{4449479D-BE01-49EC-9183-C7254C95942D}"/>
    <cellStyle name="Normal 3 8 2 3 2 4 2" xfId="14766" xr:uid="{52FB6D5B-BFA2-49ED-8E2F-8F42B6F53FCB}"/>
    <cellStyle name="Normal 3 8 2 3 2 4 2 2" xfId="31423" xr:uid="{FB95CB89-3C36-46C2-A3B0-09A7F214DAA1}"/>
    <cellStyle name="Normal 3 8 2 3 2 4 3" xfId="23095" xr:uid="{42BD6EBD-3C3D-43E8-B6C9-95F9BF1E283C}"/>
    <cellStyle name="Normal 3 8 2 3 2 5" xfId="9214" xr:uid="{89FF8670-5049-44B5-AB77-5E61A579681D}"/>
    <cellStyle name="Normal 3 8 2 3 2 5 2" xfId="25871" xr:uid="{823EFEF2-BBC2-41EB-844B-824FA4A37685}"/>
    <cellStyle name="Normal 3 8 2 3 2 6" xfId="17543" xr:uid="{5FBB34AC-2DB4-44E1-B9D8-1FE8D0E48267}"/>
    <cellStyle name="Normal 3 8 2 3 3" xfId="1721" xr:uid="{E2EFD251-947F-48A3-996E-8438C0C0E7B2}"/>
    <cellStyle name="Normal 3 8 2 3 3 2" xfId="4511" xr:uid="{B162C04A-0826-4EB2-BA50-23BDA0667420}"/>
    <cellStyle name="Normal 3 8 2 3 3 2 2" xfId="12841" xr:uid="{8733A7B8-E312-4379-934C-853810461FEA}"/>
    <cellStyle name="Normal 3 8 2 3 3 2 2 2" xfId="29498" xr:uid="{F18C1894-999B-4815-BC58-DE9AE5097CE2}"/>
    <cellStyle name="Normal 3 8 2 3 3 2 3" xfId="21170" xr:uid="{8BEB94B1-6260-43A1-8B11-479CBBECF916}"/>
    <cellStyle name="Normal 3 8 2 3 3 3" xfId="7287" xr:uid="{D76656B3-0A52-4D54-B6D2-4EABD5C3E1A3}"/>
    <cellStyle name="Normal 3 8 2 3 3 3 2" xfId="15617" xr:uid="{C3278A7F-EFDB-4632-A310-259AE1EA6AB4}"/>
    <cellStyle name="Normal 3 8 2 3 3 3 2 2" xfId="32274" xr:uid="{BC96F082-BD8A-4DEC-8B53-927AE11C078C}"/>
    <cellStyle name="Normal 3 8 2 3 3 3 3" xfId="23946" xr:uid="{559C64C8-06B2-4FA9-87A2-A730458FCBB7}"/>
    <cellStyle name="Normal 3 8 2 3 3 4" xfId="10065" xr:uid="{4A1C8EB4-8062-4724-B714-F52DCB5B7E03}"/>
    <cellStyle name="Normal 3 8 2 3 3 4 2" xfId="26722" xr:uid="{9862927A-9B3C-4C0F-9B0B-403332F9B664}"/>
    <cellStyle name="Normal 3 8 2 3 3 5" xfId="18394" xr:uid="{513C1008-6184-4B75-8457-5C747D861FA7}"/>
    <cellStyle name="Normal 3 8 2 3 4" xfId="3184" xr:uid="{F0912521-18C4-41DD-8BA0-57D06936F36B}"/>
    <cellStyle name="Normal 3 8 2 3 4 2" xfId="11514" xr:uid="{AFBA7EB4-B266-4D02-9DBF-D73EDAC7AE24}"/>
    <cellStyle name="Normal 3 8 2 3 4 2 2" xfId="28171" xr:uid="{637A80D0-2738-469D-8A98-BFDE0BE704C8}"/>
    <cellStyle name="Normal 3 8 2 3 4 3" xfId="19843" xr:uid="{34BB2D9A-6AA8-4015-BE26-03EEDAFF1DDA}"/>
    <cellStyle name="Normal 3 8 2 3 5" xfId="5960" xr:uid="{6DC86F41-A509-4E9A-8D7A-9207DC5E95EF}"/>
    <cellStyle name="Normal 3 8 2 3 5 2" xfId="14290" xr:uid="{C940917A-C452-4ADD-A51D-3C7E100F758B}"/>
    <cellStyle name="Normal 3 8 2 3 5 2 2" xfId="30947" xr:uid="{D8CD880D-5F44-466E-87A7-B5FD2C2B8362}"/>
    <cellStyle name="Normal 3 8 2 3 5 3" xfId="22619" xr:uid="{F14ED707-F926-402E-B0AB-2560CE6F3219}"/>
    <cellStyle name="Normal 3 8 2 3 6" xfId="8738" xr:uid="{24F3F7F0-60CE-4C62-8A08-BC30767AA2FB}"/>
    <cellStyle name="Normal 3 8 2 3 6 2" xfId="25395" xr:uid="{2956E3DB-0E1F-47D8-9516-E1D89713AB45}"/>
    <cellStyle name="Normal 3 8 2 3 7" xfId="17067" xr:uid="{9139FADB-9F4F-4B6C-A998-5F546BFC8636}"/>
    <cellStyle name="Normal 3 8 2 4" xfId="627" xr:uid="{F2F88F58-0B72-4B7A-BE64-B3868E2882B1}"/>
    <cellStyle name="Normal 3 8 2 4 2" xfId="1957" xr:uid="{E9EBDC87-D149-475E-B4A7-0E8CD9AFB532}"/>
    <cellStyle name="Normal 3 8 2 4 2 2" xfId="4747" xr:uid="{CFD76217-F41A-46FB-8F65-B80CC144459F}"/>
    <cellStyle name="Normal 3 8 2 4 2 2 2" xfId="13077" xr:uid="{9159462C-23C2-4F5A-ADE8-D4E57A601DE6}"/>
    <cellStyle name="Normal 3 8 2 4 2 2 2 2" xfId="29734" xr:uid="{BA7452FF-8444-491F-ACA5-1BF1F919F7E1}"/>
    <cellStyle name="Normal 3 8 2 4 2 2 3" xfId="21406" xr:uid="{6DA75F8D-203F-4898-B53E-1E9E4F00E0A3}"/>
    <cellStyle name="Normal 3 8 2 4 2 3" xfId="7523" xr:uid="{6AE2A32D-7700-4870-B0FD-CEA13F136D67}"/>
    <cellStyle name="Normal 3 8 2 4 2 3 2" xfId="15853" xr:uid="{90DCDE01-8269-4E23-AF2D-2BE2DF9B9D86}"/>
    <cellStyle name="Normal 3 8 2 4 2 3 2 2" xfId="32510" xr:uid="{941FD112-30AE-4656-86E7-9C2CF180F20A}"/>
    <cellStyle name="Normal 3 8 2 4 2 3 3" xfId="24182" xr:uid="{DBE8B56C-C9A2-4855-857C-189EFD23351A}"/>
    <cellStyle name="Normal 3 8 2 4 2 4" xfId="10301" xr:uid="{31A53353-E947-4D27-B19C-2983E5CA7A4E}"/>
    <cellStyle name="Normal 3 8 2 4 2 4 2" xfId="26958" xr:uid="{AE863EE2-43D9-40A8-BD28-0F745963A81B}"/>
    <cellStyle name="Normal 3 8 2 4 2 5" xfId="18630" xr:uid="{5D2DAEE2-CABE-442B-9607-21D687668493}"/>
    <cellStyle name="Normal 3 8 2 4 3" xfId="3420" xr:uid="{6AF2210B-6649-4C05-AB5D-CB864DCAB68E}"/>
    <cellStyle name="Normal 3 8 2 4 3 2" xfId="11750" xr:uid="{E42CB47A-F5C0-45E7-81CB-EF5E643C16D3}"/>
    <cellStyle name="Normal 3 8 2 4 3 2 2" xfId="28407" xr:uid="{091E6B87-418C-4201-8D2A-320E1714A3AA}"/>
    <cellStyle name="Normal 3 8 2 4 3 3" xfId="20079" xr:uid="{2C0D2867-BF1E-4A07-B52A-2BE79EC852F4}"/>
    <cellStyle name="Normal 3 8 2 4 4" xfId="6196" xr:uid="{9AAA989A-698C-44B2-A102-860143418087}"/>
    <cellStyle name="Normal 3 8 2 4 4 2" xfId="14526" xr:uid="{9B53B209-5306-4B68-8AD1-77E0E6CEDAF1}"/>
    <cellStyle name="Normal 3 8 2 4 4 2 2" xfId="31183" xr:uid="{4F23D248-1BA2-499E-BAC4-4C7EE8A4E62E}"/>
    <cellStyle name="Normal 3 8 2 4 4 3" xfId="22855" xr:uid="{24E9C945-8757-4102-B97C-89A7072E06B0}"/>
    <cellStyle name="Normal 3 8 2 4 5" xfId="8974" xr:uid="{506871DB-213A-4291-AA3A-D6D8103A0B6A}"/>
    <cellStyle name="Normal 3 8 2 4 5 2" xfId="25631" xr:uid="{A73D04B1-7F93-43D2-8400-52BE694DF952}"/>
    <cellStyle name="Normal 3 8 2 4 6" xfId="17303" xr:uid="{A101CF9E-D15F-48AB-AF9F-84669F03DBDD}"/>
    <cellStyle name="Normal 3 8 2 5" xfId="1104" xr:uid="{9813133C-7087-448D-848B-9DB3DCD960EC}"/>
    <cellStyle name="Normal 3 8 2 5 2" xfId="2432" xr:uid="{1C2DF08D-6B91-40D8-BE31-FFB8A49CA0C7}"/>
    <cellStyle name="Normal 3 8 2 5 2 2" xfId="5222" xr:uid="{E5E4370E-D519-4A1E-A038-8D67E992CC18}"/>
    <cellStyle name="Normal 3 8 2 5 2 2 2" xfId="13552" xr:uid="{F0D617FA-EAF3-4840-B7F2-A706F66DC1D8}"/>
    <cellStyle name="Normal 3 8 2 5 2 2 2 2" xfId="30209" xr:uid="{283EEECB-EE52-46A0-9136-95C34B3E0FE6}"/>
    <cellStyle name="Normal 3 8 2 5 2 2 3" xfId="21881" xr:uid="{136E4CA0-2BC1-4052-A07F-A8D51060ECFD}"/>
    <cellStyle name="Normal 3 8 2 5 2 3" xfId="7998" xr:uid="{48634D20-2B53-400E-A604-964FD56C39A3}"/>
    <cellStyle name="Normal 3 8 2 5 2 3 2" xfId="16328" xr:uid="{1ECA78B9-9F65-4A64-9EDF-BF9094A8CB77}"/>
    <cellStyle name="Normal 3 8 2 5 2 3 2 2" xfId="32985" xr:uid="{DB134DAC-40A0-445E-BB73-39ADA27D6A97}"/>
    <cellStyle name="Normal 3 8 2 5 2 3 3" xfId="24657" xr:uid="{3203443F-6EDF-412F-A28B-72FE6F626542}"/>
    <cellStyle name="Normal 3 8 2 5 2 4" xfId="10776" xr:uid="{C5E00DA6-DC19-4ED5-B57D-BE6C99928DE3}"/>
    <cellStyle name="Normal 3 8 2 5 2 4 2" xfId="27433" xr:uid="{B8DF2F23-0336-4967-94C3-C02717E276CC}"/>
    <cellStyle name="Normal 3 8 2 5 2 5" xfId="19105" xr:uid="{69971EE0-AD97-4B0C-AAB9-2C3CD469368A}"/>
    <cellStyle name="Normal 3 8 2 5 3" xfId="3895" xr:uid="{0545C2F4-AB76-4DBE-B9B9-4C79AC1AE464}"/>
    <cellStyle name="Normal 3 8 2 5 3 2" xfId="12225" xr:uid="{88E3444B-AE1D-45BD-9567-41F5C5D51E7B}"/>
    <cellStyle name="Normal 3 8 2 5 3 2 2" xfId="28882" xr:uid="{FEAD32E3-44DB-49CB-A93B-94D8D85A918A}"/>
    <cellStyle name="Normal 3 8 2 5 3 3" xfId="20554" xr:uid="{82A65420-E5A4-47BA-8AFC-81DD2CB78D01}"/>
    <cellStyle name="Normal 3 8 2 5 4" xfId="6671" xr:uid="{6180C90A-0AF5-4FDC-BFE3-CA80597B6918}"/>
    <cellStyle name="Normal 3 8 2 5 4 2" xfId="15001" xr:uid="{92AE8815-A163-4180-AD9D-C2D7855824AC}"/>
    <cellStyle name="Normal 3 8 2 5 4 2 2" xfId="31658" xr:uid="{21796126-F2C2-4946-9E98-6AC2144B3F87}"/>
    <cellStyle name="Normal 3 8 2 5 4 3" xfId="23330" xr:uid="{085E9911-7D0F-43AB-BC19-0A226CEF8EBA}"/>
    <cellStyle name="Normal 3 8 2 5 5" xfId="9449" xr:uid="{3CAC7DB2-55B9-4F2E-83E2-203A05FEE6DC}"/>
    <cellStyle name="Normal 3 8 2 5 5 2" xfId="26106" xr:uid="{585DC786-0697-48A6-82E0-9606CA1B8446}"/>
    <cellStyle name="Normal 3 8 2 5 6" xfId="17778" xr:uid="{31281A36-342D-4B2A-B3C6-D7E376616324}"/>
    <cellStyle name="Normal 3 8 2 6" xfId="1369" xr:uid="{85EAD897-132E-40EC-863E-C0EA012CE9F6}"/>
    <cellStyle name="Normal 3 8 2 6 2" xfId="2697" xr:uid="{56086296-0832-4A15-9FCD-46D4B8EF6CE2}"/>
    <cellStyle name="Normal 3 8 2 6 2 2" xfId="5487" xr:uid="{F8DBF916-48E3-40FB-AC10-247130FB6955}"/>
    <cellStyle name="Normal 3 8 2 6 2 2 2" xfId="13817" xr:uid="{0B29E116-9141-4B7F-8002-A8B395E02CAB}"/>
    <cellStyle name="Normal 3 8 2 6 2 2 2 2" xfId="30474" xr:uid="{D3CC3C11-7E67-4310-8C49-2490EE280B48}"/>
    <cellStyle name="Normal 3 8 2 6 2 2 3" xfId="22146" xr:uid="{EDADAACA-4E3D-4129-8685-93B55E1FB5E7}"/>
    <cellStyle name="Normal 3 8 2 6 2 3" xfId="8263" xr:uid="{9BEA100C-D5CC-4332-9307-0095F4366949}"/>
    <cellStyle name="Normal 3 8 2 6 2 3 2" xfId="16593" xr:uid="{4588BAAD-968A-4A84-AA99-074ACF35FD36}"/>
    <cellStyle name="Normal 3 8 2 6 2 3 2 2" xfId="33250" xr:uid="{B5500B85-4F41-4F0D-A3F8-74DCF23704F6}"/>
    <cellStyle name="Normal 3 8 2 6 2 3 3" xfId="24922" xr:uid="{DF5B14E1-AF57-4787-B617-22A5FBB074FB}"/>
    <cellStyle name="Normal 3 8 2 6 2 4" xfId="11041" xr:uid="{E2468DE0-EC2E-40F6-89AF-CC7667CA433A}"/>
    <cellStyle name="Normal 3 8 2 6 2 4 2" xfId="27698" xr:uid="{362F9A09-81E9-4A25-AFC5-FA3F53040258}"/>
    <cellStyle name="Normal 3 8 2 6 2 5" xfId="19370" xr:uid="{5C7862C1-2D55-4EF7-975D-96327F539B35}"/>
    <cellStyle name="Normal 3 8 2 6 3" xfId="4160" xr:uid="{A9307254-9742-4AB7-8C36-C669BF2C074C}"/>
    <cellStyle name="Normal 3 8 2 6 3 2" xfId="12490" xr:uid="{EA9F71E7-0C4B-464A-BFA6-927F7E0C9FD5}"/>
    <cellStyle name="Normal 3 8 2 6 3 2 2" xfId="29147" xr:uid="{81DCD565-03C9-4800-9C26-DE9403F38200}"/>
    <cellStyle name="Normal 3 8 2 6 3 3" xfId="20819" xr:uid="{AB99B4B3-BFB4-4AE8-90C0-8C01266215F7}"/>
    <cellStyle name="Normal 3 8 2 6 4" xfId="6936" xr:uid="{104CD229-12AB-4ED1-8B61-CF81915715DA}"/>
    <cellStyle name="Normal 3 8 2 6 4 2" xfId="15266" xr:uid="{209F524B-A268-4B9D-B98A-1BA7A8B3FB3A}"/>
    <cellStyle name="Normal 3 8 2 6 4 2 2" xfId="31923" xr:uid="{8D9DC49A-06B3-4196-AA83-58FC6C984A55}"/>
    <cellStyle name="Normal 3 8 2 6 4 3" xfId="23595" xr:uid="{571489C9-0247-418F-8A8E-A726AB227C04}"/>
    <cellStyle name="Normal 3 8 2 6 5" xfId="9714" xr:uid="{53F4E81F-84D1-462F-A4AA-5B5869ED256B}"/>
    <cellStyle name="Normal 3 8 2 6 5 2" xfId="26371" xr:uid="{FF1AE6B1-4DDD-4E28-9354-ED88523DBEEB}"/>
    <cellStyle name="Normal 3 8 2 6 6" xfId="18043" xr:uid="{F196C2C5-E639-494D-9CC7-3EEF4A80C8B3}"/>
    <cellStyle name="Normal 3 8 2 7" xfId="1484" xr:uid="{25DC5B0B-551D-4697-9231-4AEB80FA23E8}"/>
    <cellStyle name="Normal 3 8 2 7 2" xfId="4274" xr:uid="{64F7A93F-A70B-4DCC-8EA5-4F03CE70A28E}"/>
    <cellStyle name="Normal 3 8 2 7 2 2" xfId="12604" xr:uid="{73CA5052-4CD7-4B63-8CCD-D908CCBBCDE0}"/>
    <cellStyle name="Normal 3 8 2 7 2 2 2" xfId="29261" xr:uid="{015265FA-29D1-4D2A-B7BB-327AFA68D7AE}"/>
    <cellStyle name="Normal 3 8 2 7 2 3" xfId="20933" xr:uid="{BDC8B50C-9EDD-4DE2-ACC8-058E533E7D34}"/>
    <cellStyle name="Normal 3 8 2 7 3" xfId="7050" xr:uid="{23A2D95D-CA52-4B7D-9084-D33ECBAB8BEF}"/>
    <cellStyle name="Normal 3 8 2 7 3 2" xfId="15380" xr:uid="{528002AC-1647-4D7A-A993-C9822015AE5C}"/>
    <cellStyle name="Normal 3 8 2 7 3 2 2" xfId="32037" xr:uid="{13568558-460A-46FC-B009-A29A8F89FF07}"/>
    <cellStyle name="Normal 3 8 2 7 3 3" xfId="23709" xr:uid="{60633F97-8938-4FD3-A73F-802BDADD7CF5}"/>
    <cellStyle name="Normal 3 8 2 7 4" xfId="9828" xr:uid="{EDB2345B-9988-4071-8934-19339E43927F}"/>
    <cellStyle name="Normal 3 8 2 7 4 2" xfId="26485" xr:uid="{BE74ADA0-17B9-4D59-A238-AEBEAFF55C5C}"/>
    <cellStyle name="Normal 3 8 2 7 5" xfId="18157" xr:uid="{D2BF1298-B4D5-4F0B-A991-E69CBF64A894}"/>
    <cellStyle name="Normal 3 8 2 8" xfId="2947" xr:uid="{6909D0DB-2A3E-44E2-9765-401058CAD029}"/>
    <cellStyle name="Normal 3 8 2 8 2" xfId="11277" xr:uid="{24C0AFD3-3499-40C0-9F23-9ACA4902E0E1}"/>
    <cellStyle name="Normal 3 8 2 8 2 2" xfId="27934" xr:uid="{F0C3E899-0569-458E-A4C6-414AF7652EAB}"/>
    <cellStyle name="Normal 3 8 2 8 3" xfId="19606" xr:uid="{F0E2C6E4-ABE2-4B68-B936-B5C028D4E7BE}"/>
    <cellStyle name="Normal 3 8 2 9" xfId="5723" xr:uid="{ED6960EC-FD24-4B29-A790-749E77460458}"/>
    <cellStyle name="Normal 3 8 2 9 2" xfId="14053" xr:uid="{6E1E472C-FA15-4BCE-BDB7-AE9BD7A4FB32}"/>
    <cellStyle name="Normal 3 8 2 9 2 2" xfId="30710" xr:uid="{C830CF17-446F-4B0D-81E5-82BB669FEBE7}"/>
    <cellStyle name="Normal 3 8 2 9 3" xfId="22382" xr:uid="{E5954A2E-EBA9-4190-86E3-C9A1F69AE2DD}"/>
    <cellStyle name="Normal 3 8 3" xfId="206" xr:uid="{BF5ACA19-4DBF-4F51-8756-30F17AEF3D6A}"/>
    <cellStyle name="Normal 3 8 3 2" xfId="449" xr:uid="{862BFEA4-1C79-4713-88B9-D66AAD9AB748}"/>
    <cellStyle name="Normal 3 8 3 2 2" xfId="926" xr:uid="{4D0FF4EC-9239-4CFB-ACD7-C9EA62DCD04E}"/>
    <cellStyle name="Normal 3 8 3 2 2 2" xfId="2254" xr:uid="{4B105E23-0257-44CA-A86E-D221C4914978}"/>
    <cellStyle name="Normal 3 8 3 2 2 2 2" xfId="5044" xr:uid="{19A5CA12-3E68-4D55-A3EF-2F0177495F7C}"/>
    <cellStyle name="Normal 3 8 3 2 2 2 2 2" xfId="13374" xr:uid="{CE1EF120-5968-4326-932B-FD14B3F3C243}"/>
    <cellStyle name="Normal 3 8 3 2 2 2 2 2 2" xfId="30031" xr:uid="{F6BD60DF-3208-4F66-A2CF-14E4A854BB10}"/>
    <cellStyle name="Normal 3 8 3 2 2 2 2 3" xfId="21703" xr:uid="{07F05BA0-4197-4591-B060-6E8C4C7DEF01}"/>
    <cellStyle name="Normal 3 8 3 2 2 2 3" xfId="7820" xr:uid="{C59E446A-2C25-4AE8-9AD9-F3549FA05CD2}"/>
    <cellStyle name="Normal 3 8 3 2 2 2 3 2" xfId="16150" xr:uid="{4E0A817D-E8D9-4821-9DAE-DD9CD161CCE1}"/>
    <cellStyle name="Normal 3 8 3 2 2 2 3 2 2" xfId="32807" xr:uid="{87A3104C-B4DF-4715-92BB-E0D72173F16F}"/>
    <cellStyle name="Normal 3 8 3 2 2 2 3 3" xfId="24479" xr:uid="{E8FB5ADD-6BD2-4ECE-A977-C6999F3FD5DF}"/>
    <cellStyle name="Normal 3 8 3 2 2 2 4" xfId="10598" xr:uid="{61A95811-2015-4DEA-B29C-E9DDF1D38283}"/>
    <cellStyle name="Normal 3 8 3 2 2 2 4 2" xfId="27255" xr:uid="{7BA8B500-F43E-4A7B-A889-A78763FF6F03}"/>
    <cellStyle name="Normal 3 8 3 2 2 2 5" xfId="18927" xr:uid="{C8247774-FACF-49F6-95FC-14FBE290859A}"/>
    <cellStyle name="Normal 3 8 3 2 2 3" xfId="3717" xr:uid="{F0996391-031D-4966-81DD-D46303654525}"/>
    <cellStyle name="Normal 3 8 3 2 2 3 2" xfId="12047" xr:uid="{3D75440E-4E6E-4063-9C96-CB012A8003AF}"/>
    <cellStyle name="Normal 3 8 3 2 2 3 2 2" xfId="28704" xr:uid="{B04B282C-E6E3-454D-962B-041ECB55E133}"/>
    <cellStyle name="Normal 3 8 3 2 2 3 3" xfId="20376" xr:uid="{F2FEB959-F943-44DB-8399-FDCA25BD77F3}"/>
    <cellStyle name="Normal 3 8 3 2 2 4" xfId="6493" xr:uid="{6AF383F9-0DB1-46E0-888A-10F49DB4FB34}"/>
    <cellStyle name="Normal 3 8 3 2 2 4 2" xfId="14823" xr:uid="{50AF9C3C-9E2B-4F06-AD19-4296BA67FAF7}"/>
    <cellStyle name="Normal 3 8 3 2 2 4 2 2" xfId="31480" xr:uid="{C4A61363-107F-4B22-B8FD-7C6BF1BC456B}"/>
    <cellStyle name="Normal 3 8 3 2 2 4 3" xfId="23152" xr:uid="{FD49DA26-2BB7-4A0E-9F01-6AA6C6154210}"/>
    <cellStyle name="Normal 3 8 3 2 2 5" xfId="9271" xr:uid="{E999A950-36B1-4950-8F86-630A5996172F}"/>
    <cellStyle name="Normal 3 8 3 2 2 5 2" xfId="25928" xr:uid="{E42C93A8-5B72-4B93-82A7-31DD3D089F0B}"/>
    <cellStyle name="Normal 3 8 3 2 2 6" xfId="17600" xr:uid="{8E365308-E727-4838-9430-86D2D33D6850}"/>
    <cellStyle name="Normal 3 8 3 2 3" xfId="1779" xr:uid="{1F0507EE-2443-464C-B3F6-85EC3CFB0C2A}"/>
    <cellStyle name="Normal 3 8 3 2 3 2" xfId="4569" xr:uid="{AE0BB457-236D-4E7D-954E-FA22A7E646BE}"/>
    <cellStyle name="Normal 3 8 3 2 3 2 2" xfId="12899" xr:uid="{A9833B3A-0EAD-451A-965B-43C6154AFC7B}"/>
    <cellStyle name="Normal 3 8 3 2 3 2 2 2" xfId="29556" xr:uid="{C8EADB6F-7FB9-4FA0-AC21-261792F3B731}"/>
    <cellStyle name="Normal 3 8 3 2 3 2 3" xfId="21228" xr:uid="{ACA181D5-EFEA-4C2E-8AAC-C1C2BC8BA790}"/>
    <cellStyle name="Normal 3 8 3 2 3 3" xfId="7345" xr:uid="{B1CB6FD5-49F3-445B-A502-DFA28FEA9F2D}"/>
    <cellStyle name="Normal 3 8 3 2 3 3 2" xfId="15675" xr:uid="{394D318C-9D36-4F51-9B42-56DA72D52F86}"/>
    <cellStyle name="Normal 3 8 3 2 3 3 2 2" xfId="32332" xr:uid="{A6298608-A4F1-4784-986E-5FE662AEAE2F}"/>
    <cellStyle name="Normal 3 8 3 2 3 3 3" xfId="24004" xr:uid="{F6F25D92-60B3-4922-A01D-D0B27028C1F5}"/>
    <cellStyle name="Normal 3 8 3 2 3 4" xfId="10123" xr:uid="{299A3C2A-E8FF-4F4F-BA50-4AEEAFA72E3D}"/>
    <cellStyle name="Normal 3 8 3 2 3 4 2" xfId="26780" xr:uid="{22B1DA64-AFBA-4AF5-B59F-FA95959F53DB}"/>
    <cellStyle name="Normal 3 8 3 2 3 5" xfId="18452" xr:uid="{CD192954-DBD9-43A3-8559-DCDE6EDC99E2}"/>
    <cellStyle name="Normal 3 8 3 2 4" xfId="3242" xr:uid="{A0066470-CBDB-4586-94C7-F786D6C29FD8}"/>
    <cellStyle name="Normal 3 8 3 2 4 2" xfId="11572" xr:uid="{C57B82CC-6BDB-4BAB-9A57-A4B0120E24D7}"/>
    <cellStyle name="Normal 3 8 3 2 4 2 2" xfId="28229" xr:uid="{C74093CC-28ED-47D3-AD11-236117D023B4}"/>
    <cellStyle name="Normal 3 8 3 2 4 3" xfId="19901" xr:uid="{AFCA60C2-F371-4512-9970-7230FFE15DCF}"/>
    <cellStyle name="Normal 3 8 3 2 5" xfId="6018" xr:uid="{C2F5DD84-4CAB-447C-B17D-3317D5E27010}"/>
    <cellStyle name="Normal 3 8 3 2 5 2" xfId="14348" xr:uid="{229B01D7-5B25-48ED-A117-A138777BEEC6}"/>
    <cellStyle name="Normal 3 8 3 2 5 2 2" xfId="31005" xr:uid="{66024114-3728-44A9-9F3D-3E0BCAEB4A5D}"/>
    <cellStyle name="Normal 3 8 3 2 5 3" xfId="22677" xr:uid="{CD3E5F6B-D284-4DDF-96DF-A4B0287EDB34}"/>
    <cellStyle name="Normal 3 8 3 2 6" xfId="8796" xr:uid="{99FD25E2-D3AB-47C9-9FBE-E5CAC80F2302}"/>
    <cellStyle name="Normal 3 8 3 2 6 2" xfId="25453" xr:uid="{B8822DB0-9318-4DC0-94F7-7CA2F5FDB326}"/>
    <cellStyle name="Normal 3 8 3 2 7" xfId="17125" xr:uid="{2845C58E-DD97-44FB-B5E4-9AEDBCE17A1B}"/>
    <cellStyle name="Normal 3 8 3 3" xfId="685" xr:uid="{27A17D5F-96B0-4774-BDEA-8C646C318BBB}"/>
    <cellStyle name="Normal 3 8 3 3 2" xfId="2015" xr:uid="{FBB9D3FC-B7FF-402A-9AE5-461D1B4A7742}"/>
    <cellStyle name="Normal 3 8 3 3 2 2" xfId="4805" xr:uid="{91D152A3-738A-440B-87D2-C62F48889C81}"/>
    <cellStyle name="Normal 3 8 3 3 2 2 2" xfId="13135" xr:uid="{FF17E757-D0AF-4F28-A24B-5047A79EE34A}"/>
    <cellStyle name="Normal 3 8 3 3 2 2 2 2" xfId="29792" xr:uid="{9559957C-367B-4619-BD37-C77143047DEB}"/>
    <cellStyle name="Normal 3 8 3 3 2 2 3" xfId="21464" xr:uid="{DB2570A2-B3DE-4797-8C96-C4789AB791E9}"/>
    <cellStyle name="Normal 3 8 3 3 2 3" xfId="7581" xr:uid="{E82BC159-7F2F-478E-A6C5-E4F0ACEAEE8F}"/>
    <cellStyle name="Normal 3 8 3 3 2 3 2" xfId="15911" xr:uid="{36054499-3294-4158-9E1D-CA7F5D919B80}"/>
    <cellStyle name="Normal 3 8 3 3 2 3 2 2" xfId="32568" xr:uid="{5416EC87-382C-4503-91A2-D79AA44A48B5}"/>
    <cellStyle name="Normal 3 8 3 3 2 3 3" xfId="24240" xr:uid="{F94AD4EA-50AB-4D61-9662-C6DA7D026705}"/>
    <cellStyle name="Normal 3 8 3 3 2 4" xfId="10359" xr:uid="{3E773C9F-55A2-40AF-94CD-40B8309108F5}"/>
    <cellStyle name="Normal 3 8 3 3 2 4 2" xfId="27016" xr:uid="{E898124F-D032-4063-86F2-DBD5FD1DBCA0}"/>
    <cellStyle name="Normal 3 8 3 3 2 5" xfId="18688" xr:uid="{2D8A1EE7-398B-465D-8C79-0053AE52CFB4}"/>
    <cellStyle name="Normal 3 8 3 3 3" xfId="3478" xr:uid="{8A9F5E3E-437D-4BEC-882B-A4C7F5A3D30C}"/>
    <cellStyle name="Normal 3 8 3 3 3 2" xfId="11808" xr:uid="{D3B0EC5A-013A-4FD0-B7BE-9C07350262EA}"/>
    <cellStyle name="Normal 3 8 3 3 3 2 2" xfId="28465" xr:uid="{5196EB0E-6728-4CAB-B249-12009FD4BBD8}"/>
    <cellStyle name="Normal 3 8 3 3 3 3" xfId="20137" xr:uid="{62531812-364E-452F-B85A-2441C785A101}"/>
    <cellStyle name="Normal 3 8 3 3 4" xfId="6254" xr:uid="{D23A126C-87E7-432F-8A6C-5EC74DC41F0E}"/>
    <cellStyle name="Normal 3 8 3 3 4 2" xfId="14584" xr:uid="{7937178B-9C6E-455C-B90C-F9E82CBACB9F}"/>
    <cellStyle name="Normal 3 8 3 3 4 2 2" xfId="31241" xr:uid="{A2C9A14D-0AF1-4D3B-B13E-AC707C559B94}"/>
    <cellStyle name="Normal 3 8 3 3 4 3" xfId="22913" xr:uid="{050150A0-595D-4867-AB71-B8FDB15E88D6}"/>
    <cellStyle name="Normal 3 8 3 3 5" xfId="9032" xr:uid="{00B9C0EB-12E1-463A-B3B5-119DB4A654A9}"/>
    <cellStyle name="Normal 3 8 3 3 5 2" xfId="25689" xr:uid="{9CD0E7D4-03BC-47BE-BAA1-56BB1B302FC9}"/>
    <cellStyle name="Normal 3 8 3 3 6" xfId="17361" xr:uid="{C0F76306-5BE4-4156-A9E4-B34305223D30}"/>
    <cellStyle name="Normal 3 8 3 4" xfId="1162" xr:uid="{E4B33C61-0FC6-47FC-A657-053E7C581F69}"/>
    <cellStyle name="Normal 3 8 3 4 2" xfId="2490" xr:uid="{83BE8483-FBBA-4EB2-AD25-50E55A0187EA}"/>
    <cellStyle name="Normal 3 8 3 4 2 2" xfId="5280" xr:uid="{415A7A96-E85E-465C-969D-071FC046EE22}"/>
    <cellStyle name="Normal 3 8 3 4 2 2 2" xfId="13610" xr:uid="{529D6D4C-600D-4470-A6CD-8224E281EB92}"/>
    <cellStyle name="Normal 3 8 3 4 2 2 2 2" xfId="30267" xr:uid="{8D0E666B-D10F-44E7-9C50-89C68B0B3190}"/>
    <cellStyle name="Normal 3 8 3 4 2 2 3" xfId="21939" xr:uid="{F368D09A-116C-4D9B-A457-C9433E1C2C82}"/>
    <cellStyle name="Normal 3 8 3 4 2 3" xfId="8056" xr:uid="{37F85BB5-F217-4DFE-84CE-8E3E5E368540}"/>
    <cellStyle name="Normal 3 8 3 4 2 3 2" xfId="16386" xr:uid="{597124E5-7FFE-4DF5-A286-214F3BB277EA}"/>
    <cellStyle name="Normal 3 8 3 4 2 3 2 2" xfId="33043" xr:uid="{DF9BDDDF-DB12-463A-961A-3ECAA87D5C6B}"/>
    <cellStyle name="Normal 3 8 3 4 2 3 3" xfId="24715" xr:uid="{8DDB5BA4-DD14-4253-951E-25892F64B3C7}"/>
    <cellStyle name="Normal 3 8 3 4 2 4" xfId="10834" xr:uid="{67FB7BEE-EC65-4548-8398-174EE00C0F4E}"/>
    <cellStyle name="Normal 3 8 3 4 2 4 2" xfId="27491" xr:uid="{9B39610A-A825-4DDB-9E04-FC1A3F186BA3}"/>
    <cellStyle name="Normal 3 8 3 4 2 5" xfId="19163" xr:uid="{B1A6A88E-37A6-4E35-8D4F-A38794DC49CF}"/>
    <cellStyle name="Normal 3 8 3 4 3" xfId="3953" xr:uid="{CC68D11D-0E71-4932-ADEF-BEDC84F12382}"/>
    <cellStyle name="Normal 3 8 3 4 3 2" xfId="12283" xr:uid="{55110B77-440E-4809-94BC-5AFCC242DA0D}"/>
    <cellStyle name="Normal 3 8 3 4 3 2 2" xfId="28940" xr:uid="{0A67F7FA-2CF7-49B1-9597-FEF49B440BA7}"/>
    <cellStyle name="Normal 3 8 3 4 3 3" xfId="20612" xr:uid="{26441C0E-C509-4938-B48A-F542D3E8FB6B}"/>
    <cellStyle name="Normal 3 8 3 4 4" xfId="6729" xr:uid="{02AEE279-8025-483B-A006-E37B0FFDEB8C}"/>
    <cellStyle name="Normal 3 8 3 4 4 2" xfId="15059" xr:uid="{5FFC11BF-5CB3-4EC5-BB37-D79B93713D8D}"/>
    <cellStyle name="Normal 3 8 3 4 4 2 2" xfId="31716" xr:uid="{CBDBC4E6-A354-4B6E-9E94-4D3F52C623B6}"/>
    <cellStyle name="Normal 3 8 3 4 4 3" xfId="23388" xr:uid="{DE332F47-1FBD-4282-BF5D-50D3A7C2F453}"/>
    <cellStyle name="Normal 3 8 3 4 5" xfId="9507" xr:uid="{39BB9254-2038-41D4-9EA9-AB57E65D9BA8}"/>
    <cellStyle name="Normal 3 8 3 4 5 2" xfId="26164" xr:uid="{7FE2E0B0-6205-4910-999D-02DFFD35DC53}"/>
    <cellStyle name="Normal 3 8 3 4 6" xfId="17836" xr:uid="{F5292104-7C59-445E-A78C-5651AB4AA451}"/>
    <cellStyle name="Normal 3 8 3 5" xfId="1542" xr:uid="{2DF32FAE-9817-4DE1-AC8C-215BC040306A}"/>
    <cellStyle name="Normal 3 8 3 5 2" xfId="4332" xr:uid="{25391365-9A44-4288-BBB7-833C58896196}"/>
    <cellStyle name="Normal 3 8 3 5 2 2" xfId="12662" xr:uid="{F667061C-D0AB-4FCA-835B-31E0D303A74D}"/>
    <cellStyle name="Normal 3 8 3 5 2 2 2" xfId="29319" xr:uid="{2632A39D-B21B-4B19-B715-311328938E69}"/>
    <cellStyle name="Normal 3 8 3 5 2 3" xfId="20991" xr:uid="{6E4116EB-8138-4792-9CE5-BB1CFF375391}"/>
    <cellStyle name="Normal 3 8 3 5 3" xfId="7108" xr:uid="{DB788505-EC82-41BB-9F68-ED17DD928D33}"/>
    <cellStyle name="Normal 3 8 3 5 3 2" xfId="15438" xr:uid="{BB07DF0D-ACEF-4956-89AB-377EA78EAAAF}"/>
    <cellStyle name="Normal 3 8 3 5 3 2 2" xfId="32095" xr:uid="{A3ADF28B-806E-4B22-81C6-78DE19264513}"/>
    <cellStyle name="Normal 3 8 3 5 3 3" xfId="23767" xr:uid="{EF09762E-7E70-43FF-A320-698A155068FB}"/>
    <cellStyle name="Normal 3 8 3 5 4" xfId="9886" xr:uid="{BB653178-8657-47C0-A116-C09F23639E11}"/>
    <cellStyle name="Normal 3 8 3 5 4 2" xfId="26543" xr:uid="{243D234E-F602-416B-A295-4ABF64C8CCE2}"/>
    <cellStyle name="Normal 3 8 3 5 5" xfId="18215" xr:uid="{29E5BDDC-B16C-4BAE-9EF3-0F38FD4D9FEE}"/>
    <cellStyle name="Normal 3 8 3 6" xfId="3005" xr:uid="{3177E956-3E0E-4452-ADD6-0782165F4D29}"/>
    <cellStyle name="Normal 3 8 3 6 2" xfId="11335" xr:uid="{199F6969-E171-4EEF-84C1-4531762832E7}"/>
    <cellStyle name="Normal 3 8 3 6 2 2" xfId="27992" xr:uid="{8B01A9FE-6A22-4A67-9138-8A58B4CB4962}"/>
    <cellStyle name="Normal 3 8 3 6 3" xfId="19664" xr:uid="{DE8CDE68-2C7D-4DC9-879F-8190EBC40F08}"/>
    <cellStyle name="Normal 3 8 3 7" xfId="5781" xr:uid="{FA6C5624-B485-432D-A3B6-7011179603E9}"/>
    <cellStyle name="Normal 3 8 3 7 2" xfId="14111" xr:uid="{0F7EB49E-7FB8-4707-951E-96742260AF7F}"/>
    <cellStyle name="Normal 3 8 3 7 2 2" xfId="30768" xr:uid="{9ADD6B35-4DFF-4EA3-A899-A4CCD63E12CD}"/>
    <cellStyle name="Normal 3 8 3 7 3" xfId="22440" xr:uid="{966CEE34-AF54-4C92-BA08-53C40978C3DE}"/>
    <cellStyle name="Normal 3 8 3 8" xfId="8559" xr:uid="{74187D39-52BB-45CD-9673-FE1594782001}"/>
    <cellStyle name="Normal 3 8 3 8 2" xfId="25216" xr:uid="{C06D9996-E8D9-440A-8921-3496418BD82A}"/>
    <cellStyle name="Normal 3 8 3 9" xfId="16888" xr:uid="{B52C3F20-6543-4B3C-8B44-8F5140C411E3}"/>
    <cellStyle name="Normal 3 8 4" xfId="333" xr:uid="{5311B231-EBF4-4760-A6E3-4BABE9FF8B6F}"/>
    <cellStyle name="Normal 3 8 4 2" xfId="813" xr:uid="{88E09623-4098-4002-8AA0-5FA4F3177A05}"/>
    <cellStyle name="Normal 3 8 4 2 2" xfId="2141" xr:uid="{ED82BFFD-6E52-403A-A7B3-DF9D3472B06D}"/>
    <cellStyle name="Normal 3 8 4 2 2 2" xfId="4931" xr:uid="{0A5968A2-AF4A-4F13-B28B-5347099B3B08}"/>
    <cellStyle name="Normal 3 8 4 2 2 2 2" xfId="13261" xr:uid="{2070543C-3CBF-40BA-A079-31E16D34BE12}"/>
    <cellStyle name="Normal 3 8 4 2 2 2 2 2" xfId="29918" xr:uid="{19E4AD51-8FA5-4A82-8DEA-44F0D25558A7}"/>
    <cellStyle name="Normal 3 8 4 2 2 2 3" xfId="21590" xr:uid="{F4A4F1EA-69ED-4DE3-A3FE-9E55622CDCC4}"/>
    <cellStyle name="Normal 3 8 4 2 2 3" xfId="7707" xr:uid="{E06CBAE4-E34E-43AD-A85F-51C6F4065AE6}"/>
    <cellStyle name="Normal 3 8 4 2 2 3 2" xfId="16037" xr:uid="{89D3CC60-280E-4DDA-B2F5-48A7F1660B61}"/>
    <cellStyle name="Normal 3 8 4 2 2 3 2 2" xfId="32694" xr:uid="{E0927D5E-2870-4B67-838E-27204558360B}"/>
    <cellStyle name="Normal 3 8 4 2 2 3 3" xfId="24366" xr:uid="{AFFE142F-0A72-4384-882A-2B0D07B2BB08}"/>
    <cellStyle name="Normal 3 8 4 2 2 4" xfId="10485" xr:uid="{38D8DA1F-86CD-471F-9D22-EC2D8A237783}"/>
    <cellStyle name="Normal 3 8 4 2 2 4 2" xfId="27142" xr:uid="{75C68365-F84D-4986-8029-8332B786A588}"/>
    <cellStyle name="Normal 3 8 4 2 2 5" xfId="18814" xr:uid="{46C491C0-9BE7-4A5B-AF85-D7F3049A9402}"/>
    <cellStyle name="Normal 3 8 4 2 3" xfId="3604" xr:uid="{E2FBEBE0-CC5B-453E-9B42-206854A0F759}"/>
    <cellStyle name="Normal 3 8 4 2 3 2" xfId="11934" xr:uid="{583730F5-AC18-4BE6-88C5-42EBB75A7497}"/>
    <cellStyle name="Normal 3 8 4 2 3 2 2" xfId="28591" xr:uid="{ED244881-403F-42CA-977F-3EBB90D3B7CE}"/>
    <cellStyle name="Normal 3 8 4 2 3 3" xfId="20263" xr:uid="{D5A284CE-45A5-446C-AFA3-5AD4242392C5}"/>
    <cellStyle name="Normal 3 8 4 2 4" xfId="6380" xr:uid="{6F75769E-0AA8-46F7-A4D8-86656D094794}"/>
    <cellStyle name="Normal 3 8 4 2 4 2" xfId="14710" xr:uid="{069612EF-98BB-4735-963D-A7633FAC986E}"/>
    <cellStyle name="Normal 3 8 4 2 4 2 2" xfId="31367" xr:uid="{BBDB5772-851C-4E20-B44B-1D68F9CADFA0}"/>
    <cellStyle name="Normal 3 8 4 2 4 3" xfId="23039" xr:uid="{E5DB3D4C-758A-45C3-B7A5-E873B14C37FE}"/>
    <cellStyle name="Normal 3 8 4 2 5" xfId="9158" xr:uid="{582EA189-C147-49D2-8F71-FEFB859F01E8}"/>
    <cellStyle name="Normal 3 8 4 2 5 2" xfId="25815" xr:uid="{3D0E99E5-9F1F-4688-B232-360D77641EEF}"/>
    <cellStyle name="Normal 3 8 4 2 6" xfId="17487" xr:uid="{EC5B5CAE-4CB1-482A-BE49-D31100478140}"/>
    <cellStyle name="Normal 3 8 4 3" xfId="1663" xr:uid="{98220BA2-6A5B-4337-9C3E-8B5B91740213}"/>
    <cellStyle name="Normal 3 8 4 3 2" xfId="4453" xr:uid="{3FFD3717-86C3-445F-BCE0-64BF577A67E0}"/>
    <cellStyle name="Normal 3 8 4 3 2 2" xfId="12783" xr:uid="{07825CCE-5FF3-4ED0-AD94-2964E8996A09}"/>
    <cellStyle name="Normal 3 8 4 3 2 2 2" xfId="29440" xr:uid="{CFCDC871-ECB6-4072-962A-5115241A1281}"/>
    <cellStyle name="Normal 3 8 4 3 2 3" xfId="21112" xr:uid="{590FE559-647E-4D92-8A99-95C154F46191}"/>
    <cellStyle name="Normal 3 8 4 3 3" xfId="7229" xr:uid="{8DCD2027-6CD6-47D2-9966-819DF04D5546}"/>
    <cellStyle name="Normal 3 8 4 3 3 2" xfId="15559" xr:uid="{43A7710E-45BF-481A-A120-2DD0F71A4457}"/>
    <cellStyle name="Normal 3 8 4 3 3 2 2" xfId="32216" xr:uid="{044224D6-6DA5-4246-BB83-D07341DF2404}"/>
    <cellStyle name="Normal 3 8 4 3 3 3" xfId="23888" xr:uid="{920B1AEA-F019-4709-8A78-5E89B30FFE04}"/>
    <cellStyle name="Normal 3 8 4 3 4" xfId="10007" xr:uid="{A98B34F0-5D60-48A2-ABF2-8216F97AEAEF}"/>
    <cellStyle name="Normal 3 8 4 3 4 2" xfId="26664" xr:uid="{7B74FE06-142A-4509-97C4-76C5278ADE60}"/>
    <cellStyle name="Normal 3 8 4 3 5" xfId="18336" xr:uid="{DA39D43F-F8FB-43FA-8F7D-6AC133D0C829}"/>
    <cellStyle name="Normal 3 8 4 4" xfId="3126" xr:uid="{CE7ADBED-F47E-441A-A7EE-99378541F380}"/>
    <cellStyle name="Normal 3 8 4 4 2" xfId="11456" xr:uid="{A2B99E6F-AB07-40CF-A2CB-474773063DF8}"/>
    <cellStyle name="Normal 3 8 4 4 2 2" xfId="28113" xr:uid="{E162BBEB-4B43-4213-9E78-B79FFCDB609B}"/>
    <cellStyle name="Normal 3 8 4 4 3" xfId="19785" xr:uid="{B5CCEBE9-24A1-403C-BF6E-BD284DA14849}"/>
    <cellStyle name="Normal 3 8 4 5" xfId="5902" xr:uid="{006969AD-B053-4E8E-8CB7-5894469F149A}"/>
    <cellStyle name="Normal 3 8 4 5 2" xfId="14232" xr:uid="{D606F111-F02F-4F85-9195-1FBA32090CA5}"/>
    <cellStyle name="Normal 3 8 4 5 2 2" xfId="30889" xr:uid="{35B09832-ACC0-4685-9644-170285871A93}"/>
    <cellStyle name="Normal 3 8 4 5 3" xfId="22561" xr:uid="{25FAEEA6-DF8A-437D-9B99-E1C60B802E7B}"/>
    <cellStyle name="Normal 3 8 4 6" xfId="8680" xr:uid="{1E17D823-EA4E-4252-8F32-157C92FD765A}"/>
    <cellStyle name="Normal 3 8 4 6 2" xfId="25337" xr:uid="{03E112F8-1EDC-4527-8CF0-6FC98EE8E3D6}"/>
    <cellStyle name="Normal 3 8 4 7" xfId="17009" xr:uid="{5FDC1272-8DE1-4EF5-A847-0BF01FDE12E1}"/>
    <cellStyle name="Normal 3 8 5" xfId="569" xr:uid="{3294EBC1-ECCA-4B37-A053-D572C8EF2A32}"/>
    <cellStyle name="Normal 3 8 5 2" xfId="1899" xr:uid="{17FC9C01-91DB-4981-8AC1-AA3BE19F137B}"/>
    <cellStyle name="Normal 3 8 5 2 2" xfId="4689" xr:uid="{2A0A4DE9-9EE2-432E-9CB0-C362B37E8FAD}"/>
    <cellStyle name="Normal 3 8 5 2 2 2" xfId="13019" xr:uid="{E5A28013-0244-4479-AB33-037CB8CCF140}"/>
    <cellStyle name="Normal 3 8 5 2 2 2 2" xfId="29676" xr:uid="{5C190AB2-B6B9-4D9A-B12F-B9A981851071}"/>
    <cellStyle name="Normal 3 8 5 2 2 3" xfId="21348" xr:uid="{3D9A1A23-3198-42DA-ABAC-B5F8151259BA}"/>
    <cellStyle name="Normal 3 8 5 2 3" xfId="7465" xr:uid="{FF5581D1-79A6-446E-86CA-15D82A071477}"/>
    <cellStyle name="Normal 3 8 5 2 3 2" xfId="15795" xr:uid="{BC2EF415-1A5B-4FE3-A48F-3B14E14746CE}"/>
    <cellStyle name="Normal 3 8 5 2 3 2 2" xfId="32452" xr:uid="{87C7B8D1-8378-4EDD-AA6C-FF4FDEC51FB8}"/>
    <cellStyle name="Normal 3 8 5 2 3 3" xfId="24124" xr:uid="{96258C63-ADF7-4188-9A0C-33D3FDA1C61A}"/>
    <cellStyle name="Normal 3 8 5 2 4" xfId="10243" xr:uid="{5E57646B-76F1-4DDA-A140-0B0EF339CB08}"/>
    <cellStyle name="Normal 3 8 5 2 4 2" xfId="26900" xr:uid="{42CD0080-B0B3-41DC-BE10-AF6BCA9A818E}"/>
    <cellStyle name="Normal 3 8 5 2 5" xfId="18572" xr:uid="{FA9CB4CE-7E43-4F7B-B8E5-D1A3F703780B}"/>
    <cellStyle name="Normal 3 8 5 3" xfId="3362" xr:uid="{1A594F92-D3C3-48BF-A6ED-62E483C193F6}"/>
    <cellStyle name="Normal 3 8 5 3 2" xfId="11692" xr:uid="{46D349F9-6DC7-437D-94F7-0771BA6430C6}"/>
    <cellStyle name="Normal 3 8 5 3 2 2" xfId="28349" xr:uid="{219B5ED7-E8FF-4B14-8CAD-957054F4EB6A}"/>
    <cellStyle name="Normal 3 8 5 3 3" xfId="20021" xr:uid="{F02CEB7E-0014-4775-BF61-37AA280FC1F2}"/>
    <cellStyle name="Normal 3 8 5 4" xfId="6138" xr:uid="{A2DA6577-0E0E-4BD8-8B72-738C6B947C17}"/>
    <cellStyle name="Normal 3 8 5 4 2" xfId="14468" xr:uid="{CB803089-CA90-4188-82A4-F2A71DC74B78}"/>
    <cellStyle name="Normal 3 8 5 4 2 2" xfId="31125" xr:uid="{A2A25B88-9578-4A21-BCBA-B6BA45AF9F9E}"/>
    <cellStyle name="Normal 3 8 5 4 3" xfId="22797" xr:uid="{582474AF-40A3-4455-9D73-DABFC8DB47F5}"/>
    <cellStyle name="Normal 3 8 5 5" xfId="8916" xr:uid="{BA1D3FA4-C3FF-498F-AA49-548577B48C3E}"/>
    <cellStyle name="Normal 3 8 5 5 2" xfId="25573" xr:uid="{A232CECA-6C5E-4BE3-8826-C24DA1DB59FD}"/>
    <cellStyle name="Normal 3 8 5 6" xfId="17245" xr:uid="{B26FE4CF-4B80-4EF2-80FC-D934E8D61E93}"/>
    <cellStyle name="Normal 3 8 6" xfId="1046" xr:uid="{ADD2ADB6-24DC-4F58-8AD8-BE15E8421C8B}"/>
    <cellStyle name="Normal 3 8 6 2" xfId="2374" xr:uid="{66CC3E6D-17A2-422F-8DEE-BFE0D274226F}"/>
    <cellStyle name="Normal 3 8 6 2 2" xfId="5164" xr:uid="{F1953B36-40D3-4B8C-900A-D77DB45F83B4}"/>
    <cellStyle name="Normal 3 8 6 2 2 2" xfId="13494" xr:uid="{F9D2FE9D-6740-456D-B41E-331B1585E1A1}"/>
    <cellStyle name="Normal 3 8 6 2 2 2 2" xfId="30151" xr:uid="{5845BF8A-5ECF-4870-8EF9-FD45B595D746}"/>
    <cellStyle name="Normal 3 8 6 2 2 3" xfId="21823" xr:uid="{9EFB8AE3-9B86-4A66-9EAD-761C91A52764}"/>
    <cellStyle name="Normal 3 8 6 2 3" xfId="7940" xr:uid="{A03DF2F5-3725-40E8-8087-741157B126EE}"/>
    <cellStyle name="Normal 3 8 6 2 3 2" xfId="16270" xr:uid="{376F78C8-E966-460B-9B5C-4C7A0BECA369}"/>
    <cellStyle name="Normal 3 8 6 2 3 2 2" xfId="32927" xr:uid="{77D66E40-A12B-4339-9AF4-9B294741F808}"/>
    <cellStyle name="Normal 3 8 6 2 3 3" xfId="24599" xr:uid="{6206A1BC-3492-4D9D-B3F3-F9A5F86A3D5A}"/>
    <cellStyle name="Normal 3 8 6 2 4" xfId="10718" xr:uid="{81C67F8F-F669-4A14-8623-7C0A5692F3FF}"/>
    <cellStyle name="Normal 3 8 6 2 4 2" xfId="27375" xr:uid="{33413F7E-BAFA-4DBD-87A7-971CAC4B2FF0}"/>
    <cellStyle name="Normal 3 8 6 2 5" xfId="19047" xr:uid="{2831CFF9-4A89-465D-8E92-58BC1EEF44CF}"/>
    <cellStyle name="Normal 3 8 6 3" xfId="3837" xr:uid="{D1DD7961-D9AB-417B-AD58-FDD7B280E1A4}"/>
    <cellStyle name="Normal 3 8 6 3 2" xfId="12167" xr:uid="{0D17D159-25D7-467F-9726-B3D7FE43D10A}"/>
    <cellStyle name="Normal 3 8 6 3 2 2" xfId="28824" xr:uid="{FF8816D5-49CF-4D1E-AD47-6BF33E8D7089}"/>
    <cellStyle name="Normal 3 8 6 3 3" xfId="20496" xr:uid="{59EDB928-C44E-401B-B463-B9D68C7A2168}"/>
    <cellStyle name="Normal 3 8 6 4" xfId="6613" xr:uid="{B6B75FA6-E49F-4A47-B279-BD58DFA4D791}"/>
    <cellStyle name="Normal 3 8 6 4 2" xfId="14943" xr:uid="{86368052-C2BB-458B-8562-BF71DD15BD67}"/>
    <cellStyle name="Normal 3 8 6 4 2 2" xfId="31600" xr:uid="{93BBC23F-0258-4AE0-A923-958FD0C5D2BF}"/>
    <cellStyle name="Normal 3 8 6 4 3" xfId="23272" xr:uid="{B3630A75-10D2-4CB2-AE64-63428FE7E56B}"/>
    <cellStyle name="Normal 3 8 6 5" xfId="9391" xr:uid="{3832B0C6-79D3-47A0-A82B-8C0B3B8DCBD5}"/>
    <cellStyle name="Normal 3 8 6 5 2" xfId="26048" xr:uid="{1A170B7E-55DD-4FE4-ACF1-7AB92D72A994}"/>
    <cellStyle name="Normal 3 8 6 6" xfId="17720" xr:uid="{48F5072D-1CF4-40A2-87B5-7F26098AD6BD}"/>
    <cellStyle name="Normal 3 8 7" xfId="1307" xr:uid="{DFCBC6F1-FC5F-4433-A197-9998C1430336}"/>
    <cellStyle name="Normal 3 8 7 2" xfId="2635" xr:uid="{585EDE94-A0C4-4581-BC78-694FEFD08EDD}"/>
    <cellStyle name="Normal 3 8 7 2 2" xfId="5425" xr:uid="{B798109B-8BCE-4FE4-9B86-B51C03A7B7DD}"/>
    <cellStyle name="Normal 3 8 7 2 2 2" xfId="13755" xr:uid="{57702B56-0559-44FC-9822-A7DAC8D4485D}"/>
    <cellStyle name="Normal 3 8 7 2 2 2 2" xfId="30412" xr:uid="{AB9475CD-7DAC-4DBD-AF45-B39D5A85BCBF}"/>
    <cellStyle name="Normal 3 8 7 2 2 3" xfId="22084" xr:uid="{B6A1850F-EE15-4CC1-8448-607CAFAACDD1}"/>
    <cellStyle name="Normal 3 8 7 2 3" xfId="8201" xr:uid="{66EA13DA-4EC5-4A84-BC48-C4D9F603F326}"/>
    <cellStyle name="Normal 3 8 7 2 3 2" xfId="16531" xr:uid="{71F90CB3-9F90-468D-BD3A-76BA45B9D436}"/>
    <cellStyle name="Normal 3 8 7 2 3 2 2" xfId="33188" xr:uid="{2F3A4BA2-9963-4CE7-ACC6-E39BB9121796}"/>
    <cellStyle name="Normal 3 8 7 2 3 3" xfId="24860" xr:uid="{F0FC8353-B502-4CC3-829D-E0C248B9F7D2}"/>
    <cellStyle name="Normal 3 8 7 2 4" xfId="10979" xr:uid="{E1053E57-1588-42E3-AB2E-159FA62B8787}"/>
    <cellStyle name="Normal 3 8 7 2 4 2" xfId="27636" xr:uid="{DAB2629D-5B84-4CB3-BAF1-F77299D6D34B}"/>
    <cellStyle name="Normal 3 8 7 2 5" xfId="19308" xr:uid="{A7931F47-1599-4F88-995F-5860D49BFFC0}"/>
    <cellStyle name="Normal 3 8 7 3" xfId="4098" xr:uid="{59AC6777-480C-4755-A8AF-E7604059FA52}"/>
    <cellStyle name="Normal 3 8 7 3 2" xfId="12428" xr:uid="{57F076C1-FF60-43DC-A850-2A85AF2D716C}"/>
    <cellStyle name="Normal 3 8 7 3 2 2" xfId="29085" xr:uid="{C47C205F-A70D-4498-BDE5-6E3B2B37C2A4}"/>
    <cellStyle name="Normal 3 8 7 3 3" xfId="20757" xr:uid="{19B37C36-D8AC-48CD-9DA6-0F1CC842641F}"/>
    <cellStyle name="Normal 3 8 7 4" xfId="6874" xr:uid="{563A39F1-84D9-41A0-A308-5A7AF3768E73}"/>
    <cellStyle name="Normal 3 8 7 4 2" xfId="15204" xr:uid="{F8AD7E7B-2B9E-43EC-B008-E84591ECD099}"/>
    <cellStyle name="Normal 3 8 7 4 2 2" xfId="31861" xr:uid="{A028B09D-972D-4238-A1D5-8209080E99AA}"/>
    <cellStyle name="Normal 3 8 7 4 3" xfId="23533" xr:uid="{1B8B4EFF-5D07-40EC-A70D-45E84EA214F3}"/>
    <cellStyle name="Normal 3 8 7 5" xfId="9652" xr:uid="{3B13D595-4888-42F4-830E-ECDECB9C2E49}"/>
    <cellStyle name="Normal 3 8 7 5 2" xfId="26309" xr:uid="{F41E093D-E1B2-48B7-A706-2FADB150A085}"/>
    <cellStyle name="Normal 3 8 7 6" xfId="17981" xr:uid="{A6FF256F-98B7-4CAA-A517-251D674DECCB}"/>
    <cellStyle name="Normal 3 8 8" xfId="1426" xr:uid="{350B3317-33C1-4B7E-9147-500BF737D629}"/>
    <cellStyle name="Normal 3 8 8 2" xfId="4216" xr:uid="{878B295A-6C87-4F2D-8758-7122EB316218}"/>
    <cellStyle name="Normal 3 8 8 2 2" xfId="12546" xr:uid="{14A3FF8C-8A4F-44C0-B93A-5AFEFA869052}"/>
    <cellStyle name="Normal 3 8 8 2 2 2" xfId="29203" xr:uid="{BD494696-C6E7-4549-A57D-77AE26EFBC43}"/>
    <cellStyle name="Normal 3 8 8 2 3" xfId="20875" xr:uid="{8E20FF75-E317-481E-B83A-481ADF9050BE}"/>
    <cellStyle name="Normal 3 8 8 3" xfId="6992" xr:uid="{59399574-CD05-44C2-AC2F-CE374C92A067}"/>
    <cellStyle name="Normal 3 8 8 3 2" xfId="15322" xr:uid="{D258C84D-2725-437D-84FB-A5349029870C}"/>
    <cellStyle name="Normal 3 8 8 3 2 2" xfId="31979" xr:uid="{2B62626A-5C76-4021-BFB7-A91960D660A8}"/>
    <cellStyle name="Normal 3 8 8 3 3" xfId="23651" xr:uid="{156CF989-8819-45C5-87E3-A4ED697A700A}"/>
    <cellStyle name="Normal 3 8 8 4" xfId="9770" xr:uid="{87CE1246-5963-4625-81DA-B7816D8F6EE3}"/>
    <cellStyle name="Normal 3 8 8 4 2" xfId="26427" xr:uid="{BF282735-ED35-443E-929E-6F90A2BAE85D}"/>
    <cellStyle name="Normal 3 8 8 5" xfId="18099" xr:uid="{CD97060B-47F8-4FC0-A96B-E523A2F29874}"/>
    <cellStyle name="Normal 3 8 9" xfId="2889" xr:uid="{D61B144C-417C-44C5-85B2-133F07C1DDB7}"/>
    <cellStyle name="Normal 3 8 9 2" xfId="11219" xr:uid="{D9AD0DD8-4B37-4C7D-AE74-7E7C1853694C}"/>
    <cellStyle name="Normal 3 8 9 2 2" xfId="27876" xr:uid="{9820F8E7-2054-4D20-AEC2-2394F91AD284}"/>
    <cellStyle name="Normal 3 8 9 3" xfId="19548" xr:uid="{C4344137-8088-4D9B-9332-1A145951F327}"/>
    <cellStyle name="Normal 3 9" xfId="274" xr:uid="{2E8EFA28-7090-4CF1-96D7-24E7CD04E2E3}"/>
    <cellStyle name="Normal 4" xfId="4" xr:uid="{00000000-0005-0000-0000-000004000000}"/>
    <cellStyle name="Normal 4 2" xfId="2701" xr:uid="{5A69A12F-E87A-486D-8952-65077DE6168E}"/>
    <cellStyle name="Normal 4 2 2" xfId="33648" xr:uid="{53F99D33-985B-4236-9020-D27C72B8F202}"/>
    <cellStyle name="Normal 4 2 3" xfId="34189" xr:uid="{2B049FA3-2C63-499C-9468-757D71EBBAFB}"/>
    <cellStyle name="Normal 4 3" xfId="33373" xr:uid="{E2231C8D-96DA-44C5-B683-7AB4F187A13F}"/>
    <cellStyle name="Normal 4 3 2" xfId="34190" xr:uid="{D7F70BF3-8D6E-4A29-898F-141DADFE440B}"/>
    <cellStyle name="Normal 4 3 3" xfId="33963" xr:uid="{54372B90-E928-473C-9654-95B77CB9E38F}"/>
    <cellStyle name="Normal 5" xfId="56" xr:uid="{BCEF542D-FE3C-4613-AC48-0281169AFA33}"/>
    <cellStyle name="Normal 5 10" xfId="5636" xr:uid="{36FF4430-EFCB-40F9-8E8D-10C69D868607}"/>
    <cellStyle name="Normal 5 10 2" xfId="13966" xr:uid="{34814E9D-BA13-4DF3-ABE7-03733A03BA43}"/>
    <cellStyle name="Normal 5 10 2 2" xfId="30623" xr:uid="{CD8C4C75-72E0-4027-96A8-4291746AC48D}"/>
    <cellStyle name="Normal 5 10 3" xfId="22295" xr:uid="{7209FE61-3498-4AA0-8C29-DA8B0888D27A}"/>
    <cellStyle name="Normal 5 11" xfId="8413" xr:uid="{1DC03DC1-98B8-4EA5-87EB-D8CD55733F4D}"/>
    <cellStyle name="Normal 5 11 2" xfId="25071" xr:uid="{EA9E4B1F-9AC1-424E-BF4F-D2DCAB7A9766}"/>
    <cellStyle name="Normal 5 12" xfId="16743" xr:uid="{CCDBFB6E-0D87-40CE-BDB1-283CE2F4E0C0}"/>
    <cellStyle name="Normal 5 13" xfId="33925" xr:uid="{E9E5AD3A-D47A-460A-AB5E-9CD11DBECA2A}"/>
    <cellStyle name="Normal 5 2" xfId="117" xr:uid="{3A00C225-239E-4775-9CA2-89DFF6965885}"/>
    <cellStyle name="Normal 5 2 10" xfId="8472" xr:uid="{D77CF2AE-CDF3-4147-B365-9D89B3CFDF79}"/>
    <cellStyle name="Normal 5 2 10 2" xfId="25129" xr:uid="{A290670D-B26D-4F91-89F9-807893EF2943}"/>
    <cellStyle name="Normal 5 2 11" xfId="16801" xr:uid="{DF68CA40-E8AB-44EE-AAD6-2F0D2F98A751}"/>
    <cellStyle name="Normal 5 2 12" xfId="34056" xr:uid="{FC785514-837D-49CF-8A8A-42A544FBA91D}"/>
    <cellStyle name="Normal 5 2 2" xfId="239" xr:uid="{80C87139-00BF-4F53-9702-62B638523047}"/>
    <cellStyle name="Normal 5 2 2 10" xfId="34063" xr:uid="{EEBE1D2A-7281-43A6-BCB1-4D63A6F1F796}"/>
    <cellStyle name="Normal 5 2 2 2" xfId="482" xr:uid="{2D37E7E4-06A8-4ADF-A3D0-BF8865E55D50}"/>
    <cellStyle name="Normal 5 2 2 2 2" xfId="958" xr:uid="{9C6D56E1-D34E-4C69-B3C2-024E4879ED05}"/>
    <cellStyle name="Normal 5 2 2 2 2 2" xfId="2286" xr:uid="{DB0BC882-DCCD-4E50-AF7B-579C8F96BB26}"/>
    <cellStyle name="Normal 5 2 2 2 2 2 2" xfId="5076" xr:uid="{C00E7AA1-CF20-465F-A6D1-8F749BA660E2}"/>
    <cellStyle name="Normal 5 2 2 2 2 2 2 2" xfId="13406" xr:uid="{8F314E80-0D6D-4D72-A108-776349D8FEF8}"/>
    <cellStyle name="Normal 5 2 2 2 2 2 2 2 2" xfId="30063" xr:uid="{C77C0124-3242-48CF-ACA1-EDB7EA59C383}"/>
    <cellStyle name="Normal 5 2 2 2 2 2 2 3" xfId="21735" xr:uid="{798FDF58-A53A-48F1-9AD0-1B52A8765EF0}"/>
    <cellStyle name="Normal 5 2 2 2 2 2 3" xfId="7852" xr:uid="{23670DE5-2E99-4D57-A72B-1A323D4181E2}"/>
    <cellStyle name="Normal 5 2 2 2 2 2 3 2" xfId="16182" xr:uid="{D4FAC489-67F3-4FA8-A4E4-4A85A9104D84}"/>
    <cellStyle name="Normal 5 2 2 2 2 2 3 2 2" xfId="32839" xr:uid="{1E8329DA-5F07-49E2-815C-CC292FF2EC41}"/>
    <cellStyle name="Normal 5 2 2 2 2 2 3 3" xfId="24511" xr:uid="{4DC41095-D4DE-4740-A117-B2396026FE6C}"/>
    <cellStyle name="Normal 5 2 2 2 2 2 4" xfId="10630" xr:uid="{7A12F4A6-2DAE-4C2C-8CF8-14D53068794C}"/>
    <cellStyle name="Normal 5 2 2 2 2 2 4 2" xfId="27287" xr:uid="{6EB33C0D-BF6D-450D-91FB-3C7807C85414}"/>
    <cellStyle name="Normal 5 2 2 2 2 2 5" xfId="18959" xr:uid="{248FBA54-2618-4ADD-97FF-9ED500A0580C}"/>
    <cellStyle name="Normal 5 2 2 2 2 2 6" xfId="34213" xr:uid="{377E7A65-FF3C-4769-B92E-1121DB90685A}"/>
    <cellStyle name="Normal 5 2 2 2 2 3" xfId="3749" xr:uid="{EF857993-515D-46C2-8E2B-387C1A0A2E26}"/>
    <cellStyle name="Normal 5 2 2 2 2 3 2" xfId="12079" xr:uid="{EB5CD790-B302-47A8-8F45-7768DB89008C}"/>
    <cellStyle name="Normal 5 2 2 2 2 3 2 2" xfId="28736" xr:uid="{64FF8B1B-511B-4CA9-A4EE-18AF04868F02}"/>
    <cellStyle name="Normal 5 2 2 2 2 3 3" xfId="20408" xr:uid="{32E59A87-8DCF-4779-BB4D-8313004A915E}"/>
    <cellStyle name="Normal 5 2 2 2 2 4" xfId="6525" xr:uid="{D2B8F5CD-A2D0-42C5-8864-68433B8CECEA}"/>
    <cellStyle name="Normal 5 2 2 2 2 4 2" xfId="14855" xr:uid="{6EE9857C-5873-4FE5-BB4B-A620D21DA578}"/>
    <cellStyle name="Normal 5 2 2 2 2 4 2 2" xfId="31512" xr:uid="{E9B6E0CC-9186-4B1D-A703-341F3671ABEB}"/>
    <cellStyle name="Normal 5 2 2 2 2 4 3" xfId="23184" xr:uid="{A8F5874E-BA7F-4208-99F8-8B443AA05524}"/>
    <cellStyle name="Normal 5 2 2 2 2 5" xfId="9303" xr:uid="{4004BD19-77D1-4BEA-95AE-D0B181B6CD74}"/>
    <cellStyle name="Normal 5 2 2 2 2 5 2" xfId="25960" xr:uid="{0B3CC2B6-02DE-42BF-AF4D-BE9A267EC278}"/>
    <cellStyle name="Normal 5 2 2 2 2 6" xfId="17632" xr:uid="{91DCB6E5-E881-4383-8A0E-70EDF3AAF905}"/>
    <cellStyle name="Normal 5 2 2 2 2 7" xfId="34084" xr:uid="{46679DAB-09E8-4A69-B4D1-B2C27643E1C6}"/>
    <cellStyle name="Normal 5 2 2 2 3" xfId="1812" xr:uid="{D2A4AC73-8B10-474A-A1D5-6E6840278683}"/>
    <cellStyle name="Normal 5 2 2 2 3 2" xfId="4602" xr:uid="{4ACF72E2-A20E-455D-9F67-12F43BD89AFC}"/>
    <cellStyle name="Normal 5 2 2 2 3 2 2" xfId="12932" xr:uid="{F006E245-6D9C-435C-94F3-31287FC4471A}"/>
    <cellStyle name="Normal 5 2 2 2 3 2 2 2" xfId="29589" xr:uid="{A904CAA6-360E-4E15-96F4-37BE1E21A48F}"/>
    <cellStyle name="Normal 5 2 2 2 3 2 3" xfId="21261" xr:uid="{DAE0FF73-8010-40B4-B758-7C1C7C127CEC}"/>
    <cellStyle name="Normal 5 2 2 2 3 3" xfId="7378" xr:uid="{D7D79E44-2172-49E9-AB46-D14967F96063}"/>
    <cellStyle name="Normal 5 2 2 2 3 3 2" xfId="15708" xr:uid="{8767A844-18DC-4047-8A8C-EBC6C634FD68}"/>
    <cellStyle name="Normal 5 2 2 2 3 3 2 2" xfId="32365" xr:uid="{DE989F22-C466-4423-B664-86F8DAD87FC9}"/>
    <cellStyle name="Normal 5 2 2 2 3 3 3" xfId="24037" xr:uid="{97B01E08-0BDD-491D-BB51-FEA53C02D074}"/>
    <cellStyle name="Normal 5 2 2 2 3 4" xfId="10156" xr:uid="{AEFBCD81-C6CC-40E1-B48C-4362C6F86099}"/>
    <cellStyle name="Normal 5 2 2 2 3 4 2" xfId="26813" xr:uid="{91EF6B33-5C01-4166-944C-2C28D4E6296C}"/>
    <cellStyle name="Normal 5 2 2 2 3 5" xfId="18485" xr:uid="{4B946AAB-BB69-4DC0-86E0-A6E96DF1CA5C}"/>
    <cellStyle name="Normal 5 2 2 2 3 6" xfId="34212" xr:uid="{A244890A-1D78-4A03-ACE9-2D7B5B190E80}"/>
    <cellStyle name="Normal 5 2 2 2 4" xfId="3275" xr:uid="{2F039446-3CCF-4FC8-9158-EC482BCF8682}"/>
    <cellStyle name="Normal 5 2 2 2 4 2" xfId="11605" xr:uid="{5B4A8651-4708-4BF8-9C7C-ED15BFA59B27}"/>
    <cellStyle name="Normal 5 2 2 2 4 2 2" xfId="28262" xr:uid="{1BFF8920-E352-40E3-8CDC-01333785A7B3}"/>
    <cellStyle name="Normal 5 2 2 2 4 3" xfId="19934" xr:uid="{3F2454D7-CFD3-44E4-8B94-1DA69C561107}"/>
    <cellStyle name="Normal 5 2 2 2 5" xfId="6051" xr:uid="{73D4BD80-53D0-4A45-9676-90DE6728E900}"/>
    <cellStyle name="Normal 5 2 2 2 5 2" xfId="14381" xr:uid="{82B8E072-7446-4AC8-A108-749C40C0E5A4}"/>
    <cellStyle name="Normal 5 2 2 2 5 2 2" xfId="31038" xr:uid="{1C1DC3D3-3ECD-473B-B2BF-2107CD270675}"/>
    <cellStyle name="Normal 5 2 2 2 5 3" xfId="22710" xr:uid="{C39471F4-7E57-4BE7-A677-B99C414EDA23}"/>
    <cellStyle name="Normal 5 2 2 2 6" xfId="8829" xr:uid="{D0071651-A701-4000-AC06-DA3E23151105}"/>
    <cellStyle name="Normal 5 2 2 2 6 2" xfId="25486" xr:uid="{5AC2CD18-EC25-4F38-A235-04E5EE8473ED}"/>
    <cellStyle name="Normal 5 2 2 2 7" xfId="17158" xr:uid="{99BE1DA6-B2B9-4B1B-8896-0F387D7B7D5C}"/>
    <cellStyle name="Normal 5 2 2 2 8" xfId="34069" xr:uid="{68F203B1-9086-46E0-A6B6-E96BDFD5C9A4}"/>
    <cellStyle name="Normal 5 2 2 3" xfId="718" xr:uid="{849FCC30-EBF9-4997-A3D0-97BAF9B260DC}"/>
    <cellStyle name="Normal 5 2 2 3 2" xfId="2048" xr:uid="{A10EE713-6AC5-4570-898E-76E40B027B17}"/>
    <cellStyle name="Normal 5 2 2 3 2 2" xfId="4838" xr:uid="{EE1CD942-8A5E-4CDD-BE8A-C3648FD6E420}"/>
    <cellStyle name="Normal 5 2 2 3 2 2 2" xfId="13168" xr:uid="{9E5F9864-3C19-4CB5-93B7-28BE81784FD5}"/>
    <cellStyle name="Normal 5 2 2 3 2 2 2 2" xfId="29825" xr:uid="{BACB285E-997A-4467-A071-F3B46950A648}"/>
    <cellStyle name="Normal 5 2 2 3 2 2 3" xfId="21497" xr:uid="{A4BA4EF3-1722-4D0F-AD7A-C34664E50923}"/>
    <cellStyle name="Normal 5 2 2 3 2 3" xfId="7614" xr:uid="{BECC5863-5AD0-4EA4-A10D-CB1ADAB3B102}"/>
    <cellStyle name="Normal 5 2 2 3 2 3 2" xfId="15944" xr:uid="{6F5C9DE6-8B02-4A89-BB9A-449E8844C9CA}"/>
    <cellStyle name="Normal 5 2 2 3 2 3 2 2" xfId="32601" xr:uid="{5C3F6B35-FB7C-43AE-A57F-79B077A0A5DC}"/>
    <cellStyle name="Normal 5 2 2 3 2 3 3" xfId="24273" xr:uid="{F20009BE-8B2F-4B4D-A668-6014FFD37F26}"/>
    <cellStyle name="Normal 5 2 2 3 2 4" xfId="10392" xr:uid="{84E4ABF1-DDE2-4C4A-A478-5C0F3B2146A6}"/>
    <cellStyle name="Normal 5 2 2 3 2 4 2" xfId="27049" xr:uid="{E9A0B65F-BF94-449B-BAF3-48A042849C3D}"/>
    <cellStyle name="Normal 5 2 2 3 2 5" xfId="18721" xr:uid="{0CE99F52-58B1-4877-B397-7CAF0D86792D}"/>
    <cellStyle name="Normal 5 2 2 3 2 6" xfId="34214" xr:uid="{A86F59D2-130E-4CD0-97F0-D83B2388580C}"/>
    <cellStyle name="Normal 5 2 2 3 3" xfId="3511" xr:uid="{B66286F3-DB0B-476C-BC42-85B6732127F0}"/>
    <cellStyle name="Normal 5 2 2 3 3 2" xfId="11841" xr:uid="{4F8C33AC-6E10-41D1-A11D-0B8C156E437F}"/>
    <cellStyle name="Normal 5 2 2 3 3 2 2" xfId="28498" xr:uid="{A4A41C63-65AB-48A5-8A89-096EF6BBE42E}"/>
    <cellStyle name="Normal 5 2 2 3 3 3" xfId="20170" xr:uid="{60902098-CDF1-4E1F-A6C8-E30D7A90D18C}"/>
    <cellStyle name="Normal 5 2 2 3 4" xfId="6287" xr:uid="{994A17B3-2817-4BFE-B9E1-8501ABE5EF2A}"/>
    <cellStyle name="Normal 5 2 2 3 4 2" xfId="14617" xr:uid="{F667AD0E-3641-490F-A48A-976726FC3B21}"/>
    <cellStyle name="Normal 5 2 2 3 4 2 2" xfId="31274" xr:uid="{69148A46-FEE0-4463-B90D-F70F96B62C06}"/>
    <cellStyle name="Normal 5 2 2 3 4 3" xfId="22946" xr:uid="{DB52800D-F264-4AE3-8CA5-13DC850928C2}"/>
    <cellStyle name="Normal 5 2 2 3 5" xfId="9065" xr:uid="{C337832A-CD87-4D02-BE91-C1A157E1976C}"/>
    <cellStyle name="Normal 5 2 2 3 5 2" xfId="25722" xr:uid="{37803552-CC4B-4D60-BE85-CF5E6451C987}"/>
    <cellStyle name="Normal 5 2 2 3 6" xfId="17394" xr:uid="{FC58D1DD-906E-4931-9917-9B02210FE4BF}"/>
    <cellStyle name="Normal 5 2 2 3 7" xfId="34083" xr:uid="{D87567D5-723A-491F-A5A7-566EE76AFBB5}"/>
    <cellStyle name="Normal 5 2 2 4" xfId="1195" xr:uid="{CE92D542-1635-4EBB-A91B-4A69815295E5}"/>
    <cellStyle name="Normal 5 2 2 4 2" xfId="2523" xr:uid="{D714060A-E7E7-48ED-9AF0-15E48298004D}"/>
    <cellStyle name="Normal 5 2 2 4 2 2" xfId="5313" xr:uid="{8FC0F092-9C06-4B3E-859E-6802D97F06BE}"/>
    <cellStyle name="Normal 5 2 2 4 2 2 2" xfId="13643" xr:uid="{5D1409E0-9DAF-4497-88E2-CE73E14A59E3}"/>
    <cellStyle name="Normal 5 2 2 4 2 2 2 2" xfId="30300" xr:uid="{BB419D25-FCE7-47F3-8CC0-7FA5E26FD360}"/>
    <cellStyle name="Normal 5 2 2 4 2 2 3" xfId="21972" xr:uid="{461197A3-3C0B-4A67-B03C-FE83D846884C}"/>
    <cellStyle name="Normal 5 2 2 4 2 3" xfId="8089" xr:uid="{AAC8F42F-994B-47E1-9CE0-8751932C8FCB}"/>
    <cellStyle name="Normal 5 2 2 4 2 3 2" xfId="16419" xr:uid="{F6B4E711-F44C-44DC-B79F-1C8CB1F97E90}"/>
    <cellStyle name="Normal 5 2 2 4 2 3 2 2" xfId="33076" xr:uid="{6DF6C72B-B2C4-47E9-A378-8749DC14B49C}"/>
    <cellStyle name="Normal 5 2 2 4 2 3 3" xfId="24748" xr:uid="{C21575F0-CB17-4185-9EB9-523825607707}"/>
    <cellStyle name="Normal 5 2 2 4 2 4" xfId="10867" xr:uid="{9CF3DCBF-024C-4108-B3D6-9E577F668D77}"/>
    <cellStyle name="Normal 5 2 2 4 2 4 2" xfId="27524" xr:uid="{3342DBD9-620E-467B-8960-70C1F37E355B}"/>
    <cellStyle name="Normal 5 2 2 4 2 5" xfId="19196" xr:uid="{6E03182A-F17F-4394-8C97-B36E50136C42}"/>
    <cellStyle name="Normal 5 2 2 4 3" xfId="3986" xr:uid="{0065F3C5-F36A-4FB5-9077-465EB4007CB7}"/>
    <cellStyle name="Normal 5 2 2 4 3 2" xfId="12316" xr:uid="{BA7AA224-2E23-4248-AF42-A5F38AB26E17}"/>
    <cellStyle name="Normal 5 2 2 4 3 2 2" xfId="28973" xr:uid="{8E691A81-61BC-4D32-89C5-2C2435BFD2F6}"/>
    <cellStyle name="Normal 5 2 2 4 3 3" xfId="20645" xr:uid="{8DB9580B-72EF-481E-B077-713BA98FBFC1}"/>
    <cellStyle name="Normal 5 2 2 4 4" xfId="6762" xr:uid="{EDA13C21-AC9A-43A6-9368-69648AE03DF6}"/>
    <cellStyle name="Normal 5 2 2 4 4 2" xfId="15092" xr:uid="{651663C8-8E59-4A7D-9E53-14470CDECFBA}"/>
    <cellStyle name="Normal 5 2 2 4 4 2 2" xfId="31749" xr:uid="{029D28C7-18AC-444C-A541-666A1D1A1444}"/>
    <cellStyle name="Normal 5 2 2 4 4 3" xfId="23421" xr:uid="{8105EE06-94C5-430E-B5AA-8193077903F7}"/>
    <cellStyle name="Normal 5 2 2 4 5" xfId="9540" xr:uid="{5F847E5F-324B-4D38-AEA8-9A99622F702C}"/>
    <cellStyle name="Normal 5 2 2 4 5 2" xfId="26197" xr:uid="{1CF27446-439F-4E26-AD03-0F05F58070A6}"/>
    <cellStyle name="Normal 5 2 2 4 6" xfId="17869" xr:uid="{6EDAA9C0-8B95-49DE-89DC-174895D3DB0F}"/>
    <cellStyle name="Normal 5 2 2 4 7" xfId="34211" xr:uid="{96E52ADB-C711-491A-8E9E-C27E47E0C546}"/>
    <cellStyle name="Normal 5 2 2 5" xfId="1575" xr:uid="{EC4198C5-37F1-44D9-8B85-372C141C67E1}"/>
    <cellStyle name="Normal 5 2 2 5 2" xfId="4365" xr:uid="{A9A58F2E-54FF-494D-A5A9-3B65E7613A57}"/>
    <cellStyle name="Normal 5 2 2 5 2 2" xfId="12695" xr:uid="{C0531BBE-F9BF-4D32-A860-D7301A720FF9}"/>
    <cellStyle name="Normal 5 2 2 5 2 2 2" xfId="29352" xr:uid="{062B075C-5DE6-4EC6-B3FC-2A1F2B4840FA}"/>
    <cellStyle name="Normal 5 2 2 5 2 3" xfId="21024" xr:uid="{412B9CDF-957A-4377-9668-C21AF2B3044D}"/>
    <cellStyle name="Normal 5 2 2 5 3" xfId="7141" xr:uid="{F50E9C1B-593F-47A5-AEDC-29D752D33726}"/>
    <cellStyle name="Normal 5 2 2 5 3 2" xfId="15471" xr:uid="{5562C4B8-723C-4902-92E3-E07024A3B7DF}"/>
    <cellStyle name="Normal 5 2 2 5 3 2 2" xfId="32128" xr:uid="{0B4A2D12-1242-4E42-8465-82F277F8FF83}"/>
    <cellStyle name="Normal 5 2 2 5 3 3" xfId="23800" xr:uid="{481BA3ED-ACD1-4E65-97E7-36ABE4BE1F92}"/>
    <cellStyle name="Normal 5 2 2 5 4" xfId="9919" xr:uid="{722F512F-010F-4872-BC1D-0FE733E58DDA}"/>
    <cellStyle name="Normal 5 2 2 5 4 2" xfId="26576" xr:uid="{F87FA1B2-1BDA-47B3-8B64-B83B1D6144D8}"/>
    <cellStyle name="Normal 5 2 2 5 5" xfId="18248" xr:uid="{FE8578F4-84EB-4A7F-960C-1C7DBAD1D04D}"/>
    <cellStyle name="Normal 5 2 2 6" xfId="3038" xr:uid="{F9521102-4777-4F8D-9F56-43EFCE0C6D3C}"/>
    <cellStyle name="Normal 5 2 2 6 2" xfId="11368" xr:uid="{84A7FE73-3320-434C-9685-7E730F3ADE2F}"/>
    <cellStyle name="Normal 5 2 2 6 2 2" xfId="28025" xr:uid="{5E1AF3B6-E718-49C6-83DF-FFA903755A01}"/>
    <cellStyle name="Normal 5 2 2 6 3" xfId="19697" xr:uid="{4E1F3FCA-96B5-4725-B893-931EB59EB961}"/>
    <cellStyle name="Normal 5 2 2 7" xfId="5814" xr:uid="{B4644B7D-8EF8-4DC4-BB9E-33F1379CFA07}"/>
    <cellStyle name="Normal 5 2 2 7 2" xfId="14144" xr:uid="{4A878B52-26ED-4633-96D6-434F5B9DE66E}"/>
    <cellStyle name="Normal 5 2 2 7 2 2" xfId="30801" xr:uid="{AC664F30-4819-416B-A0EB-C0697582FD63}"/>
    <cellStyle name="Normal 5 2 2 7 3" xfId="22473" xr:uid="{5349EE4F-74FE-492E-9884-CD6AFD9851E1}"/>
    <cellStyle name="Normal 5 2 2 8" xfId="8592" xr:uid="{CBEE7B41-0928-4C45-9DEE-00E47D2420B5}"/>
    <cellStyle name="Normal 5 2 2 8 2" xfId="25249" xr:uid="{C4007CFB-ECE2-44F5-85BD-4CDB0F190663}"/>
    <cellStyle name="Normal 5 2 2 9" xfId="16921" xr:uid="{15ACCC0E-D6B9-4DBB-AF3E-650EE45712FD}"/>
    <cellStyle name="Normal 5 2 3" xfId="362" xr:uid="{6568E351-D058-45AC-9FA7-505D9DE8CEFD}"/>
    <cellStyle name="Normal 5 2 3 2" xfId="840" xr:uid="{4E571B20-0DF6-49C5-8DAB-44C36606BDB8}"/>
    <cellStyle name="Normal 5 2 3 2 2" xfId="2168" xr:uid="{F665F52A-F736-461A-93C2-7E43CBE933F5}"/>
    <cellStyle name="Normal 5 2 3 2 2 2" xfId="4958" xr:uid="{4DE741A9-8CB0-4596-8F17-528BE354E564}"/>
    <cellStyle name="Normal 5 2 3 2 2 2 2" xfId="13288" xr:uid="{4884DB34-0E83-4D29-B8A6-683300DF3316}"/>
    <cellStyle name="Normal 5 2 3 2 2 2 2 2" xfId="29945" xr:uid="{8CD2911B-7F42-4FDE-BBF6-BEDAD66BC6F8}"/>
    <cellStyle name="Normal 5 2 3 2 2 2 3" xfId="21617" xr:uid="{DA1170AE-4413-48D5-95FC-35989DE08D79}"/>
    <cellStyle name="Normal 5 2 3 2 2 3" xfId="7734" xr:uid="{A6555DD8-308A-4FCC-ADE6-3A228C8ED3ED}"/>
    <cellStyle name="Normal 5 2 3 2 2 3 2" xfId="16064" xr:uid="{E3C358C6-1719-4642-91E7-5D48C259A26A}"/>
    <cellStyle name="Normal 5 2 3 2 2 3 2 2" xfId="32721" xr:uid="{4C059B38-EDF4-4E63-AF0C-1E622D20748D}"/>
    <cellStyle name="Normal 5 2 3 2 2 3 3" xfId="24393" xr:uid="{251DB2DF-3593-4EB1-84CC-BF8C2B6BE87C}"/>
    <cellStyle name="Normal 5 2 3 2 2 4" xfId="10512" xr:uid="{6894F44E-7564-4038-9275-7453F51D4DE9}"/>
    <cellStyle name="Normal 5 2 3 2 2 4 2" xfId="27169" xr:uid="{375CBD5B-63AF-45A7-AE9F-4D4B7FBB3517}"/>
    <cellStyle name="Normal 5 2 3 2 2 5" xfId="18841" xr:uid="{3D152971-6145-470F-984C-48E9DE788838}"/>
    <cellStyle name="Normal 5 2 3 2 2 6" xfId="34216" xr:uid="{389CF017-A440-4211-9231-EFDAD965E27B}"/>
    <cellStyle name="Normal 5 2 3 2 3" xfId="3631" xr:uid="{A6EC3FBA-F815-42E0-BA66-C0C7DE9E73CD}"/>
    <cellStyle name="Normal 5 2 3 2 3 2" xfId="11961" xr:uid="{94E26C86-24E7-4620-91CB-1FD64F4D380B}"/>
    <cellStyle name="Normal 5 2 3 2 3 2 2" xfId="28618" xr:uid="{CDB216C2-3850-4DE3-8127-1B203620EAF0}"/>
    <cellStyle name="Normal 5 2 3 2 3 3" xfId="20290" xr:uid="{341318E7-AE79-43EC-B22F-3CA2C0E9DF4E}"/>
    <cellStyle name="Normal 5 2 3 2 4" xfId="6407" xr:uid="{5FAFE39B-5932-41DC-9DA0-7CC4C2E7CEF6}"/>
    <cellStyle name="Normal 5 2 3 2 4 2" xfId="14737" xr:uid="{77C9E137-5E16-4720-BC80-CAFE2BF52726}"/>
    <cellStyle name="Normal 5 2 3 2 4 2 2" xfId="31394" xr:uid="{3A2585B0-BCE5-4880-961B-4E4BC75DF44E}"/>
    <cellStyle name="Normal 5 2 3 2 4 3" xfId="23066" xr:uid="{872419CC-960F-41EC-B91E-45579098C460}"/>
    <cellStyle name="Normal 5 2 3 2 5" xfId="9185" xr:uid="{3E0B3A18-D075-4AAA-92A9-474D55A346CF}"/>
    <cellStyle name="Normal 5 2 3 2 5 2" xfId="25842" xr:uid="{A471A09C-0545-4F88-BC33-9042EA3243E0}"/>
    <cellStyle name="Normal 5 2 3 2 6" xfId="17514" xr:uid="{A4513E4F-F7E0-4ED7-AB02-DC599ACBA7AF}"/>
    <cellStyle name="Normal 5 2 3 2 7" xfId="34085" xr:uid="{A1DC1D6E-2896-484C-A79A-5D29E6ABEC5A}"/>
    <cellStyle name="Normal 5 2 3 3" xfId="1692" xr:uid="{237CA33E-3CBC-4562-9961-38027F71C531}"/>
    <cellStyle name="Normal 5 2 3 3 2" xfId="4482" xr:uid="{98EDEB55-F9BA-4B79-9999-E7F69A6548FB}"/>
    <cellStyle name="Normal 5 2 3 3 2 2" xfId="12812" xr:uid="{39B61ADD-8076-48A3-B9FB-ABAB5BE3D682}"/>
    <cellStyle name="Normal 5 2 3 3 2 2 2" xfId="29469" xr:uid="{F917B14B-98DA-44AB-ABF1-06FA8BB54B77}"/>
    <cellStyle name="Normal 5 2 3 3 2 3" xfId="21141" xr:uid="{188A6BC6-E9D1-4720-8B77-61687A50053B}"/>
    <cellStyle name="Normal 5 2 3 3 3" xfId="7258" xr:uid="{8280A388-47D2-4064-A8C3-23995492D300}"/>
    <cellStyle name="Normal 5 2 3 3 3 2" xfId="15588" xr:uid="{C5605CA8-C78F-4400-A86E-2647AE169D6D}"/>
    <cellStyle name="Normal 5 2 3 3 3 2 2" xfId="32245" xr:uid="{B191E099-47AF-45A1-BBD9-BA64847998DA}"/>
    <cellStyle name="Normal 5 2 3 3 3 3" xfId="23917" xr:uid="{37ED95A2-B885-4945-AF22-948E5D7D1864}"/>
    <cellStyle name="Normal 5 2 3 3 4" xfId="10036" xr:uid="{5D35E6FC-B905-45AD-9FA9-E64F5A80B8E3}"/>
    <cellStyle name="Normal 5 2 3 3 4 2" xfId="26693" xr:uid="{C15ED09F-F62E-4317-9D40-800BE1EE4982}"/>
    <cellStyle name="Normal 5 2 3 3 5" xfId="18365" xr:uid="{6084C9DC-9808-40CC-85CB-6B5FBC8635B8}"/>
    <cellStyle name="Normal 5 2 3 3 6" xfId="34215" xr:uid="{E983D3A6-1434-4199-B35D-DCBF32022CF0}"/>
    <cellStyle name="Normal 5 2 3 4" xfId="3155" xr:uid="{57DCD6A7-B381-4D70-ADEF-F6FCB37E6782}"/>
    <cellStyle name="Normal 5 2 3 4 2" xfId="11485" xr:uid="{81E9A178-AA16-4F73-8DC6-93F1D38DA53F}"/>
    <cellStyle name="Normal 5 2 3 4 2 2" xfId="28142" xr:uid="{77EE844A-D581-4396-A2B6-828751780067}"/>
    <cellStyle name="Normal 5 2 3 4 3" xfId="19814" xr:uid="{03D70512-6961-4DF7-A6ED-093560D805EA}"/>
    <cellStyle name="Normal 5 2 3 5" xfId="5931" xr:uid="{6B059269-20CF-419C-9464-2E1E2D9FC3C5}"/>
    <cellStyle name="Normal 5 2 3 5 2" xfId="14261" xr:uid="{41AC976E-AB64-4057-B51A-DEBA631F2185}"/>
    <cellStyle name="Normal 5 2 3 5 2 2" xfId="30918" xr:uid="{1D86AB43-348D-41FB-818A-D36EC5B84A42}"/>
    <cellStyle name="Normal 5 2 3 5 3" xfId="22590" xr:uid="{6DAF561A-BBE5-4995-A3A0-1E1699477F35}"/>
    <cellStyle name="Normal 5 2 3 6" xfId="8709" xr:uid="{2D9406AE-175F-454B-8D24-FF2BC44473ED}"/>
    <cellStyle name="Normal 5 2 3 6 2" xfId="25366" xr:uid="{ACC60DEC-6C00-40E0-B7C9-4626D49ED7FB}"/>
    <cellStyle name="Normal 5 2 3 7" xfId="17038" xr:uid="{BA6929BC-207E-4750-829F-BFC89C20384E}"/>
    <cellStyle name="Normal 5 2 3 8" xfId="34068" xr:uid="{E982E4BF-C095-4C20-8A29-BCEF2D1F0EAD}"/>
    <cellStyle name="Normal 5 2 4" xfId="598" xr:uid="{FABB92CA-184F-4159-8499-5303B7CD18A9}"/>
    <cellStyle name="Normal 5 2 4 2" xfId="1928" xr:uid="{56386F51-82AE-4150-9AE2-904F955BF442}"/>
    <cellStyle name="Normal 5 2 4 2 2" xfId="4718" xr:uid="{3F26BB7E-90DB-4912-9EAC-8D834FD47334}"/>
    <cellStyle name="Normal 5 2 4 2 2 2" xfId="13048" xr:uid="{EBC33649-29C1-4D08-81C6-231CDC62BC40}"/>
    <cellStyle name="Normal 5 2 4 2 2 2 2" xfId="29705" xr:uid="{22CC29F2-6938-4A88-BEF0-B3CC9E93D0BE}"/>
    <cellStyle name="Normal 5 2 4 2 2 3" xfId="21377" xr:uid="{7FAF27AF-A013-42C2-BF81-7FEF597E6920}"/>
    <cellStyle name="Normal 5 2 4 2 3" xfId="7494" xr:uid="{CAC133E5-60DC-49D8-BC76-8BABB9011894}"/>
    <cellStyle name="Normal 5 2 4 2 3 2" xfId="15824" xr:uid="{A2CD89B4-4F86-4C1D-BDA7-94545E6DEB4D}"/>
    <cellStyle name="Normal 5 2 4 2 3 2 2" xfId="32481" xr:uid="{8C969FE5-5597-49D4-B793-4C9A861BB234}"/>
    <cellStyle name="Normal 5 2 4 2 3 3" xfId="24153" xr:uid="{6BC44BD2-37E2-492D-AFE0-E49922131984}"/>
    <cellStyle name="Normal 5 2 4 2 4" xfId="10272" xr:uid="{324DC149-4359-453B-9C9A-921D772EB16F}"/>
    <cellStyle name="Normal 5 2 4 2 4 2" xfId="26929" xr:uid="{161D222E-FDD8-4757-B6E5-72CEB5C6E9DE}"/>
    <cellStyle name="Normal 5 2 4 2 5" xfId="18601" xr:uid="{35B887C7-5A3B-4C89-AE3E-5FD5CC976A07}"/>
    <cellStyle name="Normal 5 2 4 2 6" xfId="34217" xr:uid="{560299EB-9A5C-416D-8C32-0BD559B87CBF}"/>
    <cellStyle name="Normal 5 2 4 3" xfId="3391" xr:uid="{45DD8901-BCF1-4C8E-931E-9727AF87865F}"/>
    <cellStyle name="Normal 5 2 4 3 2" xfId="11721" xr:uid="{3F36B309-5C95-4FF5-AD4D-72E2DE94604B}"/>
    <cellStyle name="Normal 5 2 4 3 2 2" xfId="28378" xr:uid="{A8D7060B-D610-482B-9BAE-A18E44DF660B}"/>
    <cellStyle name="Normal 5 2 4 3 3" xfId="20050" xr:uid="{1A2B7FC7-496D-451B-8491-68D4E942A561}"/>
    <cellStyle name="Normal 5 2 4 4" xfId="6167" xr:uid="{322464E0-B766-4942-926A-8900DBDED5B7}"/>
    <cellStyle name="Normal 5 2 4 4 2" xfId="14497" xr:uid="{98F42C83-6152-4AFE-A994-ED2D57563526}"/>
    <cellStyle name="Normal 5 2 4 4 2 2" xfId="31154" xr:uid="{E2FA1CE0-B815-4D22-8BB4-D81DDEB38BA5}"/>
    <cellStyle name="Normal 5 2 4 4 3" xfId="22826" xr:uid="{A603AF3A-1E3E-4D47-B811-B53B98BD6544}"/>
    <cellStyle name="Normal 5 2 4 5" xfId="8945" xr:uid="{0EF31AAE-DDA7-45A5-9385-3FA3C626F348}"/>
    <cellStyle name="Normal 5 2 4 5 2" xfId="25602" xr:uid="{83915DB7-E9E5-41D7-8853-6CD70D5CA788}"/>
    <cellStyle name="Normal 5 2 4 6" xfId="17274" xr:uid="{82D6F4ED-21BC-4588-B48C-8CBDFA73DB59}"/>
    <cellStyle name="Normal 5 2 4 7" xfId="34082" xr:uid="{509F1787-27F5-4F0A-88E6-2F56A1D37918}"/>
    <cellStyle name="Normal 5 2 5" xfId="1075" xr:uid="{1DABCB96-9055-4D6A-B1A1-2C623E9ECEF0}"/>
    <cellStyle name="Normal 5 2 5 2" xfId="2403" xr:uid="{8C2A58B8-D648-439B-AAB8-F6DFC5C63CFE}"/>
    <cellStyle name="Normal 5 2 5 2 2" xfId="5193" xr:uid="{8D006223-BE7D-4DD3-BB09-CCEE2173D20B}"/>
    <cellStyle name="Normal 5 2 5 2 2 2" xfId="13523" xr:uid="{0F6BC8E1-545C-4B25-99D0-44CC4E780C79}"/>
    <cellStyle name="Normal 5 2 5 2 2 2 2" xfId="30180" xr:uid="{55110427-5A9C-4FAF-AE61-6244FF28B580}"/>
    <cellStyle name="Normal 5 2 5 2 2 3" xfId="21852" xr:uid="{FDA2945E-84B3-4DC2-9E60-A9D99D95FBF0}"/>
    <cellStyle name="Normal 5 2 5 2 3" xfId="7969" xr:uid="{10F4A428-19CA-4227-9C83-C0D5DA1F920E}"/>
    <cellStyle name="Normal 5 2 5 2 3 2" xfId="16299" xr:uid="{E89613D8-B536-4CAB-B0B4-797B29F32DA9}"/>
    <cellStyle name="Normal 5 2 5 2 3 2 2" xfId="32956" xr:uid="{A6E0BBBC-D94E-4196-9ABE-F7E48AF32781}"/>
    <cellStyle name="Normal 5 2 5 2 3 3" xfId="24628" xr:uid="{053005AC-74B6-43E8-B2F6-106377EFD58F}"/>
    <cellStyle name="Normal 5 2 5 2 4" xfId="10747" xr:uid="{0466B2E6-612D-4AC0-B42A-FB978EB734BB}"/>
    <cellStyle name="Normal 5 2 5 2 4 2" xfId="27404" xr:uid="{56DE97D3-5BE8-48DE-99D3-679143F65D15}"/>
    <cellStyle name="Normal 5 2 5 2 5" xfId="19076" xr:uid="{785EB409-5B59-46CC-9BF5-187459F64A3A}"/>
    <cellStyle name="Normal 5 2 5 2 6" xfId="34218" xr:uid="{3B74F817-57EE-429A-A8A6-7C4772B90053}"/>
    <cellStyle name="Normal 5 2 5 3" xfId="3866" xr:uid="{D457EDA4-E43C-4B63-BA09-E83F3C985041}"/>
    <cellStyle name="Normal 5 2 5 3 2" xfId="12196" xr:uid="{389D712C-138A-491E-9E89-2B888DB5E9DA}"/>
    <cellStyle name="Normal 5 2 5 3 2 2" xfId="28853" xr:uid="{1934F329-2C44-42D9-AAE3-D0D940BC5ADD}"/>
    <cellStyle name="Normal 5 2 5 3 3" xfId="20525" xr:uid="{0D53C9CE-25B7-4FA2-8C93-AFA148C6764E}"/>
    <cellStyle name="Normal 5 2 5 4" xfId="6642" xr:uid="{CBE1C1DD-CA11-4A64-A001-39B25D6540C8}"/>
    <cellStyle name="Normal 5 2 5 4 2" xfId="14972" xr:uid="{33EF5BE8-53AB-4E62-A7A2-2D0FF1849605}"/>
    <cellStyle name="Normal 5 2 5 4 2 2" xfId="31629" xr:uid="{D2B5342F-4D70-4DCC-921A-D045BC550178}"/>
    <cellStyle name="Normal 5 2 5 4 3" xfId="23301" xr:uid="{FC342AAA-5D6F-423A-9A65-F0A601738DF1}"/>
    <cellStyle name="Normal 5 2 5 5" xfId="9420" xr:uid="{766C6F1C-6C2C-4156-8BCF-720D9031DFA8}"/>
    <cellStyle name="Normal 5 2 5 5 2" xfId="26077" xr:uid="{D5BA8868-6932-4D74-9269-A28CEEF3D296}"/>
    <cellStyle name="Normal 5 2 5 6" xfId="17749" xr:uid="{1FEFE8EE-9DC7-4462-BD66-E3816911A5CE}"/>
    <cellStyle name="Normal 5 2 5 7" xfId="34191" xr:uid="{8A30597E-EFB1-4959-A865-1E5E97DA63BD}"/>
    <cellStyle name="Normal 5 2 6" xfId="1340" xr:uid="{6D25371F-DFA7-4D3E-ABCA-8B627CA8D8CE}"/>
    <cellStyle name="Normal 5 2 6 2" xfId="2668" xr:uid="{0DDF833B-BFA5-4D25-925A-303A3CC7D71C}"/>
    <cellStyle name="Normal 5 2 6 2 2" xfId="5458" xr:uid="{2CF363B8-9FA8-4EF7-BA5E-E073A9197B73}"/>
    <cellStyle name="Normal 5 2 6 2 2 2" xfId="13788" xr:uid="{87AB666C-E134-49CC-964C-710906A07D68}"/>
    <cellStyle name="Normal 5 2 6 2 2 2 2" xfId="30445" xr:uid="{6A6E50C4-8654-4A5C-90BA-E8E8FEB4D891}"/>
    <cellStyle name="Normal 5 2 6 2 2 3" xfId="22117" xr:uid="{508A500B-864A-457C-8549-344444B0A74A}"/>
    <cellStyle name="Normal 5 2 6 2 3" xfId="8234" xr:uid="{7417A26D-B6A9-4B80-81C7-12715BF202AC}"/>
    <cellStyle name="Normal 5 2 6 2 3 2" xfId="16564" xr:uid="{A02C36A8-2F2D-4DD4-851A-36576AD1F848}"/>
    <cellStyle name="Normal 5 2 6 2 3 2 2" xfId="33221" xr:uid="{703E5376-345E-4181-85A7-45BE62463A1E}"/>
    <cellStyle name="Normal 5 2 6 2 3 3" xfId="24893" xr:uid="{AB7C53F3-E16A-42F2-8EBE-CF8D5FB66C4F}"/>
    <cellStyle name="Normal 5 2 6 2 4" xfId="11012" xr:uid="{7D7A2A4C-0999-4A27-A174-C5FE66F3CAE6}"/>
    <cellStyle name="Normal 5 2 6 2 4 2" xfId="27669" xr:uid="{80B41EB4-85F3-43C6-A7F1-1AFC80D7F1D7}"/>
    <cellStyle name="Normal 5 2 6 2 5" xfId="19341" xr:uid="{230D2D0A-F652-481C-89DE-A434DA6E3F08}"/>
    <cellStyle name="Normal 5 2 6 3" xfId="4131" xr:uid="{2EB8A3DF-609F-42B4-980B-A9DEB6B837A9}"/>
    <cellStyle name="Normal 5 2 6 3 2" xfId="12461" xr:uid="{5F3B6A24-2D82-4E3F-8B3C-C41F0F63A499}"/>
    <cellStyle name="Normal 5 2 6 3 2 2" xfId="29118" xr:uid="{B2C7A712-6510-4471-988F-8D9799CC895D}"/>
    <cellStyle name="Normal 5 2 6 3 3" xfId="20790" xr:uid="{B88EE4B2-6638-44FF-8800-A45EDD5A058B}"/>
    <cellStyle name="Normal 5 2 6 4" xfId="6907" xr:uid="{F9F3C87B-1046-41A6-9B7E-9FBAFDF5BC25}"/>
    <cellStyle name="Normal 5 2 6 4 2" xfId="15237" xr:uid="{56108EB7-2EFB-410A-8215-8CAA5354BBA8}"/>
    <cellStyle name="Normal 5 2 6 4 2 2" xfId="31894" xr:uid="{25C5ECE8-5BE7-4D1E-8E5A-0B04E81844DC}"/>
    <cellStyle name="Normal 5 2 6 4 3" xfId="23566" xr:uid="{ABAD6E8E-45AA-43FF-99D8-B28447A7F3D1}"/>
    <cellStyle name="Normal 5 2 6 5" xfId="9685" xr:uid="{0CE56503-5434-4BF5-8AB8-22175D798B76}"/>
    <cellStyle name="Normal 5 2 6 5 2" xfId="26342" xr:uid="{9EEE4596-747E-41A7-B51B-0BA26C2A54F8}"/>
    <cellStyle name="Normal 5 2 6 6" xfId="18014" xr:uid="{6E0CAC9F-C7EE-4EB6-9869-8DEAE9671283}"/>
    <cellStyle name="Normal 5 2 6 7" xfId="34210" xr:uid="{FCE5A302-AF85-427B-AC6F-B691A39F540A}"/>
    <cellStyle name="Normal 5 2 7" xfId="1455" xr:uid="{AEEE498B-8DC2-48D3-8C10-01D88C93D745}"/>
    <cellStyle name="Normal 5 2 7 2" xfId="4245" xr:uid="{275240D1-EC36-46DD-9107-20B4CC2A752C}"/>
    <cellStyle name="Normal 5 2 7 2 2" xfId="12575" xr:uid="{D628DC66-2004-4526-8090-4D98628F172B}"/>
    <cellStyle name="Normal 5 2 7 2 2 2" xfId="29232" xr:uid="{088DC765-1B3E-4FED-941F-0458FB0D2C9C}"/>
    <cellStyle name="Normal 5 2 7 2 3" xfId="20904" xr:uid="{7DB44C98-E837-493B-82D0-FEA4EB7E2C52}"/>
    <cellStyle name="Normal 5 2 7 3" xfId="7021" xr:uid="{F3DD6782-F611-4381-9546-9A2F82B0D275}"/>
    <cellStyle name="Normal 5 2 7 3 2" xfId="15351" xr:uid="{7E5D6740-15C6-4B5C-B48E-74F2EE9C68A6}"/>
    <cellStyle name="Normal 5 2 7 3 2 2" xfId="32008" xr:uid="{CBF47D98-199B-4354-9391-AF2C944064F7}"/>
    <cellStyle name="Normal 5 2 7 3 3" xfId="23680" xr:uid="{4C9E4CC0-92C0-4DC7-9A03-83B6561F018F}"/>
    <cellStyle name="Normal 5 2 7 4" xfId="9799" xr:uid="{CA9823D7-7023-4C98-9420-56AC2BD85967}"/>
    <cellStyle name="Normal 5 2 7 4 2" xfId="26456" xr:uid="{10C7303C-D2DA-44EA-88A9-E11D5B73F42D}"/>
    <cellStyle name="Normal 5 2 7 5" xfId="18128" xr:uid="{DD50F27E-CBCD-4A22-A3CA-BDD47989B46B}"/>
    <cellStyle name="Normal 5 2 8" xfId="2918" xr:uid="{D582856B-7F1A-485A-B177-26E57CA75A0A}"/>
    <cellStyle name="Normal 5 2 8 2" xfId="11248" xr:uid="{BA450292-6DC1-4AD1-90BB-8B5D6BDE08E3}"/>
    <cellStyle name="Normal 5 2 8 2 2" xfId="27905" xr:uid="{8146A76C-9F4E-418A-9B09-95E0CD8E0833}"/>
    <cellStyle name="Normal 5 2 8 3" xfId="19577" xr:uid="{A8AF3F94-279F-49B3-BB88-E7DF5087F29C}"/>
    <cellStyle name="Normal 5 2 9" xfId="5694" xr:uid="{D0C0EB3E-45EF-4F95-8617-378A8C412C0D}"/>
    <cellStyle name="Normal 5 2 9 2" xfId="14024" xr:uid="{052BF2F5-DF91-484C-8287-2B42BA6A1A4F}"/>
    <cellStyle name="Normal 5 2 9 2 2" xfId="30681" xr:uid="{5E4B76FD-D93F-402F-B07E-7EB2C53D7FF1}"/>
    <cellStyle name="Normal 5 2 9 3" xfId="22353" xr:uid="{F54053C1-95CC-46E0-9DBF-0CAAE50B7A73}"/>
    <cellStyle name="Normal 5 3" xfId="177" xr:uid="{757116B0-5589-4AAC-BE8D-0E8D0FE2BF7E}"/>
    <cellStyle name="Normal 5 3 10" xfId="34060" xr:uid="{5C7B15D8-9913-4D77-9E1A-4E42F6CF236E}"/>
    <cellStyle name="Normal 5 3 2" xfId="420" xr:uid="{9CB22A46-2B96-4390-BC2F-E2801DCF0706}"/>
    <cellStyle name="Normal 5 3 2 2" xfId="897" xr:uid="{F3F05E89-30B2-4B4E-BD50-C49EEFE7F7F1}"/>
    <cellStyle name="Normal 5 3 2 2 2" xfId="2225" xr:uid="{32BAA73F-C17D-4061-A2D6-7BF4AF2EA358}"/>
    <cellStyle name="Normal 5 3 2 2 2 2" xfId="5015" xr:uid="{B12176AF-D9B1-40B5-9C67-A067F11B3BC9}"/>
    <cellStyle name="Normal 5 3 2 2 2 2 2" xfId="13345" xr:uid="{DCD986EE-6BE4-47BA-92AD-2AFC447E5FBD}"/>
    <cellStyle name="Normal 5 3 2 2 2 2 2 2" xfId="30002" xr:uid="{AFE0D10A-56D1-45FD-BDE9-7837B3F75C7C}"/>
    <cellStyle name="Normal 5 3 2 2 2 2 3" xfId="21674" xr:uid="{5E26FB36-049F-4424-BF4B-348CDB7826A3}"/>
    <cellStyle name="Normal 5 3 2 2 2 3" xfId="7791" xr:uid="{6BAE706E-8C33-4893-A834-14D6AA223144}"/>
    <cellStyle name="Normal 5 3 2 2 2 3 2" xfId="16121" xr:uid="{D2FEC01D-6CFF-4355-B978-A76075A4501F}"/>
    <cellStyle name="Normal 5 3 2 2 2 3 2 2" xfId="32778" xr:uid="{5FB78270-A5DE-4491-A8E0-72779F943850}"/>
    <cellStyle name="Normal 5 3 2 2 2 3 3" xfId="24450" xr:uid="{01B67F63-41B6-4E20-94F2-B20F6530331F}"/>
    <cellStyle name="Normal 5 3 2 2 2 4" xfId="10569" xr:uid="{7C19D6E6-B23C-4387-AAB3-E34FC0C1F234}"/>
    <cellStyle name="Normal 5 3 2 2 2 4 2" xfId="27226" xr:uid="{833E437A-C5B4-4EBC-A286-625493AA3240}"/>
    <cellStyle name="Normal 5 3 2 2 2 5" xfId="18898" xr:uid="{3192BBD0-CA1E-44C2-ABBB-017F0AAB47FC}"/>
    <cellStyle name="Normal 5 3 2 2 2 6" xfId="34221" xr:uid="{D53D3962-EED9-4F0B-9CB9-1E578D34D14C}"/>
    <cellStyle name="Normal 5 3 2 2 3" xfId="3688" xr:uid="{860F9C27-E6F3-42F7-8C07-53A09D062861}"/>
    <cellStyle name="Normal 5 3 2 2 3 2" xfId="12018" xr:uid="{6A4B220A-EB97-4B30-BAB4-D332B9552F4D}"/>
    <cellStyle name="Normal 5 3 2 2 3 2 2" xfId="28675" xr:uid="{7FEEFA35-D08A-4EAC-BB9B-BAA3F58AAFB1}"/>
    <cellStyle name="Normal 5 3 2 2 3 3" xfId="20347" xr:uid="{64D17381-B903-4768-AB3E-10F44501192C}"/>
    <cellStyle name="Normal 5 3 2 2 4" xfId="6464" xr:uid="{BCAF36D7-6AC5-421E-81ED-BC5A74B86676}"/>
    <cellStyle name="Normal 5 3 2 2 4 2" xfId="14794" xr:uid="{6B3F4EAE-D18C-406D-AAAC-1B6936C7C306}"/>
    <cellStyle name="Normal 5 3 2 2 4 2 2" xfId="31451" xr:uid="{FF8E3E70-2511-46B9-B19F-0603FB65FD0B}"/>
    <cellStyle name="Normal 5 3 2 2 4 3" xfId="23123" xr:uid="{7E4669E0-57EC-4825-84B6-9176F582BDFA}"/>
    <cellStyle name="Normal 5 3 2 2 5" xfId="9242" xr:uid="{8816E31C-1457-4883-ACEF-A71E22E684B8}"/>
    <cellStyle name="Normal 5 3 2 2 5 2" xfId="25899" xr:uid="{80A003E3-A8CF-455F-8E35-5ACE729C1560}"/>
    <cellStyle name="Normal 5 3 2 2 6" xfId="17571" xr:uid="{22440C48-057C-4C39-A466-8D7E7689113B}"/>
    <cellStyle name="Normal 5 3 2 2 7" xfId="34087" xr:uid="{EE703EA6-3074-4E40-A41F-F11AF167DBA5}"/>
    <cellStyle name="Normal 5 3 2 3" xfId="1750" xr:uid="{C3AA9C9F-4BA3-4B6B-8D2C-1C5324F2E95C}"/>
    <cellStyle name="Normal 5 3 2 3 2" xfId="4540" xr:uid="{51123BE4-C0D4-450C-9C8D-44B631095A62}"/>
    <cellStyle name="Normal 5 3 2 3 2 2" xfId="12870" xr:uid="{0C7996C7-5AE8-4B95-B66E-6AEC64C7541A}"/>
    <cellStyle name="Normal 5 3 2 3 2 2 2" xfId="29527" xr:uid="{2E77FEFA-96E0-43DC-B047-A00A1BA0623B}"/>
    <cellStyle name="Normal 5 3 2 3 2 3" xfId="21199" xr:uid="{278568B3-9865-4E4A-8BDE-FBD260B46F96}"/>
    <cellStyle name="Normal 5 3 2 3 3" xfId="7316" xr:uid="{23C7AF49-9E01-4BE2-8802-C154461A6077}"/>
    <cellStyle name="Normal 5 3 2 3 3 2" xfId="15646" xr:uid="{2507D847-8E36-4B7D-BD50-32B5850945FA}"/>
    <cellStyle name="Normal 5 3 2 3 3 2 2" xfId="32303" xr:uid="{1E422DB4-C0C2-4898-9B56-7862CD6F03B7}"/>
    <cellStyle name="Normal 5 3 2 3 3 3" xfId="23975" xr:uid="{3180A057-285D-4582-A29C-E2B6A20CEED1}"/>
    <cellStyle name="Normal 5 3 2 3 4" xfId="10094" xr:uid="{06839F56-9A76-42D3-8DB5-75A0ACAEC641}"/>
    <cellStyle name="Normal 5 3 2 3 4 2" xfId="26751" xr:uid="{3B7CF13D-3F50-4563-801F-5B71A6FAA992}"/>
    <cellStyle name="Normal 5 3 2 3 5" xfId="18423" xr:uid="{80220E76-AD82-4822-BF98-1665EED01D06}"/>
    <cellStyle name="Normal 5 3 2 3 6" xfId="34220" xr:uid="{8F1B0E98-F50D-4822-AD36-370BDF77C81E}"/>
    <cellStyle name="Normal 5 3 2 4" xfId="3213" xr:uid="{F1BD8E0F-C404-45BB-BE28-689363AEBB72}"/>
    <cellStyle name="Normal 5 3 2 4 2" xfId="11543" xr:uid="{70ABCB8F-20C3-4236-8428-D4A32E264EB9}"/>
    <cellStyle name="Normal 5 3 2 4 2 2" xfId="28200" xr:uid="{CC374DF1-F9BD-4BD5-8D44-A249171686FF}"/>
    <cellStyle name="Normal 5 3 2 4 3" xfId="19872" xr:uid="{23CD287C-8106-4D7C-BA90-B51CD679B392}"/>
    <cellStyle name="Normal 5 3 2 5" xfId="5989" xr:uid="{5EC52269-316A-4094-B150-59AE3135B8A0}"/>
    <cellStyle name="Normal 5 3 2 5 2" xfId="14319" xr:uid="{E575CFE2-9897-4981-8A9B-4D7A31A0191F}"/>
    <cellStyle name="Normal 5 3 2 5 2 2" xfId="30976" xr:uid="{616EEDE5-88A3-4807-87EB-AFB06FABD803}"/>
    <cellStyle name="Normal 5 3 2 5 3" xfId="22648" xr:uid="{AB50DCC4-2823-462F-BAB4-39578336915A}"/>
    <cellStyle name="Normal 5 3 2 6" xfId="8767" xr:uid="{4BC90105-2EC0-4397-8EC3-7A3F40486965}"/>
    <cellStyle name="Normal 5 3 2 6 2" xfId="25424" xr:uid="{F3355E0E-038A-422D-A976-BB4A147525BA}"/>
    <cellStyle name="Normal 5 3 2 7" xfId="17096" xr:uid="{7D5482A7-75FB-45F2-8769-DE0CA0861394}"/>
    <cellStyle name="Normal 5 3 2 8" xfId="34070" xr:uid="{8C4DCB79-FB76-42E3-9FF2-44BEBE2F00DE}"/>
    <cellStyle name="Normal 5 3 3" xfId="656" xr:uid="{D8F7F8A0-ABE0-4EE5-B645-BBB73EE7EBFC}"/>
    <cellStyle name="Normal 5 3 3 2" xfId="1986" xr:uid="{FADCF8A2-A763-4E34-B500-AFE18C75BD90}"/>
    <cellStyle name="Normal 5 3 3 2 2" xfId="4776" xr:uid="{BA11795D-0A90-4E9B-A9BC-4EF8818045AB}"/>
    <cellStyle name="Normal 5 3 3 2 2 2" xfId="13106" xr:uid="{36040559-3C79-464C-8DD6-DD13C0BD298C}"/>
    <cellStyle name="Normal 5 3 3 2 2 2 2" xfId="29763" xr:uid="{45E4F340-EF50-4867-9507-ADBA847CF35E}"/>
    <cellStyle name="Normal 5 3 3 2 2 3" xfId="21435" xr:uid="{33166F31-A617-4091-82E3-9501042B6024}"/>
    <cellStyle name="Normal 5 3 3 2 3" xfId="7552" xr:uid="{51D4C0D4-9B2A-4F80-8642-98633CA8040A}"/>
    <cellStyle name="Normal 5 3 3 2 3 2" xfId="15882" xr:uid="{5E1230AE-9F12-40F1-971C-44E22B32C706}"/>
    <cellStyle name="Normal 5 3 3 2 3 2 2" xfId="32539" xr:uid="{95E78C43-6FB7-42A5-A05B-CCD289DB3F46}"/>
    <cellStyle name="Normal 5 3 3 2 3 3" xfId="24211" xr:uid="{5F19A7FB-48B1-49C8-B565-DF725CBB3D2E}"/>
    <cellStyle name="Normal 5 3 3 2 4" xfId="10330" xr:uid="{CA6A4801-DB1D-4769-B631-2F0967481A04}"/>
    <cellStyle name="Normal 5 3 3 2 4 2" xfId="26987" xr:uid="{B1B08FBC-8DD7-437E-B503-F60A66D2FB64}"/>
    <cellStyle name="Normal 5 3 3 2 5" xfId="18659" xr:uid="{98EC554F-76B4-4F37-B520-1C3542A9A925}"/>
    <cellStyle name="Normal 5 3 3 2 6" xfId="34222" xr:uid="{68984E15-E5CA-4EE6-8326-700D0C08EC5A}"/>
    <cellStyle name="Normal 5 3 3 3" xfId="3449" xr:uid="{78A044F0-9EC4-4DE8-8567-65F7CE2C9FEB}"/>
    <cellStyle name="Normal 5 3 3 3 2" xfId="11779" xr:uid="{BE81E3AB-BB44-4FBB-9058-9F988274C12E}"/>
    <cellStyle name="Normal 5 3 3 3 2 2" xfId="28436" xr:uid="{8D4E6BA5-DBB0-4B81-B7C9-F390C052EE86}"/>
    <cellStyle name="Normal 5 3 3 3 3" xfId="20108" xr:uid="{DE621C9F-1E29-467F-B209-46074A498BF1}"/>
    <cellStyle name="Normal 5 3 3 4" xfId="6225" xr:uid="{06503342-51C8-4EC6-8DC1-23527B59A557}"/>
    <cellStyle name="Normal 5 3 3 4 2" xfId="14555" xr:uid="{2288E5ED-7636-4C15-8677-A4788E5FEF88}"/>
    <cellStyle name="Normal 5 3 3 4 2 2" xfId="31212" xr:uid="{31CCEFC0-BBE7-4267-9720-8D90E6867CE8}"/>
    <cellStyle name="Normal 5 3 3 4 3" xfId="22884" xr:uid="{4D2C3F78-668A-43EE-8258-1B7DA9E76B70}"/>
    <cellStyle name="Normal 5 3 3 5" xfId="9003" xr:uid="{68D9E3A7-328B-4C1D-98FE-E040C3FC208F}"/>
    <cellStyle name="Normal 5 3 3 5 2" xfId="25660" xr:uid="{E35C1068-B530-473F-BCF3-51595B380193}"/>
    <cellStyle name="Normal 5 3 3 6" xfId="17332" xr:uid="{0D586A85-3F6A-4FB2-80C6-B4EE14426CD9}"/>
    <cellStyle name="Normal 5 3 3 7" xfId="34086" xr:uid="{A015A200-EB17-47A6-90A9-524E5974F259}"/>
    <cellStyle name="Normal 5 3 4" xfId="1133" xr:uid="{69DEA12F-E44A-4685-B8E9-519C1DB16AE0}"/>
    <cellStyle name="Normal 5 3 4 2" xfId="2461" xr:uid="{B954720B-C06E-4F55-A969-83018E735201}"/>
    <cellStyle name="Normal 5 3 4 2 2" xfId="5251" xr:uid="{9184755B-CA82-42C6-B353-4F875545FDA3}"/>
    <cellStyle name="Normal 5 3 4 2 2 2" xfId="13581" xr:uid="{ACA65C94-F8E2-4B44-B9BD-F1316F728CC4}"/>
    <cellStyle name="Normal 5 3 4 2 2 2 2" xfId="30238" xr:uid="{EDED931F-7001-4B55-82EC-256864EBC882}"/>
    <cellStyle name="Normal 5 3 4 2 2 3" xfId="21910" xr:uid="{D7DB5D80-AD01-4740-BDF3-30BE9C66D892}"/>
    <cellStyle name="Normal 5 3 4 2 3" xfId="8027" xr:uid="{0693F7FA-7FD2-495D-AE2A-99D15F4544C1}"/>
    <cellStyle name="Normal 5 3 4 2 3 2" xfId="16357" xr:uid="{8FCBA674-E1D6-4BA5-BB70-EFB607F4E321}"/>
    <cellStyle name="Normal 5 3 4 2 3 2 2" xfId="33014" xr:uid="{01D93178-F398-4D2F-AE3D-14F39235F9A2}"/>
    <cellStyle name="Normal 5 3 4 2 3 3" xfId="24686" xr:uid="{B9FB1952-D690-4550-90A9-54EC1051EACF}"/>
    <cellStyle name="Normal 5 3 4 2 4" xfId="10805" xr:uid="{EFB1F628-DE02-4F48-938A-1E439BC7DF5F}"/>
    <cellStyle name="Normal 5 3 4 2 4 2" xfId="27462" xr:uid="{1376C62F-5ADC-4586-A49E-B012395D5C71}"/>
    <cellStyle name="Normal 5 3 4 2 5" xfId="19134" xr:uid="{3BFDCD14-8162-4F72-8DA1-4DADF8BBEC62}"/>
    <cellStyle name="Normal 5 3 4 3" xfId="3924" xr:uid="{9278CAE4-469A-4551-BFFC-26865AA3705A}"/>
    <cellStyle name="Normal 5 3 4 3 2" xfId="12254" xr:uid="{9D0A84B6-7487-4CBD-8EF0-27FD4162DF3B}"/>
    <cellStyle name="Normal 5 3 4 3 2 2" xfId="28911" xr:uid="{7D31202D-1F17-4EF7-A209-37C822EFDDBD}"/>
    <cellStyle name="Normal 5 3 4 3 3" xfId="20583" xr:uid="{AFD80BE2-4677-459E-BC15-83557EE79077}"/>
    <cellStyle name="Normal 5 3 4 4" xfId="6700" xr:uid="{F49A4459-301A-4CA5-AF49-8B6B1CA2DFB8}"/>
    <cellStyle name="Normal 5 3 4 4 2" xfId="15030" xr:uid="{84ECE31F-EA73-4B93-AF54-65E90DC52C51}"/>
    <cellStyle name="Normal 5 3 4 4 2 2" xfId="31687" xr:uid="{6F831506-D9EB-4EDF-87EC-EA80846FEDF3}"/>
    <cellStyle name="Normal 5 3 4 4 3" xfId="23359" xr:uid="{67B42372-796B-4A77-B928-D908AE3546BB}"/>
    <cellStyle name="Normal 5 3 4 5" xfId="9478" xr:uid="{C8DB7A9D-776A-437E-A71B-0834CB0B719D}"/>
    <cellStyle name="Normal 5 3 4 5 2" xfId="26135" xr:uid="{5D3B0966-887D-4AA2-939A-4F1621C28A34}"/>
    <cellStyle name="Normal 5 3 4 6" xfId="17807" xr:uid="{C1B48D26-277C-496F-B1FA-26C7F08352AB}"/>
    <cellStyle name="Normal 5 3 4 7" xfId="34219" xr:uid="{25CD949A-41E8-4160-8976-50A58111AD01}"/>
    <cellStyle name="Normal 5 3 5" xfId="1513" xr:uid="{E6DE44CA-6A56-437A-BDDF-31FA35DF3654}"/>
    <cellStyle name="Normal 5 3 5 2" xfId="4303" xr:uid="{7B4B8E2D-2304-426F-8A7A-F9A42877D212}"/>
    <cellStyle name="Normal 5 3 5 2 2" xfId="12633" xr:uid="{11F08360-8294-4554-9DBF-45161487C6EF}"/>
    <cellStyle name="Normal 5 3 5 2 2 2" xfId="29290" xr:uid="{A49B3348-25B0-4F68-B9BF-5606C0072862}"/>
    <cellStyle name="Normal 5 3 5 2 3" xfId="20962" xr:uid="{01634200-1B80-4DD1-B7DA-EF5BB0C17BAE}"/>
    <cellStyle name="Normal 5 3 5 3" xfId="7079" xr:uid="{0454728A-BE69-48A1-8390-9BAA7B4DBDB9}"/>
    <cellStyle name="Normal 5 3 5 3 2" xfId="15409" xr:uid="{522549C3-5276-4D51-B3A3-1A7F8E99B882}"/>
    <cellStyle name="Normal 5 3 5 3 2 2" xfId="32066" xr:uid="{35A530B4-7DC3-4B74-B0C2-1091A171D4D7}"/>
    <cellStyle name="Normal 5 3 5 3 3" xfId="23738" xr:uid="{684EE602-2578-4BF6-8D5E-A47460A4ABC4}"/>
    <cellStyle name="Normal 5 3 5 4" xfId="9857" xr:uid="{8B177B34-B6D6-40C5-BACF-F0E6B62D4036}"/>
    <cellStyle name="Normal 5 3 5 4 2" xfId="26514" xr:uid="{6EABE9DE-9F74-481D-BC61-CFCE3EA1AE28}"/>
    <cellStyle name="Normal 5 3 5 5" xfId="18186" xr:uid="{9EE68B78-D1E3-484A-9A47-FEB68648617B}"/>
    <cellStyle name="Normal 5 3 6" xfId="2976" xr:uid="{3A766734-29DA-455D-82D3-2CF07BB190C2}"/>
    <cellStyle name="Normal 5 3 6 2" xfId="11306" xr:uid="{36915C4A-A81F-434E-9DBA-7B85572572D3}"/>
    <cellStyle name="Normal 5 3 6 2 2" xfId="27963" xr:uid="{10B2CEB8-10F3-41AE-872A-6A7DD199DC48}"/>
    <cellStyle name="Normal 5 3 6 3" xfId="19635" xr:uid="{0EEB1F78-EF63-419E-BCF8-97FB36BB87A4}"/>
    <cellStyle name="Normal 5 3 7" xfId="5752" xr:uid="{13DEAC64-92A0-49A4-AF0B-EE115C8764C3}"/>
    <cellStyle name="Normal 5 3 7 2" xfId="14082" xr:uid="{13AB8CDE-413D-43F9-9BB5-EBA06307B4CC}"/>
    <cellStyle name="Normal 5 3 7 2 2" xfId="30739" xr:uid="{72E8E392-FBEE-46D9-AD2A-F6FCDA62E77B}"/>
    <cellStyle name="Normal 5 3 7 3" xfId="22411" xr:uid="{C69EBAA9-F8C9-4CD4-8DF5-6ACBA7F026F7}"/>
    <cellStyle name="Normal 5 3 8" xfId="8530" xr:uid="{C26B65BB-26FC-4855-9995-393CC306E146}"/>
    <cellStyle name="Normal 5 3 8 2" xfId="25187" xr:uid="{D22E3A03-4DF1-455B-9B93-9648E77F9D15}"/>
    <cellStyle name="Normal 5 3 9" xfId="16859" xr:uid="{CE65487D-17AA-43E9-9735-603086C4ECD3}"/>
    <cellStyle name="Normal 5 4" xfId="304" xr:uid="{E30A8798-C6CA-420D-8495-7DEEBDDDD1DE}"/>
    <cellStyle name="Normal 5 4 2" xfId="750" xr:uid="{E3D971EB-875B-45D4-9A3D-F08D71BBFB26}"/>
    <cellStyle name="Normal 5 4 2 2" xfId="2080" xr:uid="{BDDB9FF7-7054-42F4-9268-568BA7F8F689}"/>
    <cellStyle name="Normal 5 4 2 2 2" xfId="4870" xr:uid="{EBED5EAF-6A9C-44BB-8CB0-E9AEE1EAC778}"/>
    <cellStyle name="Normal 5 4 2 2 2 2" xfId="13200" xr:uid="{9A709B66-AD14-411D-B62E-1589010DFCFF}"/>
    <cellStyle name="Normal 5 4 2 2 2 2 2" xfId="29857" xr:uid="{F189F2B8-C54E-4D8C-B963-D305DD5B75B6}"/>
    <cellStyle name="Normal 5 4 2 2 2 3" xfId="21529" xr:uid="{A740664C-33D8-40D6-9906-43CEE58378E2}"/>
    <cellStyle name="Normal 5 4 2 2 3" xfId="7646" xr:uid="{338701F7-BFD8-41FA-9F4D-671C3F0B5980}"/>
    <cellStyle name="Normal 5 4 2 2 3 2" xfId="15976" xr:uid="{F3807579-B3FA-498F-857A-C3F4DF55A72F}"/>
    <cellStyle name="Normal 5 4 2 2 3 2 2" xfId="32633" xr:uid="{703E9D86-95BF-4E5A-B869-A462DC2B082A}"/>
    <cellStyle name="Normal 5 4 2 2 3 3" xfId="24305" xr:uid="{0BC7F298-8C9C-4D90-B619-D883048DAB73}"/>
    <cellStyle name="Normal 5 4 2 2 4" xfId="10424" xr:uid="{D82A5F80-2967-4A65-9B60-C2FE52489313}"/>
    <cellStyle name="Normal 5 4 2 2 4 2" xfId="27081" xr:uid="{353CEA09-716D-458D-9B4E-CA1B82BC7C49}"/>
    <cellStyle name="Normal 5 4 2 2 5" xfId="18753" xr:uid="{6837B668-4F56-498D-BF91-11A3146ABE34}"/>
    <cellStyle name="Normal 5 4 2 2 6" xfId="34224" xr:uid="{6362773C-2AAF-4BA3-B12C-C3980EEBAB11}"/>
    <cellStyle name="Normal 5 4 2 3" xfId="3543" xr:uid="{02FE83C8-15B3-4E8C-86E4-7E5A6DE22DE3}"/>
    <cellStyle name="Normal 5 4 2 3 2" xfId="11873" xr:uid="{12B9AA2A-6208-4AAA-8424-56B363ADD4A7}"/>
    <cellStyle name="Normal 5 4 2 3 2 2" xfId="28530" xr:uid="{7A6CAE68-3CCF-4E50-B41F-4B2748FDC3C7}"/>
    <cellStyle name="Normal 5 4 2 3 3" xfId="20202" xr:uid="{5DB78B18-0D80-4548-8709-6CA30005A062}"/>
    <cellStyle name="Normal 5 4 2 4" xfId="6319" xr:uid="{632CA1F6-C2E9-4F17-97B9-8E1FB5BFD02D}"/>
    <cellStyle name="Normal 5 4 2 4 2" xfId="14649" xr:uid="{A3840ADD-31DB-4DC3-A803-C8D50450B66E}"/>
    <cellStyle name="Normal 5 4 2 4 2 2" xfId="31306" xr:uid="{45E67C6D-9877-403A-AC8B-50C67BC327C3}"/>
    <cellStyle name="Normal 5 4 2 4 3" xfId="22978" xr:uid="{5743DDD7-37F9-40D3-9C30-12F7389CECA9}"/>
    <cellStyle name="Normal 5 4 2 5" xfId="9097" xr:uid="{5A6EDF35-FF4F-4481-8E0E-689738CE076E}"/>
    <cellStyle name="Normal 5 4 2 5 2" xfId="25754" xr:uid="{288DD062-624F-41F0-B80D-ED78BB889659}"/>
    <cellStyle name="Normal 5 4 2 6" xfId="17426" xr:uid="{A35EA489-D398-4F7E-A948-FAEFD7727ABA}"/>
    <cellStyle name="Normal 5 4 2 7" xfId="34088" xr:uid="{318E9D83-B68F-4876-B0EC-A25C0A3E665E}"/>
    <cellStyle name="Normal 5 4 3" xfId="1634" xr:uid="{8FE72B70-EA0A-4A28-AA3F-1B05F1075497}"/>
    <cellStyle name="Normal 5 4 3 2" xfId="4424" xr:uid="{EA1998FA-943E-4080-BA45-0A0CD5B3A598}"/>
    <cellStyle name="Normal 5 4 3 2 2" xfId="12754" xr:uid="{38121DDA-2166-41E9-B927-C539880A2848}"/>
    <cellStyle name="Normal 5 4 3 2 2 2" xfId="29411" xr:uid="{8E1CE344-28E5-4D19-B0A1-5AFB743D7BCB}"/>
    <cellStyle name="Normal 5 4 3 2 3" xfId="21083" xr:uid="{6FA8847A-6CAB-4050-BFA7-485B2FBB9F16}"/>
    <cellStyle name="Normal 5 4 3 3" xfId="7200" xr:uid="{BB250EFD-365C-442A-BAFE-828DF58F44B1}"/>
    <cellStyle name="Normal 5 4 3 3 2" xfId="15530" xr:uid="{6C856FEB-AC98-49B2-8505-CFDE0E8718E0}"/>
    <cellStyle name="Normal 5 4 3 3 2 2" xfId="32187" xr:uid="{14C7D0ED-9613-41A5-B84A-1BCF6940C56B}"/>
    <cellStyle name="Normal 5 4 3 3 3" xfId="23859" xr:uid="{4C2F0D18-6F75-419D-A497-7E58FF2FA0EE}"/>
    <cellStyle name="Normal 5 4 3 4" xfId="9978" xr:uid="{16E3275E-7683-4B94-9E91-F82E9DE454BD}"/>
    <cellStyle name="Normal 5 4 3 4 2" xfId="26635" xr:uid="{E21AE93E-54C2-4F04-B163-0A95E7115961}"/>
    <cellStyle name="Normal 5 4 3 5" xfId="18307" xr:uid="{DFC03049-F553-4A55-B5E8-D924AC705F17}"/>
    <cellStyle name="Normal 5 4 3 6" xfId="34223" xr:uid="{A69D0479-2D49-4EB8-8153-337D1F726FF8}"/>
    <cellStyle name="Normal 5 4 4" xfId="3097" xr:uid="{BA24CE60-6985-4C38-916B-65AAD2421D46}"/>
    <cellStyle name="Normal 5 4 4 2" xfId="11427" xr:uid="{B85490B6-B290-4EEC-B60C-687D31C18EB6}"/>
    <cellStyle name="Normal 5 4 4 2 2" xfId="28084" xr:uid="{A7C1E78A-055E-4E02-BC25-775F81EAA5EC}"/>
    <cellStyle name="Normal 5 4 4 3" xfId="19756" xr:uid="{080C1E3D-7264-47E4-9863-EC18E907A8EB}"/>
    <cellStyle name="Normal 5 4 5" xfId="5873" xr:uid="{FD36768F-F62A-4714-9BB6-9FB0648515A3}"/>
    <cellStyle name="Normal 5 4 5 2" xfId="14203" xr:uid="{9BF23846-581D-4DA3-A0F0-6329C17D94ED}"/>
    <cellStyle name="Normal 5 4 5 2 2" xfId="30860" xr:uid="{7AE2A8AE-590C-416D-BAB5-A2AFA8E82CF7}"/>
    <cellStyle name="Normal 5 4 5 3" xfId="22532" xr:uid="{7998531D-479F-42E2-A42F-F4F5C35EC94D}"/>
    <cellStyle name="Normal 5 4 6" xfId="8651" xr:uid="{400E3B64-6484-4321-B419-84BEF0454789}"/>
    <cellStyle name="Normal 5 4 6 2" xfId="25308" xr:uid="{AAEC01CE-C349-44BB-A711-4DA57E08DFC9}"/>
    <cellStyle name="Normal 5 4 7" xfId="16980" xr:uid="{6FA8A37D-76D2-40DF-B3BD-05CACDADFAE7}"/>
    <cellStyle name="Normal 5 4 8" xfId="34067" xr:uid="{141D6F38-CAD9-40D5-9F3A-F9C086354EE6}"/>
    <cellStyle name="Normal 5 5" xfId="540" xr:uid="{EF1068B0-06AD-4C6B-A6E3-3CB96C25CCAA}"/>
    <cellStyle name="Normal 5 5 2" xfId="1870" xr:uid="{C98BBCBE-E5AF-4A09-B51E-C711BE674FE9}"/>
    <cellStyle name="Normal 5 5 2 2" xfId="4660" xr:uid="{F699D673-6685-4535-801D-19DDDC4D815C}"/>
    <cellStyle name="Normal 5 5 2 2 2" xfId="12990" xr:uid="{09B884E4-8954-424E-A5F2-C6B21128F05F}"/>
    <cellStyle name="Normal 5 5 2 2 2 2" xfId="29647" xr:uid="{AB1C3BDA-CE25-486A-A84A-1F96AB54E1E2}"/>
    <cellStyle name="Normal 5 5 2 2 3" xfId="21319" xr:uid="{624C703D-C104-4020-A050-EDC50429B4F3}"/>
    <cellStyle name="Normal 5 5 2 3" xfId="7436" xr:uid="{7ACBA1AF-4D50-45E9-AC7B-312D3149354B}"/>
    <cellStyle name="Normal 5 5 2 3 2" xfId="15766" xr:uid="{6756C383-674A-4C2E-92FD-90330410D2FD}"/>
    <cellStyle name="Normal 5 5 2 3 2 2" xfId="32423" xr:uid="{EFB83411-7BDB-4473-9AD2-C0826FD15A06}"/>
    <cellStyle name="Normal 5 5 2 3 3" xfId="24095" xr:uid="{E8A7F7E8-501D-4AAA-A329-B799B7E8C7AE}"/>
    <cellStyle name="Normal 5 5 2 4" xfId="10214" xr:uid="{7CC07522-2977-4655-ABCE-3A9EF8209B9C}"/>
    <cellStyle name="Normal 5 5 2 4 2" xfId="26871" xr:uid="{4BC5FF7F-EFC2-48CF-9E9F-A9E70D891ECF}"/>
    <cellStyle name="Normal 5 5 2 5" xfId="18543" xr:uid="{07FD8933-B63E-4F3A-ABD6-8ADD5222D33D}"/>
    <cellStyle name="Normal 5 5 2 6" xfId="34225" xr:uid="{E573E954-248C-4B20-A783-0DF78C0C272E}"/>
    <cellStyle name="Normal 5 5 3" xfId="3333" xr:uid="{752B74AF-1492-49C0-8141-9B41A30EC8FA}"/>
    <cellStyle name="Normal 5 5 3 2" xfId="11663" xr:uid="{C9892292-0E59-435F-9D47-423AC64B6384}"/>
    <cellStyle name="Normal 5 5 3 2 2" xfId="28320" xr:uid="{19FB55B0-59D2-4546-A2C1-6ECDCB350C03}"/>
    <cellStyle name="Normal 5 5 3 3" xfId="19992" xr:uid="{1C612C99-548B-499A-BBB8-1DBFA138AFEB}"/>
    <cellStyle name="Normal 5 5 4" xfId="6109" xr:uid="{5D774175-0111-4486-BE76-75AD2E03BBDC}"/>
    <cellStyle name="Normal 5 5 4 2" xfId="14439" xr:uid="{B14E5B92-1A11-4378-8B99-720B9AB41AD6}"/>
    <cellStyle name="Normal 5 5 4 2 2" xfId="31096" xr:uid="{181FFB31-C88E-430E-8504-6608B168BF50}"/>
    <cellStyle name="Normal 5 5 4 3" xfId="22768" xr:uid="{97EB7C94-4D08-4CEF-8D2D-1C222A637F3E}"/>
    <cellStyle name="Normal 5 5 5" xfId="8887" xr:uid="{C0B07AE1-BF93-4925-88A0-27F774E9DA82}"/>
    <cellStyle name="Normal 5 5 5 2" xfId="25544" xr:uid="{65C9C870-4794-45BC-B44D-6BD1A0BE9518}"/>
    <cellStyle name="Normal 5 5 6" xfId="17216" xr:uid="{3F5ECDAE-F426-4E72-8CF8-F36B56C3481B}"/>
    <cellStyle name="Normal 5 5 7" xfId="34081" xr:uid="{29F86C38-CB5A-40EA-987C-CDAB97A7C3C9}"/>
    <cellStyle name="Normal 5 6" xfId="1017" xr:uid="{25AC66DA-D334-4483-B1F6-F91BC58D907E}"/>
    <cellStyle name="Normal 5 6 2" xfId="2345" xr:uid="{49361443-24ED-4502-9A08-EE0B315F4501}"/>
    <cellStyle name="Normal 5 6 2 2" xfId="5135" xr:uid="{C08229D1-6BA0-4E55-9FBC-CA82955D9082}"/>
    <cellStyle name="Normal 5 6 2 2 2" xfId="13465" xr:uid="{A8E2C1F0-3E6C-46E4-A5A3-11891FA21CF8}"/>
    <cellStyle name="Normal 5 6 2 2 2 2" xfId="30122" xr:uid="{479FCCBF-D136-4E3E-A0E9-3FE5522993E4}"/>
    <cellStyle name="Normal 5 6 2 2 3" xfId="21794" xr:uid="{9F6C4411-7E32-4007-8CEC-E722B4F9A9D3}"/>
    <cellStyle name="Normal 5 6 2 3" xfId="7911" xr:uid="{72BD7A2A-EE93-416E-B8CA-E4DA4F1BFF5F}"/>
    <cellStyle name="Normal 5 6 2 3 2" xfId="16241" xr:uid="{62A59C25-CD5E-4FD4-A759-938F7FDCC747}"/>
    <cellStyle name="Normal 5 6 2 3 2 2" xfId="32898" xr:uid="{A4E3AC76-F68A-4A76-98B2-3CED535E283A}"/>
    <cellStyle name="Normal 5 6 2 3 3" xfId="24570" xr:uid="{E905E47F-EFB1-4130-8010-322721AC9DA5}"/>
    <cellStyle name="Normal 5 6 2 4" xfId="10689" xr:uid="{4244BC44-9BCB-4D3D-8CB2-A0569A4D078B}"/>
    <cellStyle name="Normal 5 6 2 4 2" xfId="27346" xr:uid="{3F590804-BC25-4F3F-8E65-97CD4A2BDE1C}"/>
    <cellStyle name="Normal 5 6 2 5" xfId="19018" xr:uid="{29405723-A275-4027-A56B-5F5B3D1F06FD}"/>
    <cellStyle name="Normal 5 6 3" xfId="3808" xr:uid="{89771F66-C0F1-4C50-B34E-EE44D1648551}"/>
    <cellStyle name="Normal 5 6 3 2" xfId="12138" xr:uid="{FFF60B2A-F827-4299-8630-45312626E4FE}"/>
    <cellStyle name="Normal 5 6 3 2 2" xfId="28795" xr:uid="{F642E846-0460-491F-8B65-99FFDAB3E8EE}"/>
    <cellStyle name="Normal 5 6 3 3" xfId="20467" xr:uid="{FF63BB2C-E419-4B2D-BE98-796E371EE18C}"/>
    <cellStyle name="Normal 5 6 4" xfId="6584" xr:uid="{4AD26242-5CFF-4335-891A-D2E1769AB754}"/>
    <cellStyle name="Normal 5 6 4 2" xfId="14914" xr:uid="{F07E2333-944C-4742-B5CE-9BF1E213D107}"/>
    <cellStyle name="Normal 5 6 4 2 2" xfId="31571" xr:uid="{5BA6EC13-43E1-4C0E-BEF7-FD86CCD17238}"/>
    <cellStyle name="Normal 5 6 4 3" xfId="23243" xr:uid="{299AA602-ED1B-4BEF-A40F-8B580244229B}"/>
    <cellStyle name="Normal 5 6 5" xfId="9362" xr:uid="{C205CD5A-0E73-4698-84FA-8A336174AA57}"/>
    <cellStyle name="Normal 5 6 5 2" xfId="26019" xr:uid="{0A0B3787-BD5D-4CF0-BB28-527A08E21289}"/>
    <cellStyle name="Normal 5 6 6" xfId="17691" xr:uid="{3A9C1989-FF3F-405B-8C37-C1A9F9410196}"/>
    <cellStyle name="Normal 5 6 7" xfId="34125" xr:uid="{61224618-E936-4161-ACBB-56CE907119FA}"/>
    <cellStyle name="Normal 5 7" xfId="1278" xr:uid="{4A4F1B47-D5DB-4F11-B58A-1C2A3FA87271}"/>
    <cellStyle name="Normal 5 7 2" xfId="2606" xr:uid="{1A1E1229-1ECF-4C91-B946-1D9AE3627DE5}"/>
    <cellStyle name="Normal 5 7 2 2" xfId="5396" xr:uid="{2DA25E35-FC5B-444F-AA61-72D0408129CB}"/>
    <cellStyle name="Normal 5 7 2 2 2" xfId="13726" xr:uid="{544F3034-2304-4245-B2F3-7CFD8E32D7AE}"/>
    <cellStyle name="Normal 5 7 2 2 2 2" xfId="30383" xr:uid="{84BE329F-52CA-4E21-9CA5-AEAD4B9B53B3}"/>
    <cellStyle name="Normal 5 7 2 2 3" xfId="22055" xr:uid="{635AAA88-7FE8-4A9D-93DF-1F79E9A234A8}"/>
    <cellStyle name="Normal 5 7 2 3" xfId="8172" xr:uid="{F7ACAAC6-59B3-444F-87E8-22A4139589A6}"/>
    <cellStyle name="Normal 5 7 2 3 2" xfId="16502" xr:uid="{F3A7D0AA-CB01-4D0C-8CE0-13A3C1EE2192}"/>
    <cellStyle name="Normal 5 7 2 3 2 2" xfId="33159" xr:uid="{306602C6-C5C9-45B4-8339-EE4025D2F6F3}"/>
    <cellStyle name="Normal 5 7 2 3 3" xfId="24831" xr:uid="{84B7AC05-CE52-41FC-B561-AE6E83732515}"/>
    <cellStyle name="Normal 5 7 2 4" xfId="10950" xr:uid="{6C086927-9610-4DF0-B664-193FFF1D9D10}"/>
    <cellStyle name="Normal 5 7 2 4 2" xfId="27607" xr:uid="{F76AB0CC-69D7-44F9-B08C-AFBF5E922B32}"/>
    <cellStyle name="Normal 5 7 2 5" xfId="19279" xr:uid="{E31DC674-FE6D-4270-8370-A6E1B27B2375}"/>
    <cellStyle name="Normal 5 7 3" xfId="4069" xr:uid="{CC181E6E-5567-45F3-9BBD-97CF334EF6B4}"/>
    <cellStyle name="Normal 5 7 3 2" xfId="12399" xr:uid="{F491217D-74ED-4565-93F3-B18CBE6ACE8B}"/>
    <cellStyle name="Normal 5 7 3 2 2" xfId="29056" xr:uid="{5C8B5340-12C7-470F-BEC2-0A4F045D32DC}"/>
    <cellStyle name="Normal 5 7 3 3" xfId="20728" xr:uid="{12BCB85B-2F9F-4D2C-9EDA-7F7AD3826646}"/>
    <cellStyle name="Normal 5 7 4" xfId="6845" xr:uid="{B5397E94-E71F-4940-9182-C67A2416E33E}"/>
    <cellStyle name="Normal 5 7 4 2" xfId="15175" xr:uid="{1D283E01-EF16-439A-B8AF-79094459830D}"/>
    <cellStyle name="Normal 5 7 4 2 2" xfId="31832" xr:uid="{5CED6162-E45E-48F3-9DC4-8E2C9C2E9B5B}"/>
    <cellStyle name="Normal 5 7 4 3" xfId="23504" xr:uid="{918B441A-1FE5-4A7C-8974-98AD59779615}"/>
    <cellStyle name="Normal 5 7 5" xfId="9623" xr:uid="{6132F872-7033-44C7-948A-B4483E2BD025}"/>
    <cellStyle name="Normal 5 7 5 2" xfId="26280" xr:uid="{2DECA9DD-1AAE-4060-81BD-9611EE33EED7}"/>
    <cellStyle name="Normal 5 7 6" xfId="17952" xr:uid="{A56CE16D-58C4-40C0-A1EA-87EC90C76BCE}"/>
    <cellStyle name="Normal 5 7 7" xfId="34209" xr:uid="{82EBE4F1-2F38-43CB-9191-34D3F810C93A}"/>
    <cellStyle name="Normal 5 8" xfId="1396" xr:uid="{DD0E05DE-C8CD-475F-A36C-3E69878B97B9}"/>
    <cellStyle name="Normal 5 8 2" xfId="4187" xr:uid="{FF90B04D-8DB6-45B5-9C7F-CB1D1CE2CC82}"/>
    <cellStyle name="Normal 5 8 2 2" xfId="12517" xr:uid="{4241820A-2D19-4614-BC16-06B3309DC354}"/>
    <cellStyle name="Normal 5 8 2 2 2" xfId="29174" xr:uid="{3DE145C9-44EC-4AD8-AEDC-8F0A970F1862}"/>
    <cellStyle name="Normal 5 8 2 3" xfId="20846" xr:uid="{16D448FF-6435-48A9-9AB5-A5BE81EAB88E}"/>
    <cellStyle name="Normal 5 8 3" xfId="6963" xr:uid="{74CCEC41-B84F-4C3D-A8FB-912BBABE40E3}"/>
    <cellStyle name="Normal 5 8 3 2" xfId="15293" xr:uid="{B949F5EC-38D0-40EA-8DF2-7658102C0080}"/>
    <cellStyle name="Normal 5 8 3 2 2" xfId="31950" xr:uid="{989FA953-807E-4F3B-B1F5-9F12BD717C5A}"/>
    <cellStyle name="Normal 5 8 3 3" xfId="23622" xr:uid="{78F8AD94-407E-4CFC-A4E9-43152BDE4EA0}"/>
    <cellStyle name="Normal 5 8 4" xfId="9741" xr:uid="{845167B6-51F4-46ED-903B-EB9CDFECF4B7}"/>
    <cellStyle name="Normal 5 8 4 2" xfId="26398" xr:uid="{C9A28B6E-8E3D-4135-813F-10E49F4C6F12}"/>
    <cellStyle name="Normal 5 8 5" xfId="18070" xr:uid="{31CE7E1F-DDCD-43CD-A246-16EE4A047548}"/>
    <cellStyle name="Normal 5 8 6" xfId="34047" xr:uid="{FA92848C-EDA4-4A44-8BF7-BE4B59488AF1}"/>
    <cellStyle name="Normal 5 9" xfId="2859" xr:uid="{C27D5125-21FD-4768-BB92-ECBAA9FB4134}"/>
    <cellStyle name="Normal 5 9 2" xfId="11190" xr:uid="{672D9A5E-7282-4F94-A755-71620F04FB16}"/>
    <cellStyle name="Normal 5 9 2 2" xfId="27847" xr:uid="{C7D407C0-3520-4737-8D2F-2F7D07F85BCA}"/>
    <cellStyle name="Normal 5 9 3" xfId="19519" xr:uid="{3D091B96-6FC0-46FB-ACFB-380ADE90C691}"/>
    <cellStyle name="Normal 6" xfId="108" xr:uid="{CD335C93-0953-493E-B187-CBDD101E521B}"/>
    <cellStyle name="Normal 6 10" xfId="34192" xr:uid="{7C3D099D-F56C-44D0-9579-0CAFF17CC5D0}"/>
    <cellStyle name="Normal 6 10 2" xfId="34227" xr:uid="{1B018C2E-3FFC-4D6A-951C-8866C57FC7A7}"/>
    <cellStyle name="Normal 6 11" xfId="34226" xr:uid="{235CEDA9-0FE4-4CCC-B7B2-3BD7EE275B5E}"/>
    <cellStyle name="Normal 6 12" xfId="33926" xr:uid="{DB4B371D-4E36-466A-B76A-39BC94F005E9}"/>
    <cellStyle name="Normal 6 2" xfId="2708" xr:uid="{6C475BDE-2950-4BCE-B67F-D86C9CB85D36}"/>
    <cellStyle name="Normal 6 2 2" xfId="33655" xr:uid="{8BF3E924-6026-4EAD-92F5-90DB58AB7FDC}"/>
    <cellStyle name="Normal 6 2 2 2" xfId="34073" xr:uid="{4CC6108E-FEBF-47D6-BB7D-4C7F2118BC6D}"/>
    <cellStyle name="Normal 6 2 2 2 2" xfId="34092" xr:uid="{E8756335-594E-4A1C-8681-1FF52466207C}"/>
    <cellStyle name="Normal 6 2 2 2 2 2" xfId="34231" xr:uid="{18E85867-8B25-43CB-99A0-B03CA0F2EA21}"/>
    <cellStyle name="Normal 6 2 2 2 3" xfId="34230" xr:uid="{AD4DCE4A-EF1E-4998-947A-1772B016FB95}"/>
    <cellStyle name="Normal 6 2 2 3" xfId="34091" xr:uid="{0A15D2F5-1DAE-4E61-982D-953BF0B7EF97}"/>
    <cellStyle name="Normal 6 2 2 3 2" xfId="34232" xr:uid="{7291CD12-D0F2-451C-A18F-AFB7C95DF469}"/>
    <cellStyle name="Normal 6 2 2 4" xfId="34229" xr:uid="{AAA8C537-D9DD-4BF9-BD3F-ED4C12457D53}"/>
    <cellStyle name="Normal 6 2 2 5" xfId="34064" xr:uid="{11629604-2A9C-4D1D-8F10-169498830724}"/>
    <cellStyle name="Normal 6 2 3" xfId="34072" xr:uid="{DC23E4AB-4089-48E7-AFFA-3352669D3A71}"/>
    <cellStyle name="Normal 6 2 3 2" xfId="34093" xr:uid="{6C434F99-EBA4-4087-8159-688A8596E90B}"/>
    <cellStyle name="Normal 6 2 3 2 2" xfId="34234" xr:uid="{FBD06DD1-1165-4DCF-9960-0F310413BEA2}"/>
    <cellStyle name="Normal 6 2 3 3" xfId="34233" xr:uid="{A3D4A93E-CD55-423E-8C4C-952A5A93E1BD}"/>
    <cellStyle name="Normal 6 2 4" xfId="34090" xr:uid="{18505E13-FF46-4B93-801F-D422C847396C}"/>
    <cellStyle name="Normal 6 2 4 2" xfId="34235" xr:uid="{8C3AF33F-1D53-4E54-8BC6-EBEC693483F1}"/>
    <cellStyle name="Normal 6 2 5" xfId="34193" xr:uid="{43A97BCF-57C4-4209-A5E8-C0F680FB21CD}"/>
    <cellStyle name="Normal 6 2 5 2" xfId="34236" xr:uid="{84F83C41-6507-442E-AA59-5AE5A6B282D2}"/>
    <cellStyle name="Normal 6 2 6" xfId="34228" xr:uid="{5D5EED7F-AAD6-45E0-8B14-F70FF546630B}"/>
    <cellStyle name="Normal 6 2 7" xfId="34057" xr:uid="{7CE80E2B-DDFB-4CFB-A21B-0FE50414CBEC}"/>
    <cellStyle name="Normal 6 3" xfId="2829" xr:uid="{0DBB51DA-57DB-453C-AD40-579C97D43983}"/>
    <cellStyle name="Normal 6 3 2" xfId="5607" xr:uid="{FF5F14E6-7CF4-4724-92EE-D5CE5B1521E3}"/>
    <cellStyle name="Normal 6 3 2 2" xfId="13937" xr:uid="{1210EBA8-ADCA-43F4-934F-30D664EF2210}"/>
    <cellStyle name="Normal 6 3 2 2 2" xfId="30594" xr:uid="{FC07D055-8837-435F-BA45-EF69046DDDCB}"/>
    <cellStyle name="Normal 6 3 2 2 2 2" xfId="34240" xr:uid="{5454246C-CC56-4371-97F6-B7748330D794}"/>
    <cellStyle name="Normal 6 3 2 2 2 3" xfId="34096" xr:uid="{6FB112F5-582F-48A1-91E3-824CA127D6A4}"/>
    <cellStyle name="Normal 6 3 2 2 3" xfId="34239" xr:uid="{E68195A6-64B3-4A83-B6A1-7A396DB3A02E}"/>
    <cellStyle name="Normal 6 3 2 2 4" xfId="34075" xr:uid="{2EEDEA53-7B0E-4997-9973-EB671D9E901E}"/>
    <cellStyle name="Normal 6 3 2 3" xfId="22266" xr:uid="{B053AC31-8A46-452A-9AB6-FD86FEB01125}"/>
    <cellStyle name="Normal 6 3 2 3 2" xfId="34241" xr:uid="{9EE644D8-FE09-4C84-9932-844DD9FD85E9}"/>
    <cellStyle name="Normal 6 3 2 3 3" xfId="34095" xr:uid="{5DB07429-112F-46FA-89D7-907602D41E14}"/>
    <cellStyle name="Normal 6 3 2 4" xfId="34238" xr:uid="{242D741D-5426-4151-AA73-AD7503B1323A}"/>
    <cellStyle name="Normal 6 3 2 5" xfId="34066" xr:uid="{88E4B65C-8B08-4129-8586-1634E7E152D9}"/>
    <cellStyle name="Normal 6 3 3" xfId="8383" xr:uid="{6F4D34FB-CFF1-436B-9D37-BFE2A3DCFD46}"/>
    <cellStyle name="Normal 6 3 3 2" xfId="16713" xr:uid="{026A88C1-F21D-41E4-A2CD-1EC04AC283C9}"/>
    <cellStyle name="Normal 6 3 3 2 2" xfId="33370" xr:uid="{2D518C70-F466-49A3-B099-B47A40B0BB1C}"/>
    <cellStyle name="Normal 6 3 3 2 2 2" xfId="34243" xr:uid="{23467C50-CC8E-4554-9C70-C0B5876EC378}"/>
    <cellStyle name="Normal 6 3 3 2 3" xfId="34097" xr:uid="{E2CC61B7-97A7-48D7-8A07-2CD9472C7F26}"/>
    <cellStyle name="Normal 6 3 3 3" xfId="25042" xr:uid="{74AEB62A-1F05-420F-A320-0608635F069A}"/>
    <cellStyle name="Normal 6 3 3 3 2" xfId="34242" xr:uid="{774291D9-2463-4ED9-A0AB-CA1297095FBA}"/>
    <cellStyle name="Normal 6 3 3 4" xfId="34074" xr:uid="{0A658749-1549-43D3-A9B2-64DE70BA5B85}"/>
    <cellStyle name="Normal 6 3 4" xfId="11161" xr:uid="{937C789C-A78A-4B30-A0F2-07CB65598537}"/>
    <cellStyle name="Normal 6 3 4 2" xfId="27818" xr:uid="{78F14A5E-7855-49E5-8D59-21A2E78BF2BB}"/>
    <cellStyle name="Normal 6 3 4 2 2" xfId="34244" xr:uid="{A11EC783-AB26-476F-A505-9206D8BD53F1}"/>
    <cellStyle name="Normal 6 3 4 3" xfId="34094" xr:uid="{FE9C73D8-8ECE-496A-B496-2076B4076720}"/>
    <cellStyle name="Normal 6 3 5" xfId="19490" xr:uid="{65816E8E-1456-4E9F-814E-FB95A0C8948B}"/>
    <cellStyle name="Normal 6 3 5 2" xfId="34237" xr:uid="{40E3A291-28F8-4D54-85AB-75BE8282AD3B}"/>
    <cellStyle name="Normal 6 3 6" xfId="34059" xr:uid="{8BDEF503-57F6-4F2D-9F8F-51692FA836CB}"/>
    <cellStyle name="Normal 6 4" xfId="33380" xr:uid="{26C6B049-00FF-40DC-85FB-A5CBAAF895DA}"/>
    <cellStyle name="Normal 6 4 2" xfId="34076" xr:uid="{E92471AD-D34C-4E08-8DE4-F92F83056C1D}"/>
    <cellStyle name="Normal 6 4 2 2" xfId="34099" xr:uid="{F241D106-5BA8-4284-A481-77CCBCEB5BA7}"/>
    <cellStyle name="Normal 6 4 2 2 2" xfId="34247" xr:uid="{14942726-C1FE-4447-AD9A-DA48AB6EFBBB}"/>
    <cellStyle name="Normal 6 4 2 3" xfId="34246" xr:uid="{35434E61-B932-4D10-9D0C-00D7FB378ABB}"/>
    <cellStyle name="Normal 6 4 3" xfId="34098" xr:uid="{AB3A479E-511F-4443-BB5C-AAD2227EAEC5}"/>
    <cellStyle name="Normal 6 4 3 2" xfId="34248" xr:uid="{6D6F3A8E-FCA3-4E59-80A5-3FE0F1758BF2}"/>
    <cellStyle name="Normal 6 4 4" xfId="34245" xr:uid="{BF6724AB-C6B9-4418-B5D5-54F28623734F}"/>
    <cellStyle name="Normal 6 4 5" xfId="34061" xr:uid="{4F1E866D-966C-4C2B-991C-51F7D022B878}"/>
    <cellStyle name="Normal 6 5" xfId="34071" xr:uid="{0C1AFFD0-35E7-4DB9-AF8F-A51E83EAA3B0}"/>
    <cellStyle name="Normal 6 5 2" xfId="34100" xr:uid="{99F94F61-808F-42EE-98FB-C2FEE2738E99}"/>
    <cellStyle name="Normal 6 5 2 2" xfId="34250" xr:uid="{3291E45A-F613-4D18-8A57-B1B6B8DA5F7E}"/>
    <cellStyle name="Normal 6 5 3" xfId="34249" xr:uid="{2CFA45AB-FFC5-4571-8114-F0A82AD2098F}"/>
    <cellStyle name="Normal 6 6" xfId="34089" xr:uid="{BEEB6F2B-C3C0-42AB-B59C-257DAAE869AD}"/>
    <cellStyle name="Normal 6 6 2" xfId="34251" xr:uid="{411DE1AB-061D-418C-AC78-78F14F0CB34D}"/>
    <cellStyle name="Normal 6 7" xfId="34126" xr:uid="{3FF8EB13-AF00-4823-8F2A-DFACA37EF080}"/>
    <cellStyle name="Normal 6 7 2" xfId="34252" xr:uid="{49B35B05-2681-4F06-9BD3-66B813C2F32A}"/>
    <cellStyle name="Normal 6 8" xfId="34162" xr:uid="{8832FDA7-652A-4325-A03F-2487D1E8B996}"/>
    <cellStyle name="Normal 6 8 2" xfId="34253" xr:uid="{A8FF508D-DA39-48DE-A3CF-0ACE2DF93E93}"/>
    <cellStyle name="Normal 6 9" xfId="34165" xr:uid="{13E35BF8-E8BB-4F8F-9728-A877AEC258D6}"/>
    <cellStyle name="Normal 6 9 2" xfId="34254" xr:uid="{65E20A65-BAB1-4E55-B6A1-6D13199C99F4}"/>
    <cellStyle name="Normal 7" xfId="88" xr:uid="{A85B4B34-E4D1-4B13-AD87-D33A350673EE}"/>
    <cellStyle name="Normal 7 10" xfId="8444" xr:uid="{0FA8CE8D-8979-44E3-B7D9-C6AD6F34E895}"/>
    <cellStyle name="Normal 7 10 2" xfId="25101" xr:uid="{3D0FD312-F71E-4D69-B0F3-2E8E534D43BD}"/>
    <cellStyle name="Normal 7 11" xfId="16773" xr:uid="{5D96D06C-0C35-4C1F-85FC-D6B3B4494474}"/>
    <cellStyle name="Normal 7 12" xfId="33807" xr:uid="{E3815F7A-B4DA-4D4B-94F6-F12883AFB5F3}"/>
    <cellStyle name="Normal 7 2" xfId="211" xr:uid="{A29DFFA3-8D2E-403F-808D-FE89F3A84C16}"/>
    <cellStyle name="Normal 7 2 10" xfId="34058" xr:uid="{84FE66D0-EA12-4DC9-ACD0-C4F4147018D7}"/>
    <cellStyle name="Normal 7 2 2" xfId="454" xr:uid="{003CBD1B-01F4-4994-AEE5-B513F2DB5EB7}"/>
    <cellStyle name="Normal 7 2 2 2" xfId="931" xr:uid="{7FC69D09-6E0F-45F1-BD80-0E1730DF2832}"/>
    <cellStyle name="Normal 7 2 2 2 2" xfId="2259" xr:uid="{791C629D-0E4C-4191-9C50-CBE5AFACD1EA}"/>
    <cellStyle name="Normal 7 2 2 2 2 2" xfId="5049" xr:uid="{0BBFA17C-0CBB-4609-A308-FF4FA661C381}"/>
    <cellStyle name="Normal 7 2 2 2 2 2 2" xfId="13379" xr:uid="{5AFE1CA9-B98D-4379-8AA5-BE512EB573E7}"/>
    <cellStyle name="Normal 7 2 2 2 2 2 2 2" xfId="30036" xr:uid="{2895648A-FDC7-45C7-A50C-9F671C901C8E}"/>
    <cellStyle name="Normal 7 2 2 2 2 2 3" xfId="21708" xr:uid="{778E5DF3-CE34-40D0-987F-DE0ABD12D3FA}"/>
    <cellStyle name="Normal 7 2 2 2 2 2 4" xfId="34259" xr:uid="{F0AAFC97-CA2A-47FF-905C-60507D5ED0B0}"/>
    <cellStyle name="Normal 7 2 2 2 2 3" xfId="7825" xr:uid="{C1EDB9EC-F560-4E94-B198-8039EAC76F69}"/>
    <cellStyle name="Normal 7 2 2 2 2 3 2" xfId="16155" xr:uid="{71C7CF31-CC7E-47F5-AB2C-483E92CAC5AD}"/>
    <cellStyle name="Normal 7 2 2 2 2 3 2 2" xfId="32812" xr:uid="{6F545C97-97B6-430F-BC8C-BDD1300B1AF1}"/>
    <cellStyle name="Normal 7 2 2 2 2 3 3" xfId="24484" xr:uid="{579DE949-F329-4FF0-9CAB-E92AB2994C97}"/>
    <cellStyle name="Normal 7 2 2 2 2 4" xfId="10603" xr:uid="{8DCC345D-70F5-41B2-8F4C-343EF06D703F}"/>
    <cellStyle name="Normal 7 2 2 2 2 4 2" xfId="27260" xr:uid="{67593336-CA93-40DB-81AC-42795E3C0A8F}"/>
    <cellStyle name="Normal 7 2 2 2 2 5" xfId="18932" xr:uid="{956CD4B6-2789-4754-A548-DCECB94A61D5}"/>
    <cellStyle name="Normal 7 2 2 2 2 6" xfId="34104" xr:uid="{75EC495E-CBE0-41DA-BFB2-9AD43F589647}"/>
    <cellStyle name="Normal 7 2 2 2 3" xfId="3722" xr:uid="{647267AF-A777-42BC-B699-76FA67B66DAA}"/>
    <cellStyle name="Normal 7 2 2 2 3 2" xfId="12052" xr:uid="{52168A86-9848-4E24-9AB2-FBD2EF76E52B}"/>
    <cellStyle name="Normal 7 2 2 2 3 2 2" xfId="28709" xr:uid="{EBD433A3-7AD8-47B8-AB36-BE820C9AC5C2}"/>
    <cellStyle name="Normal 7 2 2 2 3 3" xfId="20381" xr:uid="{16F2D39F-C253-4546-8ED8-08FDADD4DF44}"/>
    <cellStyle name="Normal 7 2 2 2 3 4" xfId="34258" xr:uid="{40565F89-6FF2-4085-80A6-99C10090F5B5}"/>
    <cellStyle name="Normal 7 2 2 2 4" xfId="6498" xr:uid="{6B9B3CDF-8AD1-4DDD-8160-99BCE2F5BA88}"/>
    <cellStyle name="Normal 7 2 2 2 4 2" xfId="14828" xr:uid="{EDD24212-7C91-445D-8E8D-C7D6AC29CA5F}"/>
    <cellStyle name="Normal 7 2 2 2 4 2 2" xfId="31485" xr:uid="{4889BC14-08C9-49A3-9B1F-740AE1A03E7F}"/>
    <cellStyle name="Normal 7 2 2 2 4 3" xfId="23157" xr:uid="{A91DD79F-1812-4D1C-AB6F-B5EE2847ED3F}"/>
    <cellStyle name="Normal 7 2 2 2 5" xfId="9276" xr:uid="{EADB223E-930D-400B-9334-ECD1C1027DB6}"/>
    <cellStyle name="Normal 7 2 2 2 5 2" xfId="25933" xr:uid="{073923A1-2AD2-4B4C-B569-1329E9C8A90E}"/>
    <cellStyle name="Normal 7 2 2 2 6" xfId="17605" xr:uid="{EF779A55-7F4E-40B6-A2D0-8F55B77C0635}"/>
    <cellStyle name="Normal 7 2 2 2 7" xfId="34079" xr:uid="{78F7167E-AA40-4EF4-B0CC-E0350E7A57C7}"/>
    <cellStyle name="Normal 7 2 2 3" xfId="1784" xr:uid="{56301149-F956-4456-A9F4-D51DA457834E}"/>
    <cellStyle name="Normal 7 2 2 3 2" xfId="4574" xr:uid="{4081E9AC-9C39-471A-A494-5259A2179EF1}"/>
    <cellStyle name="Normal 7 2 2 3 2 2" xfId="12904" xr:uid="{9C2DE566-A0F4-49EE-BC97-186208615611}"/>
    <cellStyle name="Normal 7 2 2 3 2 2 2" xfId="29561" xr:uid="{6D41FD47-1BEB-4F5D-BB1C-7AF1EDE6790D}"/>
    <cellStyle name="Normal 7 2 2 3 2 3" xfId="21233" xr:uid="{44602FE0-DE11-42BD-BB5B-14A37EDF6F52}"/>
    <cellStyle name="Normal 7 2 2 3 2 4" xfId="34260" xr:uid="{0359C431-2CC9-490A-AD02-14991EF952DA}"/>
    <cellStyle name="Normal 7 2 2 3 3" xfId="7350" xr:uid="{FFB49B95-1D01-455A-95D8-21FD7FCB4A35}"/>
    <cellStyle name="Normal 7 2 2 3 3 2" xfId="15680" xr:uid="{3B1EBD67-C835-4875-BB71-09DB805725E8}"/>
    <cellStyle name="Normal 7 2 2 3 3 2 2" xfId="32337" xr:uid="{B6333920-42DE-415A-9E62-31DC4768D9E4}"/>
    <cellStyle name="Normal 7 2 2 3 3 3" xfId="24009" xr:uid="{84D66244-2ADC-4D3E-8BA5-64A0B6ABF9D3}"/>
    <cellStyle name="Normal 7 2 2 3 4" xfId="10128" xr:uid="{C5E7025E-092F-489E-8593-6BF45E5D6E0C}"/>
    <cellStyle name="Normal 7 2 2 3 4 2" xfId="26785" xr:uid="{A4FD8797-A92D-458E-A0AE-3066A7F583AD}"/>
    <cellStyle name="Normal 7 2 2 3 5" xfId="18457" xr:uid="{FDB4DB71-EE5A-4AAF-B804-635E8364D139}"/>
    <cellStyle name="Normal 7 2 2 3 6" xfId="34103" xr:uid="{3FAD124D-D049-4BAC-9F03-3F00DAA8F194}"/>
    <cellStyle name="Normal 7 2 2 4" xfId="3247" xr:uid="{442FAEE7-3057-4EEF-B3CB-27EA8D23AEB5}"/>
    <cellStyle name="Normal 7 2 2 4 2" xfId="11577" xr:uid="{7C90C21D-D89D-4FC5-B917-7A37576A7237}"/>
    <cellStyle name="Normal 7 2 2 4 2 2" xfId="28234" xr:uid="{60676E43-B190-4937-8EB9-1DFD2873419A}"/>
    <cellStyle name="Normal 7 2 2 4 3" xfId="19906" xr:uid="{361DEE83-23CA-4BA2-B849-F6B08D8D3792}"/>
    <cellStyle name="Normal 7 2 2 4 4" xfId="34257" xr:uid="{B6CB76F3-448B-44EC-83C9-791471CDF880}"/>
    <cellStyle name="Normal 7 2 2 5" xfId="6023" xr:uid="{A4897D14-FB26-4A4B-A9C3-11225F5D3142}"/>
    <cellStyle name="Normal 7 2 2 5 2" xfId="14353" xr:uid="{3FD119F4-A5C9-4E21-A590-112EBB76B31F}"/>
    <cellStyle name="Normal 7 2 2 5 2 2" xfId="31010" xr:uid="{8093D356-4958-4961-8E20-DC8A10E06843}"/>
    <cellStyle name="Normal 7 2 2 5 3" xfId="22682" xr:uid="{616DDFBE-9F98-4FD4-A3BA-861A02E3A490}"/>
    <cellStyle name="Normal 7 2 2 6" xfId="8801" xr:uid="{F1971AB0-E325-46D7-A193-9BFD753E06DB}"/>
    <cellStyle name="Normal 7 2 2 6 2" xfId="25458" xr:uid="{E4765753-7B75-4842-B0AE-319D60E90F43}"/>
    <cellStyle name="Normal 7 2 2 7" xfId="17130" xr:uid="{1457DB11-EF88-4DC9-9A59-07B7A37F8EAB}"/>
    <cellStyle name="Normal 7 2 2 8" xfId="34065" xr:uid="{6753179B-C0F9-4625-96E6-C285C19FEEF3}"/>
    <cellStyle name="Normal 7 2 3" xfId="690" xr:uid="{3D8A92F3-E3D3-421C-8CBC-8CDD286D2F97}"/>
    <cellStyle name="Normal 7 2 3 2" xfId="2020" xr:uid="{98630057-E95C-4071-A345-9BEC084D0410}"/>
    <cellStyle name="Normal 7 2 3 2 2" xfId="4810" xr:uid="{CA6F5327-F37E-431A-8ABC-0B7CA71AB43A}"/>
    <cellStyle name="Normal 7 2 3 2 2 2" xfId="13140" xr:uid="{54573A4D-2788-4821-812F-FC218CE1A7FE}"/>
    <cellStyle name="Normal 7 2 3 2 2 2 2" xfId="29797" xr:uid="{03D70E36-71B6-40AE-A915-6416F8DAA0E0}"/>
    <cellStyle name="Normal 7 2 3 2 2 3" xfId="21469" xr:uid="{AF5806FD-97E6-4AB5-B344-B410DAED9280}"/>
    <cellStyle name="Normal 7 2 3 2 2 4" xfId="34262" xr:uid="{40707A3F-2FBF-4B85-972B-AF1A046B22A9}"/>
    <cellStyle name="Normal 7 2 3 2 3" xfId="7586" xr:uid="{0DA51F10-2870-4B24-8DE7-55F8CD63F4B2}"/>
    <cellStyle name="Normal 7 2 3 2 3 2" xfId="15916" xr:uid="{034133DC-9DF3-4ABE-B9EC-7D2E7DCC7239}"/>
    <cellStyle name="Normal 7 2 3 2 3 2 2" xfId="32573" xr:uid="{1178A9FD-CA96-4BD3-A830-F161544150B9}"/>
    <cellStyle name="Normal 7 2 3 2 3 3" xfId="24245" xr:uid="{B3900283-A1DC-4C33-AFE5-8BD193AC5B1C}"/>
    <cellStyle name="Normal 7 2 3 2 4" xfId="10364" xr:uid="{EEF66E87-006F-4ECA-9CFD-687722AC809D}"/>
    <cellStyle name="Normal 7 2 3 2 4 2" xfId="27021" xr:uid="{8F200E77-1194-44AC-9B5A-59D41D456F88}"/>
    <cellStyle name="Normal 7 2 3 2 5" xfId="18693" xr:uid="{D41DD6D0-52B1-4019-BD74-CA8299D2D49B}"/>
    <cellStyle name="Normal 7 2 3 2 6" xfId="34105" xr:uid="{71D18377-7D07-4218-9624-342E5B9DEB91}"/>
    <cellStyle name="Normal 7 2 3 3" xfId="3483" xr:uid="{6AC33980-B3BD-4F55-A819-D8CF6BDF6C70}"/>
    <cellStyle name="Normal 7 2 3 3 2" xfId="11813" xr:uid="{2DBD78E8-82F6-42F9-8021-EA7F1C50CD5E}"/>
    <cellStyle name="Normal 7 2 3 3 2 2" xfId="28470" xr:uid="{3E91CAD1-777F-4044-B9F1-03D4E06B37CF}"/>
    <cellStyle name="Normal 7 2 3 3 3" xfId="20142" xr:uid="{2E875D27-FE4E-463F-9361-D992BEA14C53}"/>
    <cellStyle name="Normal 7 2 3 3 4" xfId="34261" xr:uid="{3421DEDE-A88C-478E-89B6-77907B590DE8}"/>
    <cellStyle name="Normal 7 2 3 4" xfId="6259" xr:uid="{28E971DC-9805-455A-9D8B-FE36BB7F9A00}"/>
    <cellStyle name="Normal 7 2 3 4 2" xfId="14589" xr:uid="{2819DE5A-76E5-4F50-BE06-8B46B5D4062F}"/>
    <cellStyle name="Normal 7 2 3 4 2 2" xfId="31246" xr:uid="{B4ADCDE2-F55C-4144-8B02-4B78A0AEDB37}"/>
    <cellStyle name="Normal 7 2 3 4 3" xfId="22918" xr:uid="{D668AFE6-96FC-4C0D-B88E-2DAAC0BAE51C}"/>
    <cellStyle name="Normal 7 2 3 5" xfId="9037" xr:uid="{3B062FBE-2244-487B-9B50-8C4C16E5C069}"/>
    <cellStyle name="Normal 7 2 3 5 2" xfId="25694" xr:uid="{54ED930F-A730-411D-A8E0-A37347A93187}"/>
    <cellStyle name="Normal 7 2 3 6" xfId="17366" xr:uid="{83663AD5-6A38-4817-A684-369E621A3AC2}"/>
    <cellStyle name="Normal 7 2 3 7" xfId="34078" xr:uid="{A516DA77-5BA3-4200-8C5F-938247A30DF8}"/>
    <cellStyle name="Normal 7 2 4" xfId="1167" xr:uid="{2498BE97-6740-4D0E-846A-FE3794CB071D}"/>
    <cellStyle name="Normal 7 2 4 2" xfId="2495" xr:uid="{3E9A4815-E49A-42EE-A471-7D5CF42C22D8}"/>
    <cellStyle name="Normal 7 2 4 2 2" xfId="5285" xr:uid="{49E33DD4-DD39-48A8-BE6E-F38E1AD28D97}"/>
    <cellStyle name="Normal 7 2 4 2 2 2" xfId="13615" xr:uid="{D3CF9FC8-383E-4ED9-8A3A-7AD89ED3E619}"/>
    <cellStyle name="Normal 7 2 4 2 2 2 2" xfId="30272" xr:uid="{22DDE975-C861-4638-B896-5306A96E895E}"/>
    <cellStyle name="Normal 7 2 4 2 2 3" xfId="21944" xr:uid="{894C090A-FA6D-46BF-B8A2-590B785C6876}"/>
    <cellStyle name="Normal 7 2 4 2 3" xfId="8061" xr:uid="{5B02C922-26B8-4694-92B5-427807816E87}"/>
    <cellStyle name="Normal 7 2 4 2 3 2" xfId="16391" xr:uid="{2010EBE5-F8FD-4EA0-B709-41541510B73C}"/>
    <cellStyle name="Normal 7 2 4 2 3 2 2" xfId="33048" xr:uid="{0D78F28B-15AF-49AF-8E49-900935A3C2B2}"/>
    <cellStyle name="Normal 7 2 4 2 3 3" xfId="24720" xr:uid="{C28AC795-EA29-4094-829C-7A804F49208D}"/>
    <cellStyle name="Normal 7 2 4 2 4" xfId="10839" xr:uid="{6317A2CA-B4F7-4AB6-9191-8E78C96F9A3C}"/>
    <cellStyle name="Normal 7 2 4 2 4 2" xfId="27496" xr:uid="{7870F46F-1172-4FFF-9DBB-20F2866B9AFF}"/>
    <cellStyle name="Normal 7 2 4 2 5" xfId="19168" xr:uid="{952F8707-66D7-4413-8767-B6ACBFF4B99B}"/>
    <cellStyle name="Normal 7 2 4 2 6" xfId="34263" xr:uid="{71238F24-B469-4D1C-B37B-6A9DB780C2DA}"/>
    <cellStyle name="Normal 7 2 4 3" xfId="3958" xr:uid="{B69AAFED-7780-48A3-B377-6FABB35DF9F0}"/>
    <cellStyle name="Normal 7 2 4 3 2" xfId="12288" xr:uid="{2EC65829-4DAF-424C-85AB-98E05152314D}"/>
    <cellStyle name="Normal 7 2 4 3 2 2" xfId="28945" xr:uid="{4EB85868-69CB-4BC7-82D0-96C144849716}"/>
    <cellStyle name="Normal 7 2 4 3 3" xfId="20617" xr:uid="{C5A9B58C-5F04-452F-A1C8-4F573418BB20}"/>
    <cellStyle name="Normal 7 2 4 4" xfId="6734" xr:uid="{B5D6643B-0866-44C7-B306-66D539F87352}"/>
    <cellStyle name="Normal 7 2 4 4 2" xfId="15064" xr:uid="{4999CBBC-4A30-41CF-BD80-A0506290EF18}"/>
    <cellStyle name="Normal 7 2 4 4 2 2" xfId="31721" xr:uid="{8BCAAAB6-E046-406A-B444-47BBEAF0F728}"/>
    <cellStyle name="Normal 7 2 4 4 3" xfId="23393" xr:uid="{1DD1D0C1-6841-493E-BAF9-C57FB0EA7C8B}"/>
    <cellStyle name="Normal 7 2 4 5" xfId="9512" xr:uid="{8803BD0F-0129-4F54-80CE-8AB4643EBB78}"/>
    <cellStyle name="Normal 7 2 4 5 2" xfId="26169" xr:uid="{171CFE57-BBF4-4ED6-B1C6-0068641A9FDF}"/>
    <cellStyle name="Normal 7 2 4 6" xfId="17841" xr:uid="{AEEF2342-2ED8-48F9-8919-B065E1298B96}"/>
    <cellStyle name="Normal 7 2 4 7" xfId="34102" xr:uid="{6F5EFF4A-D6F1-4306-ABFA-3E712992653A}"/>
    <cellStyle name="Normal 7 2 5" xfId="1547" xr:uid="{9F546281-C888-42B7-92D6-9686FF35AE8B}"/>
    <cellStyle name="Normal 7 2 5 2" xfId="4337" xr:uid="{80EBC823-3F0E-49E6-9613-6A6EF0C8A3E1}"/>
    <cellStyle name="Normal 7 2 5 2 2" xfId="12667" xr:uid="{1BDB9F17-95CB-4B88-BB72-6C007911DA02}"/>
    <cellStyle name="Normal 7 2 5 2 2 2" xfId="29324" xr:uid="{DC656845-7F24-4730-9D98-3A3FDDEA393C}"/>
    <cellStyle name="Normal 7 2 5 2 3" xfId="20996" xr:uid="{3F7DDAB2-1F1D-4890-808E-448BAC274955}"/>
    <cellStyle name="Normal 7 2 5 2 4" xfId="34264" xr:uid="{4C9B47A9-2328-414B-AF91-DE86C22B02B2}"/>
    <cellStyle name="Normal 7 2 5 3" xfId="7113" xr:uid="{9A27A3AB-F418-4A22-B4F3-BA98C2D720B8}"/>
    <cellStyle name="Normal 7 2 5 3 2" xfId="15443" xr:uid="{2695945E-A6DE-42F0-9048-1713F5C3184D}"/>
    <cellStyle name="Normal 7 2 5 3 2 2" xfId="32100" xr:uid="{9ABFD8A4-21A0-4AEB-9CCC-10CEA9BD6E86}"/>
    <cellStyle name="Normal 7 2 5 3 3" xfId="23772" xr:uid="{BBA172ED-AFDD-41A0-B182-B2C3A9BC371A}"/>
    <cellStyle name="Normal 7 2 5 4" xfId="9891" xr:uid="{67596114-62B8-4D41-830A-6C33B8EB8F11}"/>
    <cellStyle name="Normal 7 2 5 4 2" xfId="26548" xr:uid="{235956AE-D3BB-4430-BB67-4191FDE54585}"/>
    <cellStyle name="Normal 7 2 5 5" xfId="18220" xr:uid="{47961D2E-61D6-435B-9599-B63D14E43BC1}"/>
    <cellStyle name="Normal 7 2 5 6" xfId="34194" xr:uid="{1154BCC8-E7EA-48D7-AF04-C2EE217B3A25}"/>
    <cellStyle name="Normal 7 2 6" xfId="3010" xr:uid="{C81A2597-5F17-48B1-AE67-8A6F31B22B90}"/>
    <cellStyle name="Normal 7 2 6 2" xfId="11340" xr:uid="{BF32CA1D-B6AA-4A85-92AC-FEED27E5560D}"/>
    <cellStyle name="Normal 7 2 6 2 2" xfId="27997" xr:uid="{A4F450B0-EDAC-4CF5-8B1E-230B440A3E70}"/>
    <cellStyle name="Normal 7 2 6 3" xfId="19669" xr:uid="{795933D0-B371-4EA2-BDC6-C24FCF157F96}"/>
    <cellStyle name="Normal 7 2 6 4" xfId="34256" xr:uid="{13BD60CD-1DC5-48BB-9F19-7EFF9D3120C2}"/>
    <cellStyle name="Normal 7 2 7" xfId="5786" xr:uid="{BAB25490-C945-4ADB-91BF-B14DFC3968C0}"/>
    <cellStyle name="Normal 7 2 7 2" xfId="14116" xr:uid="{2FD16391-640A-431C-BD1A-A73506F2BC0A}"/>
    <cellStyle name="Normal 7 2 7 2 2" xfId="30773" xr:uid="{C19D084D-768A-4C5B-A900-2D17AEE4AA11}"/>
    <cellStyle name="Normal 7 2 7 3" xfId="22445" xr:uid="{C450E3FD-C3B2-4AD1-944E-0D973DF64EF6}"/>
    <cellStyle name="Normal 7 2 8" xfId="8564" xr:uid="{B06BC7AC-1ACD-4EE3-B3A4-B1DB07A3F989}"/>
    <cellStyle name="Normal 7 2 8 2" xfId="25221" xr:uid="{7C5641CA-BE10-44B1-AA60-2D5982DD94A4}"/>
    <cellStyle name="Normal 7 2 9" xfId="16893" xr:uid="{89D51370-033B-41C0-AD58-C7301AB22CFB}"/>
    <cellStyle name="Normal 7 3" xfId="334" xr:uid="{84A13284-50C0-45B3-87B6-AD622E06197D}"/>
    <cellStyle name="Normal 7 3 2" xfId="751" xr:uid="{FB4DAE21-7818-47DF-8CEC-E1E82E15F1A7}"/>
    <cellStyle name="Normal 7 3 2 2" xfId="2081" xr:uid="{DEF79848-D52B-45DF-99FE-4FB7253EC162}"/>
    <cellStyle name="Normal 7 3 2 2 2" xfId="4871" xr:uid="{3F0F3000-682C-4FD4-8145-5E0AA5C4668F}"/>
    <cellStyle name="Normal 7 3 2 2 2 2" xfId="13201" xr:uid="{474AE01E-82A4-4E47-8E5D-1FD19C95BD7A}"/>
    <cellStyle name="Normal 7 3 2 2 2 2 2" xfId="29858" xr:uid="{3910E67B-7ADD-4F35-BCEB-0DA686D1D53A}"/>
    <cellStyle name="Normal 7 3 2 2 2 3" xfId="21530" xr:uid="{1C56797B-403B-4B13-9F11-B292C50DC439}"/>
    <cellStyle name="Normal 7 3 2 2 2 4" xfId="34267" xr:uid="{FA8D1B6A-F6F1-49BD-B313-AC228C91CE5D}"/>
    <cellStyle name="Normal 7 3 2 2 3" xfId="7647" xr:uid="{5F721D8F-3A33-4BB0-A1A4-A65DD9555591}"/>
    <cellStyle name="Normal 7 3 2 2 3 2" xfId="15977" xr:uid="{44B97863-2F89-4E43-896D-123B64F090A8}"/>
    <cellStyle name="Normal 7 3 2 2 3 2 2" xfId="32634" xr:uid="{670DD8FE-BB29-470E-BBB8-7828AB2D0FCC}"/>
    <cellStyle name="Normal 7 3 2 2 3 3" xfId="24306" xr:uid="{58476F73-7C97-4632-8575-6DDBB212D54B}"/>
    <cellStyle name="Normal 7 3 2 2 4" xfId="10425" xr:uid="{2A912BA3-2BAD-4E01-B96C-C0AC9B65FF65}"/>
    <cellStyle name="Normal 7 3 2 2 4 2" xfId="27082" xr:uid="{186AADB7-A246-4E36-84B8-FDAC39595E0E}"/>
    <cellStyle name="Normal 7 3 2 2 5" xfId="18754" xr:uid="{68CCAB52-BE49-43BF-A6FA-9B10D7368FBB}"/>
    <cellStyle name="Normal 7 3 2 2 6" xfId="34107" xr:uid="{A808DD85-3C49-4FF1-BE12-66D7DBEA7C8C}"/>
    <cellStyle name="Normal 7 3 2 3" xfId="3544" xr:uid="{023F77C1-40BA-4E8B-8890-551F939E445D}"/>
    <cellStyle name="Normal 7 3 2 3 2" xfId="11874" xr:uid="{F6D65E6F-51BB-4569-A6F7-D445B12736B1}"/>
    <cellStyle name="Normal 7 3 2 3 2 2" xfId="28531" xr:uid="{48A944A8-B19F-4FEB-9FFF-DF1440C6F6CA}"/>
    <cellStyle name="Normal 7 3 2 3 3" xfId="20203" xr:uid="{9E8E2940-8708-4532-B808-C3D7C58A33CD}"/>
    <cellStyle name="Normal 7 3 2 3 4" xfId="34266" xr:uid="{9E7C6B79-0DD6-429D-B771-A6EB4AF85245}"/>
    <cellStyle name="Normal 7 3 2 4" xfId="6320" xr:uid="{4391A839-2A20-492C-897C-296AD36A3C66}"/>
    <cellStyle name="Normal 7 3 2 4 2" xfId="14650" xr:uid="{4FB6CE78-8C8B-41BA-8212-70BDACCCAB9A}"/>
    <cellStyle name="Normal 7 3 2 4 2 2" xfId="31307" xr:uid="{D5AAAAA2-BF7C-43A7-9C11-71037B4E3A23}"/>
    <cellStyle name="Normal 7 3 2 4 3" xfId="22979" xr:uid="{5B281F0A-8D9A-43AB-8F09-FB4E08EE6CCA}"/>
    <cellStyle name="Normal 7 3 2 5" xfId="9098" xr:uid="{69E28806-7A0B-43D5-B622-621BD0F524EE}"/>
    <cellStyle name="Normal 7 3 2 5 2" xfId="25755" xr:uid="{E1470AE0-4513-4378-836E-BDFA37A563DC}"/>
    <cellStyle name="Normal 7 3 2 6" xfId="17427" xr:uid="{119F7435-9277-4F3C-9B01-F66F0AA99469}"/>
    <cellStyle name="Normal 7 3 2 7" xfId="34080" xr:uid="{CA3BBE62-F752-4AC2-88C9-271B1FE3574D}"/>
    <cellStyle name="Normal 7 3 3" xfId="1664" xr:uid="{B7490537-DA1A-4FE4-86B0-0CA04714B73B}"/>
    <cellStyle name="Normal 7 3 3 2" xfId="4454" xr:uid="{5F0C15EC-BD54-4E75-B7F8-8D9AB8C7E6F9}"/>
    <cellStyle name="Normal 7 3 3 2 2" xfId="12784" xr:uid="{515BB731-9FEB-4ECD-A4CE-5180C741BF3A}"/>
    <cellStyle name="Normal 7 3 3 2 2 2" xfId="29441" xr:uid="{4E2C7D66-7762-4931-8CDB-0E90D9FAC290}"/>
    <cellStyle name="Normal 7 3 3 2 3" xfId="21113" xr:uid="{8FFD2A81-F3F0-46DB-BC4A-F5436D4C6024}"/>
    <cellStyle name="Normal 7 3 3 2 4" xfId="34268" xr:uid="{E8A47420-CDDE-4805-90A8-49D4D2D4CF5A}"/>
    <cellStyle name="Normal 7 3 3 3" xfId="7230" xr:uid="{E9C2E695-4C9A-431D-BC4F-D3DE2495FF98}"/>
    <cellStyle name="Normal 7 3 3 3 2" xfId="15560" xr:uid="{5FCDE59B-D8D7-4843-8F5E-A09E08B6F257}"/>
    <cellStyle name="Normal 7 3 3 3 2 2" xfId="32217" xr:uid="{02E1E990-87CA-4721-9147-D22822BA28EA}"/>
    <cellStyle name="Normal 7 3 3 3 3" xfId="23889" xr:uid="{3F4EE27F-62FB-4863-BCB7-948E217610BB}"/>
    <cellStyle name="Normal 7 3 3 4" xfId="10008" xr:uid="{6383244B-6B4A-4251-869F-939C234F8281}"/>
    <cellStyle name="Normal 7 3 3 4 2" xfId="26665" xr:uid="{E2504093-A08B-438D-81EF-F84FA1A5F176}"/>
    <cellStyle name="Normal 7 3 3 5" xfId="18337" xr:uid="{AF56ED30-65CE-4909-A32E-3F08BB173AE2}"/>
    <cellStyle name="Normal 7 3 3 6" xfId="34106" xr:uid="{C7B5C02E-2F00-4F56-AB72-56B6E64A5832}"/>
    <cellStyle name="Normal 7 3 4" xfId="3127" xr:uid="{849E4086-D58E-4EC8-95A6-76EDF6D9C8EF}"/>
    <cellStyle name="Normal 7 3 4 2" xfId="11457" xr:uid="{358816AA-6B60-4954-A36A-10CFB78A5D8D}"/>
    <cellStyle name="Normal 7 3 4 2 2" xfId="28114" xr:uid="{B864665B-E279-46AB-879D-FB5C74D628F1}"/>
    <cellStyle name="Normal 7 3 4 3" xfId="19786" xr:uid="{E09BD80A-66FC-46DC-9771-93B08D6468DB}"/>
    <cellStyle name="Normal 7 3 4 4" xfId="34265" xr:uid="{601CEBF2-C399-48B2-8B70-34BC20A430B1}"/>
    <cellStyle name="Normal 7 3 5" xfId="5903" xr:uid="{6144BEAE-824F-4759-9F67-521079BE2445}"/>
    <cellStyle name="Normal 7 3 5 2" xfId="14233" xr:uid="{A263FD99-31EF-44E8-B91B-95A89A762FD1}"/>
    <cellStyle name="Normal 7 3 5 2 2" xfId="30890" xr:uid="{ADC97C88-EE5C-4C6C-A51C-DBA246ABD86F}"/>
    <cellStyle name="Normal 7 3 5 3" xfId="22562" xr:uid="{220E25D2-B91E-481F-B20B-C60B073524AB}"/>
    <cellStyle name="Normal 7 3 6" xfId="8681" xr:uid="{1D2D299E-9D32-4DD7-B190-A3B9AE6B7991}"/>
    <cellStyle name="Normal 7 3 6 2" xfId="25338" xr:uid="{20DABE0C-5814-4631-A8EE-B77041C0A777}"/>
    <cellStyle name="Normal 7 3 7" xfId="17010" xr:uid="{4232932B-3ACE-4E90-AF40-9083C5A9E7CB}"/>
    <cellStyle name="Normal 7 3 8" xfId="34062" xr:uid="{4DE3B8B4-A4D7-4D11-9552-A398131F2D04}"/>
    <cellStyle name="Normal 7 4" xfId="570" xr:uid="{214E6A34-CFD9-4CD9-A991-ACA4D4DF18E3}"/>
    <cellStyle name="Normal 7 4 2" xfId="1900" xr:uid="{F1A40894-DB8A-4486-A8A4-B8971AF5A962}"/>
    <cellStyle name="Normal 7 4 2 2" xfId="4690" xr:uid="{C2864CF2-2765-41BF-B9B5-88751ADD2D30}"/>
    <cellStyle name="Normal 7 4 2 2 2" xfId="13020" xr:uid="{40E30963-118E-44F1-B637-64E70ABD3319}"/>
    <cellStyle name="Normal 7 4 2 2 2 2" xfId="29677" xr:uid="{C92A5DA3-C276-410D-BB58-8FE9FF91A60A}"/>
    <cellStyle name="Normal 7 4 2 2 3" xfId="21349" xr:uid="{D0849BCD-B107-4846-9C8C-BEA9ACF83C21}"/>
    <cellStyle name="Normal 7 4 2 2 4" xfId="34270" xr:uid="{EEB4DE0E-77C9-4E9D-9963-0A1B5C914E17}"/>
    <cellStyle name="Normal 7 4 2 3" xfId="7466" xr:uid="{926116F2-7A62-4A03-8AE7-BF5B5BEB7301}"/>
    <cellStyle name="Normal 7 4 2 3 2" xfId="15796" xr:uid="{FF3D9BC1-2BCB-4689-9D20-673A96878023}"/>
    <cellStyle name="Normal 7 4 2 3 2 2" xfId="32453" xr:uid="{D436AE26-C71F-4057-AB3B-C47AEB1A81B6}"/>
    <cellStyle name="Normal 7 4 2 3 3" xfId="24125" xr:uid="{27289A31-B0ED-4F47-B0F7-83079598BB9A}"/>
    <cellStyle name="Normal 7 4 2 4" xfId="10244" xr:uid="{4578F99D-0099-4F0E-A668-5844410AB8E5}"/>
    <cellStyle name="Normal 7 4 2 4 2" xfId="26901" xr:uid="{C48E9D2E-33FD-4B54-98D1-2D24F173AE4D}"/>
    <cellStyle name="Normal 7 4 2 5" xfId="18573" xr:uid="{B78954C4-CCDD-4B14-911A-A647680A0795}"/>
    <cellStyle name="Normal 7 4 2 6" xfId="34108" xr:uid="{0395831F-7849-4E2A-86F6-2DD17AD922B3}"/>
    <cellStyle name="Normal 7 4 3" xfId="3363" xr:uid="{5D9340BA-9D80-4BCF-BA44-80617909F52A}"/>
    <cellStyle name="Normal 7 4 3 2" xfId="11693" xr:uid="{1DF6DA2C-4DE4-4083-9838-7ABC6021DE69}"/>
    <cellStyle name="Normal 7 4 3 2 2" xfId="28350" xr:uid="{5843348C-0B63-4319-8FF5-0A3487BD53D2}"/>
    <cellStyle name="Normal 7 4 3 3" xfId="20022" xr:uid="{0FB14653-CC15-435B-B491-7AF6681B5676}"/>
    <cellStyle name="Normal 7 4 3 4" xfId="34269" xr:uid="{3197CBD7-A8DA-43D1-BFE5-C2EB911EC5D0}"/>
    <cellStyle name="Normal 7 4 4" xfId="6139" xr:uid="{F8456DCE-B498-454C-B280-1D35F79BDDB6}"/>
    <cellStyle name="Normal 7 4 4 2" xfId="14469" xr:uid="{39FE6FC7-835D-4175-B426-993FA184187A}"/>
    <cellStyle name="Normal 7 4 4 2 2" xfId="31126" xr:uid="{1AC04665-4CED-4B64-995E-32F6EFC0E7D8}"/>
    <cellStyle name="Normal 7 4 4 3" xfId="22798" xr:uid="{5B67254A-1EF7-40EF-8001-7FEA25943BCA}"/>
    <cellStyle name="Normal 7 4 5" xfId="8917" xr:uid="{A770228F-2CC1-4005-AB5A-6C9ECC056624}"/>
    <cellStyle name="Normal 7 4 5 2" xfId="25574" xr:uid="{70EF6579-BFC0-4B06-9C34-37BC652A79B0}"/>
    <cellStyle name="Normal 7 4 6" xfId="17246" xr:uid="{828808B7-7F1F-4627-ACC8-4586AAE5A143}"/>
    <cellStyle name="Normal 7 4 7" xfId="34077" xr:uid="{C9B18953-82A3-4104-80DB-4487540F7095}"/>
    <cellStyle name="Normal 7 5" xfId="1047" xr:uid="{3B44FD34-045D-471A-B186-8F8D89F8C0F7}"/>
    <cellStyle name="Normal 7 5 2" xfId="2375" xr:uid="{7166D060-69E4-471A-A281-4E01CEC3BEF0}"/>
    <cellStyle name="Normal 7 5 2 2" xfId="5165" xr:uid="{05170307-7894-4B22-B448-E8B28549C1A4}"/>
    <cellStyle name="Normal 7 5 2 2 2" xfId="13495" xr:uid="{28685C10-5A86-4A62-A213-D69261A1EDEA}"/>
    <cellStyle name="Normal 7 5 2 2 2 2" xfId="30152" xr:uid="{9DE14B8E-C28F-4D4C-962F-63C5C0E8111F}"/>
    <cellStyle name="Normal 7 5 2 2 3" xfId="21824" xr:uid="{499FDAF2-77DC-48A8-B22A-F8BD2C4034ED}"/>
    <cellStyle name="Normal 7 5 2 3" xfId="7941" xr:uid="{58AC9728-B3A3-41B7-929C-909EE0011884}"/>
    <cellStyle name="Normal 7 5 2 3 2" xfId="16271" xr:uid="{74785446-6527-4925-823D-7B4823835CE0}"/>
    <cellStyle name="Normal 7 5 2 3 2 2" xfId="32928" xr:uid="{80B0815D-7E6A-4A69-B752-3084249B671B}"/>
    <cellStyle name="Normal 7 5 2 3 3" xfId="24600" xr:uid="{BF031468-4B78-4103-8761-EF1575694F24}"/>
    <cellStyle name="Normal 7 5 2 4" xfId="10719" xr:uid="{CDDBCD4C-7A83-4BF6-9061-CA2015B5A8A9}"/>
    <cellStyle name="Normal 7 5 2 4 2" xfId="27376" xr:uid="{E24E5418-1499-45E8-86A0-69743E9A3774}"/>
    <cellStyle name="Normal 7 5 2 5" xfId="19048" xr:uid="{D8274EFD-F6F2-476B-836D-DDDB3BD7A6D6}"/>
    <cellStyle name="Normal 7 5 2 6" xfId="34271" xr:uid="{BF396C5D-E923-49BE-A65C-8E0868E889A4}"/>
    <cellStyle name="Normal 7 5 3" xfId="3838" xr:uid="{89FBF877-EE06-4947-A894-BCF3DE024A5F}"/>
    <cellStyle name="Normal 7 5 3 2" xfId="12168" xr:uid="{B2B9691F-DB0C-4E51-88A4-C1EC08BA5FE7}"/>
    <cellStyle name="Normal 7 5 3 2 2" xfId="28825" xr:uid="{A4678DE6-D959-479F-ACDC-4633D49C7D0B}"/>
    <cellStyle name="Normal 7 5 3 3" xfId="20497" xr:uid="{8DFA0491-0EBB-4AC7-B1E1-1A3841FFDFA0}"/>
    <cellStyle name="Normal 7 5 4" xfId="6614" xr:uid="{7B812D8C-501F-4778-9A74-5ED67EF96A0E}"/>
    <cellStyle name="Normal 7 5 4 2" xfId="14944" xr:uid="{6841991A-88AD-491D-B059-1C464E562DB9}"/>
    <cellStyle name="Normal 7 5 4 2 2" xfId="31601" xr:uid="{0D2E7349-D592-4858-80D2-C3B8D5DD25B3}"/>
    <cellStyle name="Normal 7 5 4 3" xfId="23273" xr:uid="{D16F2327-791F-4674-B7B1-1110F7328D6A}"/>
    <cellStyle name="Normal 7 5 5" xfId="9392" xr:uid="{C00472A3-385C-401E-8A38-5CBFAC6DF1D2}"/>
    <cellStyle name="Normal 7 5 5 2" xfId="26049" xr:uid="{87743425-79D1-4EB9-BA23-D84731963C94}"/>
    <cellStyle name="Normal 7 5 6" xfId="17721" xr:uid="{C1361C5D-481B-4DE0-93D8-8887124C41E2}"/>
    <cellStyle name="Normal 7 5 7" xfId="34101" xr:uid="{2D5CC1B5-DADB-4E76-B790-5914A5138351}"/>
    <cellStyle name="Normal 7 6" xfId="1312" xr:uid="{7BF62CB2-A8BD-486E-96DD-6015E3FF4574}"/>
    <cellStyle name="Normal 7 6 2" xfId="2640" xr:uid="{86BF34DD-1389-4708-BA02-3702FEA2E15C}"/>
    <cellStyle name="Normal 7 6 2 2" xfId="5430" xr:uid="{CC87D165-6277-452F-94A1-0C6F0C0BD80E}"/>
    <cellStyle name="Normal 7 6 2 2 2" xfId="13760" xr:uid="{75E7F4D3-9EE1-480D-ABCC-64D4DED5CDA3}"/>
    <cellStyle name="Normal 7 6 2 2 2 2" xfId="30417" xr:uid="{15C7FBF2-E93E-4FCB-8BD6-9810BC239568}"/>
    <cellStyle name="Normal 7 6 2 2 3" xfId="22089" xr:uid="{8F58E5CB-6DE9-4D6B-BE49-9CF49375BD93}"/>
    <cellStyle name="Normal 7 6 2 3" xfId="8206" xr:uid="{5B1EE286-D5AC-43B9-8A30-5669AA901E29}"/>
    <cellStyle name="Normal 7 6 2 3 2" xfId="16536" xr:uid="{F40C7403-1C9E-4CAE-A376-2FA71441D51D}"/>
    <cellStyle name="Normal 7 6 2 3 2 2" xfId="33193" xr:uid="{0C17B243-E3D5-441F-BA0C-31ADD69758EB}"/>
    <cellStyle name="Normal 7 6 2 3 3" xfId="24865" xr:uid="{2D1F6AAC-BB83-45CF-BB63-6F24C9CB8514}"/>
    <cellStyle name="Normal 7 6 2 4" xfId="10984" xr:uid="{63311BA6-42BD-426B-8082-9A162E226A9F}"/>
    <cellStyle name="Normal 7 6 2 4 2" xfId="27641" xr:uid="{1079C984-C683-4D47-901B-8B0F9C65BD7E}"/>
    <cellStyle name="Normal 7 6 2 5" xfId="19313" xr:uid="{5B1A08FE-2C26-439D-9ECE-6F40E7D67889}"/>
    <cellStyle name="Normal 7 6 3" xfId="4103" xr:uid="{35D83003-5E73-477D-B364-425E70BFA0AA}"/>
    <cellStyle name="Normal 7 6 3 2" xfId="12433" xr:uid="{4034F53C-DBF9-46DB-8834-CCBC3BE2965D}"/>
    <cellStyle name="Normal 7 6 3 2 2" xfId="29090" xr:uid="{FA4C5AAD-0A8D-4C23-B8DB-1283397CCBAD}"/>
    <cellStyle name="Normal 7 6 3 3" xfId="20762" xr:uid="{F0D05B24-774B-42B8-91B1-623D2855CC12}"/>
    <cellStyle name="Normal 7 6 4" xfId="6879" xr:uid="{7305AB97-E639-4DE1-B5F0-C5798299E81E}"/>
    <cellStyle name="Normal 7 6 4 2" xfId="15209" xr:uid="{BB12A785-3CF6-4444-8C06-ECB011F615B7}"/>
    <cellStyle name="Normal 7 6 4 2 2" xfId="31866" xr:uid="{F3203668-5A16-4636-8F6C-01E3BADA3E8A}"/>
    <cellStyle name="Normal 7 6 4 3" xfId="23538" xr:uid="{72F1DC5D-B93E-4763-BDC2-31005A4C446E}"/>
    <cellStyle name="Normal 7 6 5" xfId="9657" xr:uid="{31593426-05D2-49D0-A718-9CCD38319F53}"/>
    <cellStyle name="Normal 7 6 5 2" xfId="26314" xr:uid="{D8E25058-18FB-4571-9043-3430A13EA183}"/>
    <cellStyle name="Normal 7 6 6" xfId="17986" xr:uid="{3915D060-7DBA-4049-9107-B751C367D84B}"/>
    <cellStyle name="Normal 7 6 7" xfId="34114" xr:uid="{E855432D-4F20-42ED-A9BB-8CA52339BCD3}"/>
    <cellStyle name="Normal 7 7" xfId="1427" xr:uid="{6BC4768B-EC82-4A1A-9732-F520061FC0EE}"/>
    <cellStyle name="Normal 7 7 2" xfId="4217" xr:uid="{AEB6B1D2-8C13-4AD4-8DF3-D9D4D8CC62C0}"/>
    <cellStyle name="Normal 7 7 2 2" xfId="12547" xr:uid="{21D1C4E6-AFCF-4B82-9705-FB1C85304BDC}"/>
    <cellStyle name="Normal 7 7 2 2 2" xfId="29204" xr:uid="{74F3CDFF-256A-4BF0-8283-2F5169D1BCBB}"/>
    <cellStyle name="Normal 7 7 2 3" xfId="20876" xr:uid="{724A1718-CDBB-41BD-AFC1-5E5924E1A68B}"/>
    <cellStyle name="Normal 7 7 3" xfId="6993" xr:uid="{CF61E172-3DB0-4869-A1A2-527DEFE0570F}"/>
    <cellStyle name="Normal 7 7 3 2" xfId="15323" xr:uid="{63654229-B578-419E-A332-C3BC88CD1EE2}"/>
    <cellStyle name="Normal 7 7 3 2 2" xfId="31980" xr:uid="{5FBD3DF9-6F7D-4F5F-AD83-75E896D0A782}"/>
    <cellStyle name="Normal 7 7 3 3" xfId="23652" xr:uid="{9F52169B-6228-42B8-BE11-E24197136C1D}"/>
    <cellStyle name="Normal 7 7 4" xfId="9771" xr:uid="{22BB70C7-45F5-4A9D-B63D-C3ADA6BCA7B7}"/>
    <cellStyle name="Normal 7 7 4 2" xfId="26428" xr:uid="{AA1E74C5-29C7-440B-893F-D9A8FC2DAA7A}"/>
    <cellStyle name="Normal 7 7 5" xfId="18100" xr:uid="{02A4C12B-DDAD-46D3-A127-3264C31C877B}"/>
    <cellStyle name="Normal 7 7 6" xfId="34255" xr:uid="{1830D31C-C00A-4B50-954E-F1569D2284C7}"/>
    <cellStyle name="Normal 7 8" xfId="2890" xr:uid="{47692F0A-5110-40BC-A736-D289A2F9663C}"/>
    <cellStyle name="Normal 7 8 2" xfId="11220" xr:uid="{123FA07A-84AE-4531-87D4-21509C89C914}"/>
    <cellStyle name="Normal 7 8 2 2" xfId="27877" xr:uid="{E9184D29-20EB-4591-A9B7-90015BC9C6A2}"/>
    <cellStyle name="Normal 7 8 3" xfId="19549" xr:uid="{EE290ECF-B1BB-416C-BF3A-40BEB3556A6F}"/>
    <cellStyle name="Normal 7 8 4" xfId="34055" xr:uid="{DB2984DC-0EAF-47C9-8AEA-8B6D511F76A4}"/>
    <cellStyle name="Normal 7 9" xfId="5666" xr:uid="{22018130-F27D-4A1D-A994-1C1F16B72568}"/>
    <cellStyle name="Normal 7 9 2" xfId="13996" xr:uid="{2E659FE4-3F97-4102-A30A-1C372A261B2F}"/>
    <cellStyle name="Normal 7 9 2 2" xfId="30653" xr:uid="{5E796915-F829-48A2-BD84-EAE561ECB2A8}"/>
    <cellStyle name="Normal 7 9 3" xfId="22325" xr:uid="{A5726694-C34B-4952-99B5-67414A65AD25}"/>
    <cellStyle name="Normal 8" xfId="149" xr:uid="{7CDF2F91-D0F8-40D5-90BC-33A21D406326}"/>
    <cellStyle name="Normal 8 10" xfId="34002" xr:uid="{4F793BF6-8564-4D5B-B6E3-D6E9685E392F}"/>
    <cellStyle name="Normal 8 2" xfId="392" xr:uid="{940F4218-AD0E-4D4A-8557-32B6A82BC79A}"/>
    <cellStyle name="Normal 8 2 2" xfId="753" xr:uid="{18C2C076-EBFB-43D9-9F21-ECECBA3AB2F2}"/>
    <cellStyle name="Normal 8 2 2 2" xfId="2083" xr:uid="{2B37B233-5C47-4819-8D01-171274131F78}"/>
    <cellStyle name="Normal 8 2 2 2 2" xfId="4873" xr:uid="{0F88717A-8C2D-4F3B-9D18-C605DFECD4D1}"/>
    <cellStyle name="Normal 8 2 2 2 2 2" xfId="13203" xr:uid="{297F162F-7192-4669-B8F1-C477D6F48B14}"/>
    <cellStyle name="Normal 8 2 2 2 2 2 2" xfId="29860" xr:uid="{BB4A975A-2A03-41CA-A49D-53B3C42B7ED0}"/>
    <cellStyle name="Normal 8 2 2 2 2 3" xfId="21532" xr:uid="{3FD9900A-7DAC-4875-8025-D5820D017410}"/>
    <cellStyle name="Normal 8 2 2 2 3" xfId="7649" xr:uid="{295BF619-F642-415C-A49B-C0C6BA695A48}"/>
    <cellStyle name="Normal 8 2 2 2 3 2" xfId="15979" xr:uid="{15D7AC8E-6002-4C82-AA79-F0C986E3688C}"/>
    <cellStyle name="Normal 8 2 2 2 3 2 2" xfId="32636" xr:uid="{F7D7D018-AF6A-46C9-A43F-2AB39AD5700D}"/>
    <cellStyle name="Normal 8 2 2 2 3 3" xfId="24308" xr:uid="{1B8457D6-B88A-4B5E-BC76-5344B4C0311A}"/>
    <cellStyle name="Normal 8 2 2 2 4" xfId="10427" xr:uid="{C6A31185-E71B-474B-A33D-ABE1EF14B7F1}"/>
    <cellStyle name="Normal 8 2 2 2 4 2" xfId="27084" xr:uid="{BDCE9722-5E64-4437-85BA-6E718703EBF6}"/>
    <cellStyle name="Normal 8 2 2 2 5" xfId="18756" xr:uid="{3192526D-F973-49D2-A54E-511F35B0A079}"/>
    <cellStyle name="Normal 8 2 2 3" xfId="3546" xr:uid="{94D3285B-04FE-4691-9A02-5E466CA7A1FB}"/>
    <cellStyle name="Normal 8 2 2 3 2" xfId="11876" xr:uid="{FAFFB338-BF69-40D8-82A3-D13A1B05D6E5}"/>
    <cellStyle name="Normal 8 2 2 3 2 2" xfId="28533" xr:uid="{B6E2C244-C7EB-4DDF-B774-75378836BEBB}"/>
    <cellStyle name="Normal 8 2 2 3 3" xfId="20205" xr:uid="{77D7783F-6AEF-4B06-9C1E-F2C4DA2DD6ED}"/>
    <cellStyle name="Normal 8 2 2 4" xfId="6322" xr:uid="{83D4B9D0-4C54-4BDB-B8DC-D890571EE36D}"/>
    <cellStyle name="Normal 8 2 2 4 2" xfId="14652" xr:uid="{43E8A287-B2D8-41B4-B43B-70C0DA9AF493}"/>
    <cellStyle name="Normal 8 2 2 4 2 2" xfId="31309" xr:uid="{1881EB91-5D2C-4378-84E5-D8F5B3352ABD}"/>
    <cellStyle name="Normal 8 2 2 4 3" xfId="22981" xr:uid="{117D219D-4E02-458E-866A-C7C7B6EBB7EC}"/>
    <cellStyle name="Normal 8 2 2 5" xfId="9100" xr:uid="{5CCD159D-C0C1-4F92-9F06-89049F56710D}"/>
    <cellStyle name="Normal 8 2 2 5 2" xfId="25757" xr:uid="{63D44A45-76D5-4818-B48C-A97E5AC8A7A0}"/>
    <cellStyle name="Normal 8 2 2 6" xfId="17429" xr:uid="{A9A260C5-BB82-4E50-8922-821C6265EB3E}"/>
    <cellStyle name="Normal 8 2 3" xfId="1722" xr:uid="{6AF81C7C-1B23-409B-817B-E846F7AC8C69}"/>
    <cellStyle name="Normal 8 2 3 2" xfId="4512" xr:uid="{2778DDA3-A8B2-484D-8374-90A8C947429E}"/>
    <cellStyle name="Normal 8 2 3 2 2" xfId="12842" xr:uid="{70244D97-C9EE-4AB5-A691-7D17EE0E3CFF}"/>
    <cellStyle name="Normal 8 2 3 2 2 2" xfId="29499" xr:uid="{9DCC48D8-7FB5-45E2-A588-50F08AD2E755}"/>
    <cellStyle name="Normal 8 2 3 2 3" xfId="21171" xr:uid="{9E21F12B-3E28-4C02-B7AB-363368830EF4}"/>
    <cellStyle name="Normal 8 2 3 3" xfId="7288" xr:uid="{978299CC-C71E-41C9-B649-EAD73CC544B0}"/>
    <cellStyle name="Normal 8 2 3 3 2" xfId="15618" xr:uid="{FF10704C-C734-47C9-8C97-E9D85EBC6935}"/>
    <cellStyle name="Normal 8 2 3 3 2 2" xfId="32275" xr:uid="{421F1A09-202E-42EA-B0B2-A5B815A6E49C}"/>
    <cellStyle name="Normal 8 2 3 3 3" xfId="23947" xr:uid="{D0BBF10F-C558-45AC-9592-4B2CC844CF4C}"/>
    <cellStyle name="Normal 8 2 3 4" xfId="10066" xr:uid="{2E6D57B4-0C02-4A51-BFA8-FC9551C9058E}"/>
    <cellStyle name="Normal 8 2 3 4 2" xfId="26723" xr:uid="{2FC7C75D-9741-415A-837C-98AA2A3572E4}"/>
    <cellStyle name="Normal 8 2 3 5" xfId="18395" xr:uid="{6F58DAA1-2312-4F55-B95A-7D1D2A96D4F8}"/>
    <cellStyle name="Normal 8 2 4" xfId="3185" xr:uid="{4EC60706-2927-4345-A150-CB1B26E23215}"/>
    <cellStyle name="Normal 8 2 4 2" xfId="11515" xr:uid="{84BE9CF6-9EBF-4979-8087-BF1A9BE7EC00}"/>
    <cellStyle name="Normal 8 2 4 2 2" xfId="28172" xr:uid="{AF96906B-E713-48B5-9ED2-142C3E1596F8}"/>
    <cellStyle name="Normal 8 2 4 3" xfId="19844" xr:uid="{D949BCB1-A277-45DC-91E2-DAED8A2DCF34}"/>
    <cellStyle name="Normal 8 2 5" xfId="5961" xr:uid="{E2A7E226-17FD-4A9D-8952-41382DE23BCD}"/>
    <cellStyle name="Normal 8 2 5 2" xfId="14291" xr:uid="{391C53DD-9B7A-4117-8BF1-AA1872797FA3}"/>
    <cellStyle name="Normal 8 2 5 2 2" xfId="30948" xr:uid="{5AFCFCFA-0646-41DD-814D-123C5C62978A}"/>
    <cellStyle name="Normal 8 2 5 3" xfId="22620" xr:uid="{A723CA95-12EF-4A72-A545-1C2CA5412C11}"/>
    <cellStyle name="Normal 8 2 6" xfId="8739" xr:uid="{D611246F-AA47-4EF4-AA12-B89882AAE204}"/>
    <cellStyle name="Normal 8 2 6 2" xfId="25396" xr:uid="{0FFAE74D-43B5-4166-9F77-1A2CDE0DB69C}"/>
    <cellStyle name="Normal 8 2 7" xfId="17068" xr:uid="{A9492FBB-B130-4503-B26B-6ED5AD00532B}"/>
    <cellStyle name="Normal 8 2 8" xfId="34196" xr:uid="{52A2C946-856A-4DDD-B58A-9F611BCD6BCD}"/>
    <cellStyle name="Normal 8 3" xfId="628" xr:uid="{5FB49820-DFF9-447F-8AB0-1346C1381AD4}"/>
    <cellStyle name="Normal 8 3 2" xfId="1958" xr:uid="{766BBC9D-1741-45DE-A0CC-FC2EBA146DCC}"/>
    <cellStyle name="Normal 8 3 2 2" xfId="4748" xr:uid="{411CE744-BD3C-4F8D-9D37-6FF27608CAC9}"/>
    <cellStyle name="Normal 8 3 2 2 2" xfId="13078" xr:uid="{D6C7C25E-AE08-4E68-8765-2DEF4616118A}"/>
    <cellStyle name="Normal 8 3 2 2 2 2" xfId="29735" xr:uid="{D5B4C491-B38D-4ED6-9BE8-BA6FFFB0470E}"/>
    <cellStyle name="Normal 8 3 2 2 3" xfId="21407" xr:uid="{E78BB48D-EFB9-4C52-898F-934FC7836A1D}"/>
    <cellStyle name="Normal 8 3 2 3" xfId="7524" xr:uid="{638384A2-38BD-4288-A1BC-489DD58428D6}"/>
    <cellStyle name="Normal 8 3 2 3 2" xfId="15854" xr:uid="{406139DE-4EE4-45FD-A39E-5E87EA7FE189}"/>
    <cellStyle name="Normal 8 3 2 3 2 2" xfId="32511" xr:uid="{2E737C74-37DC-44FE-B428-A825C9D8E7A9}"/>
    <cellStyle name="Normal 8 3 2 3 3" xfId="24183" xr:uid="{5B3AED0F-36DB-4C84-AA04-9D59C9161BC7}"/>
    <cellStyle name="Normal 8 3 2 4" xfId="10302" xr:uid="{EE16EA08-5D83-42F0-AC53-8EB9C0CCAC21}"/>
    <cellStyle name="Normal 8 3 2 4 2" xfId="26959" xr:uid="{37824BDC-1E81-4A4D-9328-4E5EF084558D}"/>
    <cellStyle name="Normal 8 3 2 5" xfId="18631" xr:uid="{19D33EEF-D5C0-45FE-9BA7-2BEAE999659C}"/>
    <cellStyle name="Normal 8 3 3" xfId="3421" xr:uid="{B484ADB5-29D7-469F-BADC-637A96867B43}"/>
    <cellStyle name="Normal 8 3 3 2" xfId="11751" xr:uid="{235AFE9A-A8AC-4038-80B6-6477B13047FC}"/>
    <cellStyle name="Normal 8 3 3 2 2" xfId="28408" xr:uid="{D4C9B342-986C-4022-8434-C1F807288E16}"/>
    <cellStyle name="Normal 8 3 3 3" xfId="20080" xr:uid="{D7E77F73-1318-4DBD-AFAE-A869D78CCD62}"/>
    <cellStyle name="Normal 8 3 4" xfId="6197" xr:uid="{2C34CA4E-242E-4A0F-8437-F54D7CA01979}"/>
    <cellStyle name="Normal 8 3 4 2" xfId="14527" xr:uid="{4A474F63-4A2C-424B-A653-40640EE209C7}"/>
    <cellStyle name="Normal 8 3 4 2 2" xfId="31184" xr:uid="{1CEDB465-5A92-498B-8C90-0FDF008009EC}"/>
    <cellStyle name="Normal 8 3 4 3" xfId="22856" xr:uid="{B7A58025-3FBB-4F86-BDE2-0F6E4B601A33}"/>
    <cellStyle name="Normal 8 3 5" xfId="8975" xr:uid="{994D4404-46DC-4529-A219-1AB678E193C0}"/>
    <cellStyle name="Normal 8 3 5 2" xfId="25632" xr:uid="{FBFA0BC7-EBBB-439A-A338-6B7DD1AC8FEF}"/>
    <cellStyle name="Normal 8 3 6" xfId="17304" xr:uid="{85C8A587-9B3C-4715-B4C2-FD518B3C100F}"/>
    <cellStyle name="Normal 8 3 7" xfId="34195" xr:uid="{8D560FDC-C90F-4201-8AA7-4F415A5A79D3}"/>
    <cellStyle name="Normal 8 4" xfId="1105" xr:uid="{04725832-4D23-4358-907E-22D585DBF825}"/>
    <cellStyle name="Normal 8 4 2" xfId="2433" xr:uid="{CB4AA625-DADE-4268-B428-B1C1B96108C2}"/>
    <cellStyle name="Normal 8 4 2 2" xfId="5223" xr:uid="{F1B23C32-4266-45FE-B8C8-6343CDC683C3}"/>
    <cellStyle name="Normal 8 4 2 2 2" xfId="13553" xr:uid="{196BAD81-30D9-4F75-BAFF-DF4BDE36D12A}"/>
    <cellStyle name="Normal 8 4 2 2 2 2" xfId="30210" xr:uid="{AC9C0448-9936-421D-B502-AD7063C17E26}"/>
    <cellStyle name="Normal 8 4 2 2 3" xfId="21882" xr:uid="{D680F80A-0E25-4994-A39B-7C8F3C3E50A4}"/>
    <cellStyle name="Normal 8 4 2 3" xfId="7999" xr:uid="{BD938CD4-D4A9-418F-8660-2235E1D089EF}"/>
    <cellStyle name="Normal 8 4 2 3 2" xfId="16329" xr:uid="{ECDD7DE2-2B47-4996-AABD-E978D45F28A6}"/>
    <cellStyle name="Normal 8 4 2 3 2 2" xfId="32986" xr:uid="{938BB2D9-F464-4C25-97F5-E2B43AC7C8C8}"/>
    <cellStyle name="Normal 8 4 2 3 3" xfId="24658" xr:uid="{830E0F0F-AF95-412D-BC49-BB727A3A842E}"/>
    <cellStyle name="Normal 8 4 2 4" xfId="10777" xr:uid="{1A6C6ACB-B3C3-470F-819C-51D7168E770C}"/>
    <cellStyle name="Normal 8 4 2 4 2" xfId="27434" xr:uid="{361DDC7F-C8E1-42E8-A704-A01DE3C2DC5B}"/>
    <cellStyle name="Normal 8 4 2 5" xfId="19106" xr:uid="{2A41ED3A-A501-41C4-8B46-2F75243D00AC}"/>
    <cellStyle name="Normal 8 4 3" xfId="3896" xr:uid="{54D4FDED-1EB7-4E39-857A-B6A51AC1A3CA}"/>
    <cellStyle name="Normal 8 4 3 2" xfId="12226" xr:uid="{F72FB482-294B-471B-9F86-8D7EC571002F}"/>
    <cellStyle name="Normal 8 4 3 2 2" xfId="28883" xr:uid="{65CF08F8-61FA-4386-A883-230CDA57CE9D}"/>
    <cellStyle name="Normal 8 4 3 3" xfId="20555" xr:uid="{B380A80E-6358-429F-B2D5-F28EE4C566F1}"/>
    <cellStyle name="Normal 8 4 4" xfId="6672" xr:uid="{205D6537-F566-401E-A72E-3E862635F71F}"/>
    <cellStyle name="Normal 8 4 4 2" xfId="15002" xr:uid="{99B53979-4AAE-480B-9414-E82A47DF3B36}"/>
    <cellStyle name="Normal 8 4 4 2 2" xfId="31659" xr:uid="{7B2B129C-3CDD-4796-8235-BDCA9180595A}"/>
    <cellStyle name="Normal 8 4 4 3" xfId="23331" xr:uid="{3A9CF4C7-D6E9-4C2A-BB62-C76A76C64C6A}"/>
    <cellStyle name="Normal 8 4 5" xfId="9450" xr:uid="{AC19B94E-C479-462F-8C9E-6F196A651C73}"/>
    <cellStyle name="Normal 8 4 5 2" xfId="26107" xr:uid="{880E89C6-4A18-4811-A5B5-73201C461541}"/>
    <cellStyle name="Normal 8 4 6" xfId="17779" xr:uid="{869933FF-8B5E-428C-832D-1FE00FB76281}"/>
    <cellStyle name="Normal 8 5" xfId="1485" xr:uid="{E4683EC4-6899-4A77-B559-3122758463E8}"/>
    <cellStyle name="Normal 8 5 2" xfId="4275" xr:uid="{A4EE4752-FC7E-4B83-BA19-C8B3442910F3}"/>
    <cellStyle name="Normal 8 5 2 2" xfId="12605" xr:uid="{54E7329C-6212-42FF-B5B9-9ADB442E4767}"/>
    <cellStyle name="Normal 8 5 2 2 2" xfId="29262" xr:uid="{39676C0A-A8EE-4F59-9B77-5BCBE97712A3}"/>
    <cellStyle name="Normal 8 5 2 3" xfId="20934" xr:uid="{C250FBBA-1CAD-401C-8DC2-4FCDA0D3CF5E}"/>
    <cellStyle name="Normal 8 5 3" xfId="7051" xr:uid="{0737BFEF-8E03-4B04-9399-AFE1495DF9DF}"/>
    <cellStyle name="Normal 8 5 3 2" xfId="15381" xr:uid="{E092625A-B5C9-4E56-919A-92D2D3FADEC9}"/>
    <cellStyle name="Normal 8 5 3 2 2" xfId="32038" xr:uid="{8EDE33B4-5818-4F6E-A66A-5D20417BEE6A}"/>
    <cellStyle name="Normal 8 5 3 3" xfId="23710" xr:uid="{0B3CF5FD-7425-4D20-BF1E-F6E1573F3D9D}"/>
    <cellStyle name="Normal 8 5 4" xfId="9829" xr:uid="{D71D8AD6-3AF8-47E9-AF01-91CC445A6A43}"/>
    <cellStyle name="Normal 8 5 4 2" xfId="26486" xr:uid="{CA3D076B-FB22-439C-AFF1-666882F20C33}"/>
    <cellStyle name="Normal 8 5 5" xfId="18158" xr:uid="{5359D6C0-EB38-4A05-9465-F2CC1A980922}"/>
    <cellStyle name="Normal 8 6" xfId="2948" xr:uid="{840269A3-6E58-4170-ACDA-FFC762389A31}"/>
    <cellStyle name="Normal 8 6 2" xfId="11278" xr:uid="{3D98A5B3-9321-4A3E-A883-42DF613204E1}"/>
    <cellStyle name="Normal 8 6 2 2" xfId="27935" xr:uid="{D86D00BE-7940-406A-89D9-0A6D239ACB13}"/>
    <cellStyle name="Normal 8 6 3" xfId="19607" xr:uid="{EED62246-964C-4B20-A449-9C94039975A8}"/>
    <cellStyle name="Normal 8 7" xfId="5724" xr:uid="{A1A316A2-5383-404E-9594-C1BA7A888313}"/>
    <cellStyle name="Normal 8 7 2" xfId="14054" xr:uid="{34BEFFCC-F853-48A5-B163-02AFAB8B378E}"/>
    <cellStyle name="Normal 8 7 2 2" xfId="30711" xr:uid="{1E067A69-394B-4108-8648-06D0D669B809}"/>
    <cellStyle name="Normal 8 7 3" xfId="22383" xr:uid="{DA5608B1-159F-438C-BD47-3D0F19D600EB}"/>
    <cellStyle name="Normal 8 8" xfId="8502" xr:uid="{20419DEE-402C-45CA-8940-7AC79D8FC7ED}"/>
    <cellStyle name="Normal 8 8 2" xfId="25159" xr:uid="{BB085A04-C44A-4FEA-B925-240647113287}"/>
    <cellStyle name="Normal 8 9" xfId="16831" xr:uid="{B5F7C208-F848-4E34-9E96-B5F76660C7F0}"/>
    <cellStyle name="Normal 9" xfId="272" xr:uid="{30883A2C-F2D7-4FFB-9293-AAC436DB93B9}"/>
    <cellStyle name="Normal 9 2" xfId="34272" xr:uid="{3480AFD1-0A29-439A-8B5B-95025B18EC2B}"/>
    <cellStyle name="Normal 9 3" xfId="34109" xr:uid="{E2F57FFB-1BBD-459D-93F5-418725886A93}"/>
    <cellStyle name="Normal GHG Numbers (0.00)" xfId="33927" xr:uid="{BE362551-A63E-4438-B70D-4570673C953F}"/>
    <cellStyle name="Normal GHG Numbers (0.00) 2" xfId="33928" xr:uid="{7FF42689-7B61-4E31-AA1D-4C3217ABA5AB}"/>
    <cellStyle name="Normal GHG Numbers (0.00) 3" xfId="33810" xr:uid="{2DB23112-5C78-43F5-98F7-AF09A812F7E1}"/>
    <cellStyle name="Normal GHG Numbers (0.00) 3 2" xfId="34197" xr:uid="{EEBF1458-3779-4269-893C-AEAF4A250294}"/>
    <cellStyle name="Normal GHG Numbers (0.00) 3 2 2" xfId="34346" xr:uid="{6FD1C0FF-C72A-41DF-BC60-1B3E61E11292}"/>
    <cellStyle name="Normal GHG Numbers (0.00) 3 2 2 2" xfId="34561" xr:uid="{9ABE866C-A8EB-4A2B-B7F1-0D5DE7DE1A51}"/>
    <cellStyle name="Normal GHG Numbers (0.00) 3 2 3" xfId="34487" xr:uid="{7C6D7C8A-4158-4E6B-A60F-1C439B6C4304}"/>
    <cellStyle name="Normal GHG Numbers (0.00) 3 3" xfId="34127" xr:uid="{6CC1DD24-5699-4A63-82FB-29961F083013}"/>
    <cellStyle name="Normal GHG Numbers (0.00) 3 3 2" xfId="34405" xr:uid="{72A20928-A644-4EA4-9924-CF84929CCE86}"/>
    <cellStyle name="Normal GHG Numbers (0.00) 3 3 2 2" xfId="34620" xr:uid="{EE33E811-D617-4874-8228-B3605DF8DED9}"/>
    <cellStyle name="Normal GHG Numbers (0.00) 3 3 3" xfId="34302" xr:uid="{FF913FA1-5F18-43FC-8BBE-65231A7A3FED}"/>
    <cellStyle name="Normal GHG Numbers (0.00) 3 3 3 2" xfId="34517" xr:uid="{B90E0147-9A2F-4457-B436-55C86BCA7D40}"/>
    <cellStyle name="Normal GHG Numbers (0.00) 3 3 4" xfId="34435" xr:uid="{2C62A4EA-B65B-4129-A667-47E377512D2C}"/>
    <cellStyle name="Normal GHG Numbers (0.00) 3 3 4 2" xfId="34650" xr:uid="{58C8648D-7557-4154-8974-49086FCC7DE6}"/>
    <cellStyle name="Normal GHG Numbers (0.00) 3 4" xfId="33929" xr:uid="{D60C459C-7DEF-43A1-8604-DC2CC8EA4CC9}"/>
    <cellStyle name="Normal GHG Textfiels Bold" xfId="33778" xr:uid="{45486C0A-1C3E-4CBC-8E08-973D13ACC38C}"/>
    <cellStyle name="Normal GHG Textfiels Bold 2" xfId="33930" xr:uid="{96DD47BB-02D8-43AE-8012-E33764CBEE69}"/>
    <cellStyle name="Normal GHG Textfiels Bold 3" xfId="33931" xr:uid="{877B4E04-3138-4A55-BCAD-D338F902E35F}"/>
    <cellStyle name="Normal GHG Textfiels Bold 3 2" xfId="34198" xr:uid="{DE72D1A6-8FAD-480B-99E3-220434E6C3FE}"/>
    <cellStyle name="Normal GHG Textfiels Bold 3 2 2" xfId="34290" xr:uid="{DCAA127C-8DEB-4B51-8236-025B86CCC8C7}"/>
    <cellStyle name="Normal GHG Textfiels Bold 3 2 2 2" xfId="34505" xr:uid="{5314408A-7EB3-402E-87D4-2A8A8418D834}"/>
    <cellStyle name="Normal GHG Textfiels Bold 3 2 3" xfId="34488" xr:uid="{164B4BD9-98D4-4B38-8A4C-7A9BC54F36E6}"/>
    <cellStyle name="Normal GHG Textfiels Bold 3 3" xfId="34128" xr:uid="{D8CE6BD1-6EAE-484A-B9A8-F6D5DE1ED26A}"/>
    <cellStyle name="Normal GHG Textfiels Bold 3 3 2" xfId="34406" xr:uid="{040BB1EB-E6EF-4961-989B-680038AAFEA3}"/>
    <cellStyle name="Normal GHG Textfiels Bold 3 3 2 2" xfId="34621" xr:uid="{06E3224C-8B7D-4ED8-91C3-01DADD376BEE}"/>
    <cellStyle name="Normal GHG Textfiels Bold 3 3 3" xfId="34349" xr:uid="{0B74A973-B75E-47E4-8098-8D6D6F4BD7AA}"/>
    <cellStyle name="Normal GHG Textfiels Bold 3 3 3 2" xfId="34564" xr:uid="{2EB197E1-06BF-4B80-87FC-344F3C35C324}"/>
    <cellStyle name="Normal GHG Textfiels Bold 3 3 4" xfId="34324" xr:uid="{6DF0F0B4-374E-4D02-A13B-0FA763755BE4}"/>
    <cellStyle name="Normal GHG Textfiels Bold 3 3 4 2" xfId="34539" xr:uid="{4E1B4DCD-FC8B-480A-9BF4-4F1A0C10691D}"/>
    <cellStyle name="Normal GHG whole table" xfId="33786" xr:uid="{8F23E31C-C16F-4F66-AE62-433751BAF9A5}"/>
    <cellStyle name="Normal GHG whole table 2" xfId="34199" xr:uid="{A1D65EC3-9DAE-4C15-9BF4-8FA9F5BDB67E}"/>
    <cellStyle name="Normal GHG whole table 2 2" xfId="34345" xr:uid="{38A8FAF4-420A-44FC-AFCB-7793F0C14324}"/>
    <cellStyle name="Normal GHG whole table 2 2 2" xfId="34560" xr:uid="{718E96D7-A69A-4BD6-B4BF-BC7E7B9BE6A6}"/>
    <cellStyle name="Normal GHG whole table 2 3" xfId="34489" xr:uid="{862F3A5B-CA70-450E-83DE-AAE90231451D}"/>
    <cellStyle name="Normal GHG whole table 3" xfId="34048" xr:uid="{C754A0CE-45E0-4E5E-B1AE-A48C2D68990C}"/>
    <cellStyle name="Normal GHG whole table 3 2" xfId="34385" xr:uid="{6E71EC10-8233-40AF-933C-817B13CAEDD8}"/>
    <cellStyle name="Normal GHG whole table 3 2 2" xfId="34600" xr:uid="{275EADD1-A444-443D-8124-D1721E845288}"/>
    <cellStyle name="Normal GHG whole table 3 3" xfId="34306" xr:uid="{2BE4D010-23D9-4984-9E73-BAC1A02E0CFA}"/>
    <cellStyle name="Normal GHG whole table 3 3 2" xfId="34521" xr:uid="{0AC38CCD-14F8-4BAE-8BD4-1E5957BE97ED}"/>
    <cellStyle name="Normal GHG whole table 3 4" xfId="34393" xr:uid="{8C478A1C-53AD-4483-9592-07F5D57B3506}"/>
    <cellStyle name="Normal GHG whole table 3 4 2" xfId="34608" xr:uid="{75B84280-3949-4A4F-BB4D-A88A659F598E}"/>
    <cellStyle name="Normal GHG whole table 4" xfId="33840" xr:uid="{E549C3A8-551E-4D44-928F-D9C01B42725A}"/>
    <cellStyle name="Normal GHG-Shade" xfId="33784" xr:uid="{F77CBBD8-0146-418D-86A1-2D311E83DDC6}"/>
    <cellStyle name="Normal GHG-Shade 2" xfId="33932" xr:uid="{2D846681-5308-41A7-9DA0-01166810B56F}"/>
    <cellStyle name="Normal GHG-Shade 2 2" xfId="33933" xr:uid="{1BCBAAB1-77D5-4F6C-A648-2CDB0B8E5A55}"/>
    <cellStyle name="Normal GHG-Shade 2 3" xfId="33934" xr:uid="{943A66FC-0BC1-4035-B87C-877BC3CD95B3}"/>
    <cellStyle name="Normal GHG-Shade 2 4" xfId="33964" xr:uid="{0A9C7507-4B75-4D7E-BB5E-F8BEE46E860F}"/>
    <cellStyle name="Normal GHG-Shade 2 5" xfId="34129" xr:uid="{31E51A25-1126-4D94-9557-DEE609B40841}"/>
    <cellStyle name="Normal GHG-Shade 3" xfId="33935" xr:uid="{CA9CDD14-78D4-4181-9278-222C21F0D8EE}"/>
    <cellStyle name="Normal GHG-Shade 3 2" xfId="33936" xr:uid="{24A07324-5B0C-4F78-8E57-711B82F4FE78}"/>
    <cellStyle name="Normal GHG-Shade 4" xfId="33937" xr:uid="{9A4BC40D-963F-4EEF-9C51-1BD61B611265}"/>
    <cellStyle name="Normal GHG-Shade 4 2" xfId="34200" xr:uid="{4DDBBFFA-38A6-4A77-91FF-990C8557BF53}"/>
    <cellStyle name="Normál_Munka1" xfId="33799" xr:uid="{C24B3A17-73BF-4299-AD94-5AED42C7C4F5}"/>
    <cellStyle name="Normale_B2020" xfId="5" xr:uid="{00000000-0005-0000-0000-000005000000}"/>
    <cellStyle name="Note 2" xfId="58" xr:uid="{429D905F-5127-47AF-9078-7D591C24EFC8}"/>
    <cellStyle name="Note 2 10" xfId="5638" xr:uid="{E9D83EA6-EAE0-4D56-B3DA-0632B9187805}"/>
    <cellStyle name="Note 2 10 2" xfId="13968" xr:uid="{025AB7F6-D7B1-4FDA-99B4-BE53C0C623D6}"/>
    <cellStyle name="Note 2 10 2 2" xfId="30625" xr:uid="{243C1DC2-6A5C-45A1-9A28-FC5B398FE465}"/>
    <cellStyle name="Note 2 10 3" xfId="22297" xr:uid="{B529EFC9-CC70-4B6F-B8EA-555488B4EA0F}"/>
    <cellStyle name="Note 2 11" xfId="8415" xr:uid="{B6544D78-442D-499A-AADE-943592CD2E2B}"/>
    <cellStyle name="Note 2 11 2" xfId="25073" xr:uid="{F21AEB51-79C3-4385-8B72-247760227C7F}"/>
    <cellStyle name="Note 2 12" xfId="16745" xr:uid="{312E61D4-98FB-48DD-A571-6AD2A9173C76}"/>
    <cellStyle name="Note 2 13" xfId="33938" xr:uid="{6F5A2A28-94AC-4D1A-B704-D9A01FF547A9}"/>
    <cellStyle name="Note 2 2" xfId="119" xr:uid="{B8F176B7-D7E4-4DBC-B7F6-7B26F783A83B}"/>
    <cellStyle name="Note 2 2 10" xfId="8474" xr:uid="{EB63289C-0180-415C-AFFB-9AEFDF0822F4}"/>
    <cellStyle name="Note 2 2 10 2" xfId="25131" xr:uid="{C5B31F1E-507F-4E43-A9F9-5EDAED49F014}"/>
    <cellStyle name="Note 2 2 11" xfId="16803" xr:uid="{2197C37A-2584-4328-92C3-CA81BA92EF36}"/>
    <cellStyle name="Note 2 2 12" xfId="34328" xr:uid="{EACF0BB2-63C8-4570-81E1-DD17BA1454C2}"/>
    <cellStyle name="Note 2 2 2" xfId="241" xr:uid="{4737C758-EC39-48D1-99EB-8BCD09D4CA3C}"/>
    <cellStyle name="Note 2 2 2 10" xfId="34543" xr:uid="{EE549671-22FE-44A9-9449-9DF388246DC0}"/>
    <cellStyle name="Note 2 2 2 2" xfId="484" xr:uid="{596BB725-F026-4239-A4F1-64C6B19A2335}"/>
    <cellStyle name="Note 2 2 2 2 2" xfId="960" xr:uid="{4FBB683D-0220-40B0-BA70-E63F3A1E1EA9}"/>
    <cellStyle name="Note 2 2 2 2 2 2" xfId="2288" xr:uid="{EE2A7393-D26F-44A3-8B3B-A72384EEC316}"/>
    <cellStyle name="Note 2 2 2 2 2 2 2" xfId="5078" xr:uid="{932D6CCD-0166-4594-A4FB-80E7FE4FD6E1}"/>
    <cellStyle name="Note 2 2 2 2 2 2 2 2" xfId="13408" xr:uid="{CF9306F0-CCEB-442B-9761-0B1783CB5AAB}"/>
    <cellStyle name="Note 2 2 2 2 2 2 2 2 2" xfId="30065" xr:uid="{F3D91F1A-5D9D-4EA2-9815-878C71A93212}"/>
    <cellStyle name="Note 2 2 2 2 2 2 2 3" xfId="21737" xr:uid="{394E7767-E33D-4A5A-A09B-A526F0AEF80E}"/>
    <cellStyle name="Note 2 2 2 2 2 2 3" xfId="7854" xr:uid="{1C0CB8CC-B3A9-4CAF-8792-C9BDE971DA09}"/>
    <cellStyle name="Note 2 2 2 2 2 2 3 2" xfId="16184" xr:uid="{4F865B23-EF30-4A4E-8916-6DFE97585F52}"/>
    <cellStyle name="Note 2 2 2 2 2 2 3 2 2" xfId="32841" xr:uid="{B699B03F-4EB8-40B8-BBC8-1E76ED962112}"/>
    <cellStyle name="Note 2 2 2 2 2 2 3 3" xfId="24513" xr:uid="{A576EA77-6EFD-4368-BBF6-72020A345E69}"/>
    <cellStyle name="Note 2 2 2 2 2 2 4" xfId="10632" xr:uid="{3AE3F823-365E-488C-BC93-27F211A4E42E}"/>
    <cellStyle name="Note 2 2 2 2 2 2 4 2" xfId="27289" xr:uid="{EF24E088-87C7-4AB2-AE6A-B56B1CF4DD09}"/>
    <cellStyle name="Note 2 2 2 2 2 2 5" xfId="18961" xr:uid="{F5AFC4E0-23E0-457E-B67B-D4528B7A0534}"/>
    <cellStyle name="Note 2 2 2 2 2 3" xfId="3751" xr:uid="{9F6CFC45-6ADE-4F87-8136-454B7508C391}"/>
    <cellStyle name="Note 2 2 2 2 2 3 2" xfId="12081" xr:uid="{B869DCB9-3FE5-4E04-8BB4-A2FCA659E9D4}"/>
    <cellStyle name="Note 2 2 2 2 2 3 2 2" xfId="28738" xr:uid="{F1A8BC50-6941-45E0-A9ED-45C1DACBB3A0}"/>
    <cellStyle name="Note 2 2 2 2 2 3 3" xfId="20410" xr:uid="{3E7001EF-2E3E-4E02-A4A6-FB47CEA05BBF}"/>
    <cellStyle name="Note 2 2 2 2 2 4" xfId="6527" xr:uid="{50108EA0-39BB-4D7A-9611-47564F6A9168}"/>
    <cellStyle name="Note 2 2 2 2 2 4 2" xfId="14857" xr:uid="{CC040BE6-2A4C-4A6E-9CEB-FB881B0B5029}"/>
    <cellStyle name="Note 2 2 2 2 2 4 2 2" xfId="31514" xr:uid="{D03AF55B-1885-4F83-A1F0-9D147652EB70}"/>
    <cellStyle name="Note 2 2 2 2 2 4 3" xfId="23186" xr:uid="{3ADF8EC2-4BCB-40A2-AC93-5111A91C4E34}"/>
    <cellStyle name="Note 2 2 2 2 2 5" xfId="9305" xr:uid="{6AF2B44F-E2A8-492C-A1D6-039A02E08543}"/>
    <cellStyle name="Note 2 2 2 2 2 5 2" xfId="25962" xr:uid="{A0AA7B5A-F644-4F4C-959C-8A33FACC7A21}"/>
    <cellStyle name="Note 2 2 2 2 2 6" xfId="17634" xr:uid="{2170E22F-E5D4-4313-B802-8DF53220E664}"/>
    <cellStyle name="Note 2 2 2 2 3" xfId="1814" xr:uid="{CD512FEA-D1E8-4DD3-BC03-0F5E0F922956}"/>
    <cellStyle name="Note 2 2 2 2 3 2" xfId="4604" xr:uid="{275C60D8-DA31-4211-AE12-36EDB750779D}"/>
    <cellStyle name="Note 2 2 2 2 3 2 2" xfId="12934" xr:uid="{9F2CF6A0-131D-475E-8F91-DB52B1F425D0}"/>
    <cellStyle name="Note 2 2 2 2 3 2 2 2" xfId="29591" xr:uid="{C80B10A7-1E73-4D3C-AA45-9ACE589B35D8}"/>
    <cellStyle name="Note 2 2 2 2 3 2 3" xfId="21263" xr:uid="{E1495CF6-1AA8-4AD2-BCFC-517DE8FD7C74}"/>
    <cellStyle name="Note 2 2 2 2 3 3" xfId="7380" xr:uid="{F3E9EA30-6260-42BB-928C-CA15259A5738}"/>
    <cellStyle name="Note 2 2 2 2 3 3 2" xfId="15710" xr:uid="{5C57FF5C-1C96-460E-A0FD-717473711E32}"/>
    <cellStyle name="Note 2 2 2 2 3 3 2 2" xfId="32367" xr:uid="{C6C23CD2-7022-41DC-8148-94FE13D76981}"/>
    <cellStyle name="Note 2 2 2 2 3 3 3" xfId="24039" xr:uid="{6FA41CDF-A33F-4458-B0FB-5725D0E6CF9D}"/>
    <cellStyle name="Note 2 2 2 2 3 4" xfId="10158" xr:uid="{E80441E7-3D3E-4F20-A975-4C7471D18A37}"/>
    <cellStyle name="Note 2 2 2 2 3 4 2" xfId="26815" xr:uid="{BB1BBD38-29BA-4772-9207-BA16229E27A4}"/>
    <cellStyle name="Note 2 2 2 2 3 5" xfId="18487" xr:uid="{9F78360A-B18B-4911-BE58-8D0A2503B433}"/>
    <cellStyle name="Note 2 2 2 2 4" xfId="3277" xr:uid="{48F0C106-0832-4C05-87BF-759A9A706AFB}"/>
    <cellStyle name="Note 2 2 2 2 4 2" xfId="11607" xr:uid="{41796E12-3A02-49F0-A87E-796934F5B449}"/>
    <cellStyle name="Note 2 2 2 2 4 2 2" xfId="28264" xr:uid="{F4E4E8D2-84AB-4BF0-B84E-B04CA7F7CC4C}"/>
    <cellStyle name="Note 2 2 2 2 4 3" xfId="19936" xr:uid="{12E1A36B-0EBF-4911-B3D0-D6BF9E8956EF}"/>
    <cellStyle name="Note 2 2 2 2 5" xfId="6053" xr:uid="{6BA19105-4F3E-438E-BB22-E677438475E1}"/>
    <cellStyle name="Note 2 2 2 2 5 2" xfId="14383" xr:uid="{17B7EDDA-8D0D-41F6-874B-46B177A9E024}"/>
    <cellStyle name="Note 2 2 2 2 5 2 2" xfId="31040" xr:uid="{8E9009CF-410F-434F-976A-FC51F95766C3}"/>
    <cellStyle name="Note 2 2 2 2 5 3" xfId="22712" xr:uid="{1E3FB7DC-E6BE-4019-A010-CD977829DF34}"/>
    <cellStyle name="Note 2 2 2 2 6" xfId="8831" xr:uid="{EF5D4CF8-3846-4503-B3F2-3671505C0FD0}"/>
    <cellStyle name="Note 2 2 2 2 6 2" xfId="25488" xr:uid="{7184C512-7B1B-47EE-8285-B10F89075DA4}"/>
    <cellStyle name="Note 2 2 2 2 7" xfId="17160" xr:uid="{3F3E35DF-7DEB-4030-B856-F6C488FB892A}"/>
    <cellStyle name="Note 2 2 2 3" xfId="720" xr:uid="{A99069EF-AA84-4F44-9087-DB215FB0AC14}"/>
    <cellStyle name="Note 2 2 2 3 2" xfId="2050" xr:uid="{84331A16-4B89-4BF7-A076-F7D837BD0345}"/>
    <cellStyle name="Note 2 2 2 3 2 2" xfId="4840" xr:uid="{88828EBC-7A24-473F-9FE3-FF5ABE544957}"/>
    <cellStyle name="Note 2 2 2 3 2 2 2" xfId="13170" xr:uid="{08BFC9DF-C72F-4875-AFF5-727C376B81D4}"/>
    <cellStyle name="Note 2 2 2 3 2 2 2 2" xfId="29827" xr:uid="{D769F823-ADE3-43E3-B943-87D47B9FC21C}"/>
    <cellStyle name="Note 2 2 2 3 2 2 3" xfId="21499" xr:uid="{77AD1198-E9E7-418C-BF58-54E5517D308E}"/>
    <cellStyle name="Note 2 2 2 3 2 3" xfId="7616" xr:uid="{6B386A20-3BA5-4CC4-82AD-424BE70ACF57}"/>
    <cellStyle name="Note 2 2 2 3 2 3 2" xfId="15946" xr:uid="{BA77FFBD-F568-4BCE-B05F-09114534F2E9}"/>
    <cellStyle name="Note 2 2 2 3 2 3 2 2" xfId="32603" xr:uid="{996F3879-08E3-433C-A377-76807C676954}"/>
    <cellStyle name="Note 2 2 2 3 2 3 3" xfId="24275" xr:uid="{AD3A4D17-CADD-412C-A6C8-650A02E4631B}"/>
    <cellStyle name="Note 2 2 2 3 2 4" xfId="10394" xr:uid="{0E6BFEC2-28B3-4971-ABA1-DEA0399B2BC0}"/>
    <cellStyle name="Note 2 2 2 3 2 4 2" xfId="27051" xr:uid="{2F733693-38B3-4A31-8A40-17477BAE5B64}"/>
    <cellStyle name="Note 2 2 2 3 2 5" xfId="18723" xr:uid="{ACB53123-AC4E-47A6-8C08-25B02267F239}"/>
    <cellStyle name="Note 2 2 2 3 3" xfId="3513" xr:uid="{F9B2C9D9-7A8A-4B25-9A7F-4700C0E49A5F}"/>
    <cellStyle name="Note 2 2 2 3 3 2" xfId="11843" xr:uid="{6E859685-B7A0-4F7B-9F67-193C71C6C42E}"/>
    <cellStyle name="Note 2 2 2 3 3 2 2" xfId="28500" xr:uid="{0E9C7334-111D-4551-8D2B-F06DC0CBA1F0}"/>
    <cellStyle name="Note 2 2 2 3 3 3" xfId="20172" xr:uid="{95EF8BD8-0BA2-45C2-85AC-E3DB988F9BEF}"/>
    <cellStyle name="Note 2 2 2 3 4" xfId="6289" xr:uid="{588B0753-D245-4DAA-AE33-54D0B12B57AF}"/>
    <cellStyle name="Note 2 2 2 3 4 2" xfId="14619" xr:uid="{CC90FE96-7399-4E8B-8A11-7C8F831E6BFE}"/>
    <cellStyle name="Note 2 2 2 3 4 2 2" xfId="31276" xr:uid="{820A6BF2-5555-4973-9426-9E6E64CFF937}"/>
    <cellStyle name="Note 2 2 2 3 4 3" xfId="22948" xr:uid="{C060FA49-B62F-484E-946E-46B784091A2F}"/>
    <cellStyle name="Note 2 2 2 3 5" xfId="9067" xr:uid="{FDA92830-AD65-4AB4-B833-E194684CC717}"/>
    <cellStyle name="Note 2 2 2 3 5 2" xfId="25724" xr:uid="{AC0B7D11-38E5-4FCF-B06B-5F6DBB8D0774}"/>
    <cellStyle name="Note 2 2 2 3 6" xfId="17396" xr:uid="{4129EA67-4AFB-4480-A157-9BF509D706E7}"/>
    <cellStyle name="Note 2 2 2 4" xfId="1197" xr:uid="{D250ABC4-312A-437A-9584-A2541CDEBCD0}"/>
    <cellStyle name="Note 2 2 2 4 2" xfId="2525" xr:uid="{41CF0E1C-B055-449F-BFAC-F40C027B646E}"/>
    <cellStyle name="Note 2 2 2 4 2 2" xfId="5315" xr:uid="{2EE656B1-6C00-49CB-A6AD-97809410605A}"/>
    <cellStyle name="Note 2 2 2 4 2 2 2" xfId="13645" xr:uid="{4B3BB0C5-3428-4529-A18B-83C9FA1C8BC7}"/>
    <cellStyle name="Note 2 2 2 4 2 2 2 2" xfId="30302" xr:uid="{46E0CA87-9EF0-4C60-9A19-4F44D184328D}"/>
    <cellStyle name="Note 2 2 2 4 2 2 3" xfId="21974" xr:uid="{A521366E-463C-48D4-ACB7-E27D7DF8428C}"/>
    <cellStyle name="Note 2 2 2 4 2 3" xfId="8091" xr:uid="{9F6C750D-B37F-4A31-9B85-215EE97FAB75}"/>
    <cellStyle name="Note 2 2 2 4 2 3 2" xfId="16421" xr:uid="{43AE0202-5CEC-48B3-B8CD-D4FAA7F3438A}"/>
    <cellStyle name="Note 2 2 2 4 2 3 2 2" xfId="33078" xr:uid="{1B6782CA-D413-47B6-877E-BA9A03742996}"/>
    <cellStyle name="Note 2 2 2 4 2 3 3" xfId="24750" xr:uid="{A397B4E0-B8B9-4511-8BC3-30F9472EB498}"/>
    <cellStyle name="Note 2 2 2 4 2 4" xfId="10869" xr:uid="{0551E5E7-17B0-4E9A-B64C-51A7F3312A82}"/>
    <cellStyle name="Note 2 2 2 4 2 4 2" xfId="27526" xr:uid="{6C2CE175-B201-4BA9-BB4B-8D8C272D17A9}"/>
    <cellStyle name="Note 2 2 2 4 2 5" xfId="19198" xr:uid="{91E7256B-B4EC-4378-BE1F-5B11F8F225FB}"/>
    <cellStyle name="Note 2 2 2 4 3" xfId="3988" xr:uid="{30278ECB-6C5D-46A9-BF15-8589C6B4F681}"/>
    <cellStyle name="Note 2 2 2 4 3 2" xfId="12318" xr:uid="{912C30C5-3AA0-40A4-B60A-B155A92B71CB}"/>
    <cellStyle name="Note 2 2 2 4 3 2 2" xfId="28975" xr:uid="{EFA0463B-7487-475D-9A09-A682727BC862}"/>
    <cellStyle name="Note 2 2 2 4 3 3" xfId="20647" xr:uid="{250ACA19-E426-43DE-9455-7B19D2A88059}"/>
    <cellStyle name="Note 2 2 2 4 4" xfId="6764" xr:uid="{6E23A43C-7E97-434F-99F3-29701797E127}"/>
    <cellStyle name="Note 2 2 2 4 4 2" xfId="15094" xr:uid="{69C3315A-DDBE-411E-9627-394A87E30516}"/>
    <cellStyle name="Note 2 2 2 4 4 2 2" xfId="31751" xr:uid="{8C9C9F63-72F4-48A4-AC75-5B313D872130}"/>
    <cellStyle name="Note 2 2 2 4 4 3" xfId="23423" xr:uid="{6A1ED74A-8862-4FBD-A661-3185DCF87CAA}"/>
    <cellStyle name="Note 2 2 2 4 5" xfId="9542" xr:uid="{5D4FA20E-73B3-4AE8-99B3-64D72CA0B451}"/>
    <cellStyle name="Note 2 2 2 4 5 2" xfId="26199" xr:uid="{6E4D0B55-A0D4-4FED-8E89-E282557AD8D3}"/>
    <cellStyle name="Note 2 2 2 4 6" xfId="17871" xr:uid="{7CA0D8AB-0826-43F0-9875-B27BC841654B}"/>
    <cellStyle name="Note 2 2 2 5" xfId="1577" xr:uid="{9E155CDE-8A78-41DD-A972-E761EB49CC66}"/>
    <cellStyle name="Note 2 2 2 5 2" xfId="4367" xr:uid="{558485D2-ED9A-4E91-9C26-BE4D1C35B35F}"/>
    <cellStyle name="Note 2 2 2 5 2 2" xfId="12697" xr:uid="{559A899A-8D9E-4677-BE47-C5CD19CE3913}"/>
    <cellStyle name="Note 2 2 2 5 2 2 2" xfId="29354" xr:uid="{8B29B7ED-B2C9-4F1B-B3FB-57172A2C7B1D}"/>
    <cellStyle name="Note 2 2 2 5 2 3" xfId="21026" xr:uid="{6FBDBDA9-3FED-4F4D-9586-2104097EF7DD}"/>
    <cellStyle name="Note 2 2 2 5 3" xfId="7143" xr:uid="{FB03E4F3-44F4-430F-A4D5-334A5DE46A93}"/>
    <cellStyle name="Note 2 2 2 5 3 2" xfId="15473" xr:uid="{1AD66D6D-212A-45AA-8CBC-139C8B3886D1}"/>
    <cellStyle name="Note 2 2 2 5 3 2 2" xfId="32130" xr:uid="{613DFDFE-5FEF-472C-9227-6D3BCA4482E9}"/>
    <cellStyle name="Note 2 2 2 5 3 3" xfId="23802" xr:uid="{EF54E3B2-D729-4F5E-9A10-E7336364342E}"/>
    <cellStyle name="Note 2 2 2 5 4" xfId="9921" xr:uid="{89DE4BE3-7078-49E9-A775-991DD569B760}"/>
    <cellStyle name="Note 2 2 2 5 4 2" xfId="26578" xr:uid="{1761EC36-ECB3-4C3E-AEC3-B006AEC992FB}"/>
    <cellStyle name="Note 2 2 2 5 5" xfId="18250" xr:uid="{E430485A-C135-49EC-AA04-EF3A5A1A7D11}"/>
    <cellStyle name="Note 2 2 2 6" xfId="3040" xr:uid="{EBB964E2-6AB8-4692-8B65-AC4089D33CEF}"/>
    <cellStyle name="Note 2 2 2 6 2" xfId="11370" xr:uid="{5EB2104E-C144-4382-8219-7358C2D00D5B}"/>
    <cellStyle name="Note 2 2 2 6 2 2" xfId="28027" xr:uid="{C6DF3FC3-4D57-4C9E-81D6-2279B28F2B62}"/>
    <cellStyle name="Note 2 2 2 6 3" xfId="19699" xr:uid="{9EC70F6D-1877-4291-8AFB-4BF1D28BCBD6}"/>
    <cellStyle name="Note 2 2 2 7" xfId="5816" xr:uid="{6FA324B4-FE5B-4299-BACF-2284B0C3304B}"/>
    <cellStyle name="Note 2 2 2 7 2" xfId="14146" xr:uid="{6BB3A0F6-67CF-4C9A-83BA-EA14152BF4B3}"/>
    <cellStyle name="Note 2 2 2 7 2 2" xfId="30803" xr:uid="{EAA72B30-0002-4A65-A662-75FEEC58D5E1}"/>
    <cellStyle name="Note 2 2 2 7 3" xfId="22475" xr:uid="{2B07003F-9337-4D4A-A98A-EAF329507462}"/>
    <cellStyle name="Note 2 2 2 8" xfId="8594" xr:uid="{0EE6CBFB-5690-47FD-B085-CAB2C43CE705}"/>
    <cellStyle name="Note 2 2 2 8 2" xfId="25251" xr:uid="{C532CD2C-0498-42D0-9348-8DC324C0E333}"/>
    <cellStyle name="Note 2 2 2 9" xfId="16923" xr:uid="{27440353-3CAB-4C4B-9B9A-CC9627BB4322}"/>
    <cellStyle name="Note 2 2 3" xfId="364" xr:uid="{090D428C-2DD4-4AF6-BA15-1D83823400E2}"/>
    <cellStyle name="Note 2 2 3 2" xfId="842" xr:uid="{5A2F5BA9-8B3C-4B53-A322-F6F180565274}"/>
    <cellStyle name="Note 2 2 3 2 2" xfId="2170" xr:uid="{B4EDB0A7-CED1-4F88-B425-77683D2B6FF8}"/>
    <cellStyle name="Note 2 2 3 2 2 2" xfId="4960" xr:uid="{1509E61B-E0EF-4C03-8C15-C8B219242B81}"/>
    <cellStyle name="Note 2 2 3 2 2 2 2" xfId="13290" xr:uid="{A7C640F6-0BCE-4058-AAC7-5EF6E2AEC195}"/>
    <cellStyle name="Note 2 2 3 2 2 2 2 2" xfId="29947" xr:uid="{4B245002-B776-48A0-883E-A14FBCD5F731}"/>
    <cellStyle name="Note 2 2 3 2 2 2 3" xfId="21619" xr:uid="{0239FC94-F737-4281-B86E-A01C5DCBD7CF}"/>
    <cellStyle name="Note 2 2 3 2 2 3" xfId="7736" xr:uid="{5977546A-9CFD-4E5A-B6D0-6DD319765786}"/>
    <cellStyle name="Note 2 2 3 2 2 3 2" xfId="16066" xr:uid="{A011CB03-A848-4B5B-A3FF-BC655C939F33}"/>
    <cellStyle name="Note 2 2 3 2 2 3 2 2" xfId="32723" xr:uid="{F65E3CC4-BD23-4688-91D3-334F1671D318}"/>
    <cellStyle name="Note 2 2 3 2 2 3 3" xfId="24395" xr:uid="{EBAFC823-9DAB-4E27-B54F-CA121A0C5500}"/>
    <cellStyle name="Note 2 2 3 2 2 4" xfId="10514" xr:uid="{08A98585-8827-4209-B39B-459450417BFC}"/>
    <cellStyle name="Note 2 2 3 2 2 4 2" xfId="27171" xr:uid="{D7920684-A6F8-44D2-A28C-5BE322A416D2}"/>
    <cellStyle name="Note 2 2 3 2 2 5" xfId="18843" xr:uid="{36F5A17F-5701-46D5-A0FA-32B0982C4FD2}"/>
    <cellStyle name="Note 2 2 3 2 3" xfId="3633" xr:uid="{04865DD9-73BF-4185-A729-1B2AEDAEE6BA}"/>
    <cellStyle name="Note 2 2 3 2 3 2" xfId="11963" xr:uid="{277A5550-5E1C-4EC2-96CF-1D1D8854B96E}"/>
    <cellStyle name="Note 2 2 3 2 3 2 2" xfId="28620" xr:uid="{EA09CBF6-412E-43B1-99C9-331180FC4D00}"/>
    <cellStyle name="Note 2 2 3 2 3 3" xfId="20292" xr:uid="{66B48609-3097-4FAA-A1A1-E21BF9BC3768}"/>
    <cellStyle name="Note 2 2 3 2 4" xfId="6409" xr:uid="{A1860ED4-9813-4C0D-B34F-5425C32E4661}"/>
    <cellStyle name="Note 2 2 3 2 4 2" xfId="14739" xr:uid="{70318B29-EC8B-4535-8A41-A9870690F756}"/>
    <cellStyle name="Note 2 2 3 2 4 2 2" xfId="31396" xr:uid="{56348F11-39FA-452D-B792-8355CE1600BD}"/>
    <cellStyle name="Note 2 2 3 2 4 3" xfId="23068" xr:uid="{B7FE74A6-2752-4707-A836-A8DE139538C4}"/>
    <cellStyle name="Note 2 2 3 2 5" xfId="9187" xr:uid="{8D1351D2-2F48-4036-B50F-4E4B0E4A824C}"/>
    <cellStyle name="Note 2 2 3 2 5 2" xfId="25844" xr:uid="{814373B1-0335-4E4E-B384-783474EE6954}"/>
    <cellStyle name="Note 2 2 3 2 6" xfId="17516" xr:uid="{A9E774DF-4091-4D72-B37A-2884EC536FD9}"/>
    <cellStyle name="Note 2 2 3 3" xfId="1694" xr:uid="{8D5C9414-86EE-444D-BD55-15E50B6D7070}"/>
    <cellStyle name="Note 2 2 3 3 2" xfId="4484" xr:uid="{13C8B80D-B9B0-4103-ABA3-0FF756CEC095}"/>
    <cellStyle name="Note 2 2 3 3 2 2" xfId="12814" xr:uid="{E5EF41AC-565E-4BD9-8F46-08FB87F1F58F}"/>
    <cellStyle name="Note 2 2 3 3 2 2 2" xfId="29471" xr:uid="{C044AF0A-DE49-4AD5-81E6-2407372602A1}"/>
    <cellStyle name="Note 2 2 3 3 2 3" xfId="21143" xr:uid="{72F7978C-6DFD-4E7B-A4ED-E2B5247C6D97}"/>
    <cellStyle name="Note 2 2 3 3 3" xfId="7260" xr:uid="{AC1010F0-18B7-4D59-85CB-C2A8C683E69E}"/>
    <cellStyle name="Note 2 2 3 3 3 2" xfId="15590" xr:uid="{62EE51AC-B219-4BB8-AD76-D5DAF0851AA9}"/>
    <cellStyle name="Note 2 2 3 3 3 2 2" xfId="32247" xr:uid="{F8655274-A026-49B4-9ABC-A60511C4C4BF}"/>
    <cellStyle name="Note 2 2 3 3 3 3" xfId="23919" xr:uid="{96EFE3EB-9E36-47F3-B801-481AD982C42A}"/>
    <cellStyle name="Note 2 2 3 3 4" xfId="10038" xr:uid="{255D241E-43BC-492F-9369-3784EED07CCF}"/>
    <cellStyle name="Note 2 2 3 3 4 2" xfId="26695" xr:uid="{3B228BBB-5043-4BA1-8FD2-DA1C7BA98124}"/>
    <cellStyle name="Note 2 2 3 3 5" xfId="18367" xr:uid="{4DD4286E-9896-4DA0-98EE-CD57BCC5C629}"/>
    <cellStyle name="Note 2 2 3 4" xfId="3157" xr:uid="{A9D32A1D-3D7A-4955-BA57-2D41C97E417C}"/>
    <cellStyle name="Note 2 2 3 4 2" xfId="11487" xr:uid="{C5C6CCB2-E95D-4FD7-9B8B-4E85C73136C7}"/>
    <cellStyle name="Note 2 2 3 4 2 2" xfId="28144" xr:uid="{9F6CCA07-3076-4BFB-AEB9-1AA85A5CE70C}"/>
    <cellStyle name="Note 2 2 3 4 3" xfId="19816" xr:uid="{4C2FBC4F-5365-4F70-8AC5-88CE96397FFC}"/>
    <cellStyle name="Note 2 2 3 5" xfId="5933" xr:uid="{CE7F7036-AFBA-4093-85AD-8FD6503365F7}"/>
    <cellStyle name="Note 2 2 3 5 2" xfId="14263" xr:uid="{E5FC5CEC-FCFD-4CF7-BA3B-A32FDB3EBDB5}"/>
    <cellStyle name="Note 2 2 3 5 2 2" xfId="30920" xr:uid="{4F01F2B4-0C3F-4BE5-B403-BE40E709F68F}"/>
    <cellStyle name="Note 2 2 3 5 3" xfId="22592" xr:uid="{4D2C4A08-6513-41D6-A145-BB2B91654776}"/>
    <cellStyle name="Note 2 2 3 6" xfId="8711" xr:uid="{DD1DE787-1888-4E61-90AF-967B1288B1CC}"/>
    <cellStyle name="Note 2 2 3 6 2" xfId="25368" xr:uid="{1CBDED8E-FDDB-44AF-876E-A23ABB77F5A4}"/>
    <cellStyle name="Note 2 2 3 7" xfId="17040" xr:uid="{0249F765-1D67-46F8-9A4B-73BE783F5302}"/>
    <cellStyle name="Note 2 2 4" xfId="600" xr:uid="{B840A54B-BF28-4596-92D9-45D12B1B463F}"/>
    <cellStyle name="Note 2 2 4 2" xfId="1930" xr:uid="{D19C2356-8F1A-455E-BCC1-C23C9650FC85}"/>
    <cellStyle name="Note 2 2 4 2 2" xfId="4720" xr:uid="{160F7B49-73BD-4BE6-9F64-0936E277AE3A}"/>
    <cellStyle name="Note 2 2 4 2 2 2" xfId="13050" xr:uid="{D2784AE7-C258-4639-BF06-82011A04B39C}"/>
    <cellStyle name="Note 2 2 4 2 2 2 2" xfId="29707" xr:uid="{F0F8BA05-E5A2-4991-851D-705EFFE4725C}"/>
    <cellStyle name="Note 2 2 4 2 2 3" xfId="21379" xr:uid="{EF9BE6FC-AE59-4CBD-82EE-FCA663925264}"/>
    <cellStyle name="Note 2 2 4 2 3" xfId="7496" xr:uid="{7B7AFF9F-C949-43D6-BBB9-A201AD460131}"/>
    <cellStyle name="Note 2 2 4 2 3 2" xfId="15826" xr:uid="{231AAA3F-6B0B-4486-984F-8CEFBFB6B790}"/>
    <cellStyle name="Note 2 2 4 2 3 2 2" xfId="32483" xr:uid="{3D73E26B-AF59-4CBD-B037-D1EA7FC1D2F7}"/>
    <cellStyle name="Note 2 2 4 2 3 3" xfId="24155" xr:uid="{54FCEECC-837C-406C-9A9E-2F9C3505708D}"/>
    <cellStyle name="Note 2 2 4 2 4" xfId="10274" xr:uid="{1A13A9A7-3D0E-4C88-A5FE-E89778D339AE}"/>
    <cellStyle name="Note 2 2 4 2 4 2" xfId="26931" xr:uid="{BA4B1688-FFD4-45BF-9775-8DC5933BA32B}"/>
    <cellStyle name="Note 2 2 4 2 5" xfId="18603" xr:uid="{67848D34-4F46-41AE-B912-3AF50B56E90C}"/>
    <cellStyle name="Note 2 2 4 3" xfId="3393" xr:uid="{55883382-1D6C-48C9-BEE6-4E647D16D091}"/>
    <cellStyle name="Note 2 2 4 3 2" xfId="11723" xr:uid="{B44E0144-028A-4CC9-AD42-03D93FC56A4F}"/>
    <cellStyle name="Note 2 2 4 3 2 2" xfId="28380" xr:uid="{72A11520-0F11-4C00-B189-789ED48D28B5}"/>
    <cellStyle name="Note 2 2 4 3 3" xfId="20052" xr:uid="{F40CCEB3-2ABE-4BD5-8D34-1AF22ADFCCDC}"/>
    <cellStyle name="Note 2 2 4 4" xfId="6169" xr:uid="{EF062145-31ED-4E39-87F4-05619A4C66AF}"/>
    <cellStyle name="Note 2 2 4 4 2" xfId="14499" xr:uid="{B7BF0A9F-704E-46AC-9E84-F676EA842F61}"/>
    <cellStyle name="Note 2 2 4 4 2 2" xfId="31156" xr:uid="{E9821054-20AF-4F56-B284-9ABD5F026290}"/>
    <cellStyle name="Note 2 2 4 4 3" xfId="22828" xr:uid="{A4F8ADA1-C2A4-4A95-BFE9-EFF3294E3D2F}"/>
    <cellStyle name="Note 2 2 4 5" xfId="8947" xr:uid="{D43EDC78-2399-458A-A7B5-A2D43523FCB8}"/>
    <cellStyle name="Note 2 2 4 5 2" xfId="25604" xr:uid="{30F567B4-C03A-40BC-AAA8-9C0E766A7200}"/>
    <cellStyle name="Note 2 2 4 6" xfId="17276" xr:uid="{5D15B9D2-5C87-4747-BE3D-EA9CAC53954A}"/>
    <cellStyle name="Note 2 2 5" xfId="1077" xr:uid="{DAAA7270-0A1D-4129-9059-552ED6E35A8A}"/>
    <cellStyle name="Note 2 2 5 2" xfId="2405" xr:uid="{AA76FB8E-088E-41E1-999A-B40212B7E774}"/>
    <cellStyle name="Note 2 2 5 2 2" xfId="5195" xr:uid="{1728C7C1-54C3-4A85-BB1E-81807CEA732D}"/>
    <cellStyle name="Note 2 2 5 2 2 2" xfId="13525" xr:uid="{8897E403-04D1-4BD8-8C08-0926EA230060}"/>
    <cellStyle name="Note 2 2 5 2 2 2 2" xfId="30182" xr:uid="{D7B2A7C9-4CFE-4FF7-8B53-66A856028107}"/>
    <cellStyle name="Note 2 2 5 2 2 3" xfId="21854" xr:uid="{C314E630-72B7-4D40-B4B5-D4225BD8BDC5}"/>
    <cellStyle name="Note 2 2 5 2 3" xfId="7971" xr:uid="{A3B75E6E-580A-4634-BD57-7063224F233E}"/>
    <cellStyle name="Note 2 2 5 2 3 2" xfId="16301" xr:uid="{1A68658C-8219-45CC-AE53-6641A9A1CD81}"/>
    <cellStyle name="Note 2 2 5 2 3 2 2" xfId="32958" xr:uid="{29305368-3119-4C13-905D-B680CF2FB3FC}"/>
    <cellStyle name="Note 2 2 5 2 3 3" xfId="24630" xr:uid="{619DFF5F-8706-4793-A696-6F492D756878}"/>
    <cellStyle name="Note 2 2 5 2 4" xfId="10749" xr:uid="{255F8473-48CE-47B4-8872-036A3A2F6BCF}"/>
    <cellStyle name="Note 2 2 5 2 4 2" xfId="27406" xr:uid="{D4D2EC77-A946-4B09-BF71-CFF4525C7F5F}"/>
    <cellStyle name="Note 2 2 5 2 5" xfId="19078" xr:uid="{B94764D9-1D2F-474D-87CB-4A4B611E10D8}"/>
    <cellStyle name="Note 2 2 5 3" xfId="3868" xr:uid="{BDF62620-0C49-429E-BD33-0298999066AA}"/>
    <cellStyle name="Note 2 2 5 3 2" xfId="12198" xr:uid="{F725CEC0-750D-4AAE-84B3-F69DC2D48E8C}"/>
    <cellStyle name="Note 2 2 5 3 2 2" xfId="28855" xr:uid="{72AFD23A-AC4E-48C7-9089-21AF72CCEF93}"/>
    <cellStyle name="Note 2 2 5 3 3" xfId="20527" xr:uid="{E85F4DBA-5E71-45F1-9B32-AB3C018C11B0}"/>
    <cellStyle name="Note 2 2 5 4" xfId="6644" xr:uid="{0E54F591-6FEE-4132-8BFE-CCDD46300324}"/>
    <cellStyle name="Note 2 2 5 4 2" xfId="14974" xr:uid="{D93685D6-3EE7-4169-B355-3D4BFF419CF7}"/>
    <cellStyle name="Note 2 2 5 4 2 2" xfId="31631" xr:uid="{FF04F04F-6FA4-46CE-961A-5636DFB50CAA}"/>
    <cellStyle name="Note 2 2 5 4 3" xfId="23303" xr:uid="{0B2C3428-8D48-4EF6-8CA5-EEFA5C445AA3}"/>
    <cellStyle name="Note 2 2 5 5" xfId="9422" xr:uid="{B450619A-E0EF-4FC7-9050-E58D420F0A13}"/>
    <cellStyle name="Note 2 2 5 5 2" xfId="26079" xr:uid="{59B2C944-AED1-48D6-BF71-9D0132092F81}"/>
    <cellStyle name="Note 2 2 5 6" xfId="17751" xr:uid="{0253E592-AD3B-4F81-943C-B7837C85C115}"/>
    <cellStyle name="Note 2 2 6" xfId="1342" xr:uid="{E6B2A3D2-C251-4D51-8161-5200E5FB8F59}"/>
    <cellStyle name="Note 2 2 6 2" xfId="2670" xr:uid="{BB5117D5-80A1-41B5-846C-D2133A90221D}"/>
    <cellStyle name="Note 2 2 6 2 2" xfId="5460" xr:uid="{F72943E0-5F2E-4EC5-843A-039C08FADA6B}"/>
    <cellStyle name="Note 2 2 6 2 2 2" xfId="13790" xr:uid="{FAFC70D2-2C33-44DB-8B7E-06C98E935C82}"/>
    <cellStyle name="Note 2 2 6 2 2 2 2" xfId="30447" xr:uid="{4171A4DE-522A-4933-AF0F-80B589374162}"/>
    <cellStyle name="Note 2 2 6 2 2 3" xfId="22119" xr:uid="{6CD9F5DC-FE30-4496-ADEF-8577E703EA08}"/>
    <cellStyle name="Note 2 2 6 2 3" xfId="8236" xr:uid="{64992607-AC8E-404B-A729-047A551F7122}"/>
    <cellStyle name="Note 2 2 6 2 3 2" xfId="16566" xr:uid="{EC569461-55AF-482B-8105-3EA2418C692E}"/>
    <cellStyle name="Note 2 2 6 2 3 2 2" xfId="33223" xr:uid="{59F5CC5B-A160-4817-9455-B6101FEB71F4}"/>
    <cellStyle name="Note 2 2 6 2 3 3" xfId="24895" xr:uid="{4E615B94-8B2A-4B9E-BD74-5B1CA6CC7E6F}"/>
    <cellStyle name="Note 2 2 6 2 4" xfId="11014" xr:uid="{130A75FD-C887-4DC0-9AAC-3ECA84746BD1}"/>
    <cellStyle name="Note 2 2 6 2 4 2" xfId="27671" xr:uid="{5262CDB9-ADD4-46A0-8409-059BEDAD8F69}"/>
    <cellStyle name="Note 2 2 6 2 5" xfId="19343" xr:uid="{0D70D21A-D400-444D-A815-5FE75BAF0FCE}"/>
    <cellStyle name="Note 2 2 6 3" xfId="4133" xr:uid="{5FFE52D6-3DB6-469F-8D15-59B382389456}"/>
    <cellStyle name="Note 2 2 6 3 2" xfId="12463" xr:uid="{27CF382D-CDE5-4D19-9BBB-3BF85C818518}"/>
    <cellStyle name="Note 2 2 6 3 2 2" xfId="29120" xr:uid="{87EAB5AE-279C-4E1D-9A7A-9C8CE0A16947}"/>
    <cellStyle name="Note 2 2 6 3 3" xfId="20792" xr:uid="{DB2187B8-75FD-449E-B5F6-1C22D6350479}"/>
    <cellStyle name="Note 2 2 6 4" xfId="6909" xr:uid="{1240EE0F-9621-489E-B33A-F6C57289BC8F}"/>
    <cellStyle name="Note 2 2 6 4 2" xfId="15239" xr:uid="{EE23C508-6DFC-4529-9B28-EF0CC84D504D}"/>
    <cellStyle name="Note 2 2 6 4 2 2" xfId="31896" xr:uid="{F2E5FFD2-E057-47E7-8841-D1F6639F4CA0}"/>
    <cellStyle name="Note 2 2 6 4 3" xfId="23568" xr:uid="{E1A28823-C467-4E86-B1D8-98C4C9BC5EE0}"/>
    <cellStyle name="Note 2 2 6 5" xfId="9687" xr:uid="{39D3555C-5C91-4D3D-A27A-7CAE67A255C1}"/>
    <cellStyle name="Note 2 2 6 5 2" xfId="26344" xr:uid="{B265AA1D-8BE7-4F96-8944-9014ED792EA6}"/>
    <cellStyle name="Note 2 2 6 6" xfId="18016" xr:uid="{F3C31F46-4832-4B60-9DD4-FF28252F0D32}"/>
    <cellStyle name="Note 2 2 7" xfId="1457" xr:uid="{D4DF9708-4F95-422C-86C6-A6BBF1958868}"/>
    <cellStyle name="Note 2 2 7 2" xfId="4247" xr:uid="{10E32D10-A375-4EC0-B7D9-311EB51ECC63}"/>
    <cellStyle name="Note 2 2 7 2 2" xfId="12577" xr:uid="{E49D928A-7EF9-44DB-8198-7DA5920AABD5}"/>
    <cellStyle name="Note 2 2 7 2 2 2" xfId="29234" xr:uid="{8B79C4B0-C648-4151-9687-84DCB2F423FC}"/>
    <cellStyle name="Note 2 2 7 2 3" xfId="20906" xr:uid="{5B5AE647-8573-4330-82FF-CA2C23F7DCF7}"/>
    <cellStyle name="Note 2 2 7 3" xfId="7023" xr:uid="{49F40EBF-FEC1-408F-87B2-99DC2AC03864}"/>
    <cellStyle name="Note 2 2 7 3 2" xfId="15353" xr:uid="{16C37216-A290-4001-9C5F-33637B7D4087}"/>
    <cellStyle name="Note 2 2 7 3 2 2" xfId="32010" xr:uid="{7695FD58-BDFE-49FB-8BF9-A05009283D95}"/>
    <cellStyle name="Note 2 2 7 3 3" xfId="23682" xr:uid="{7EF9A5A0-E0C7-4D1C-982F-F24C78078C26}"/>
    <cellStyle name="Note 2 2 7 4" xfId="9801" xr:uid="{D901D4BF-B368-4B5E-AB85-D74BD7595BA0}"/>
    <cellStyle name="Note 2 2 7 4 2" xfId="26458" xr:uid="{20148977-9946-4C4E-8D42-EFB81ABFDA9D}"/>
    <cellStyle name="Note 2 2 7 5" xfId="18130" xr:uid="{A2EEFC58-5B8D-4D2E-9AF3-15BCCFBE4962}"/>
    <cellStyle name="Note 2 2 8" xfId="2920" xr:uid="{DE3E9B0D-28BD-4A8E-8E7C-38094D59F4A2}"/>
    <cellStyle name="Note 2 2 8 2" xfId="11250" xr:uid="{58CC7613-AEC4-41B5-9825-742D7D99DDF3}"/>
    <cellStyle name="Note 2 2 8 2 2" xfId="27907" xr:uid="{475ED1AE-1940-4BB0-9B1A-BFE580BE1A80}"/>
    <cellStyle name="Note 2 2 8 3" xfId="19579" xr:uid="{54E8BD72-F18C-4236-8667-6586BCF6B180}"/>
    <cellStyle name="Note 2 2 9" xfId="5696" xr:uid="{8D1E383A-8A99-4B2B-BEC7-C81A515481E8}"/>
    <cellStyle name="Note 2 2 9 2" xfId="14026" xr:uid="{BF0BB37E-0531-452F-929A-691D328DB9BF}"/>
    <cellStyle name="Note 2 2 9 2 2" xfId="30683" xr:uid="{A5052374-E093-4128-87A0-C09C18A708F2}"/>
    <cellStyle name="Note 2 2 9 3" xfId="22355" xr:uid="{2A5FAE1C-0FDB-4508-87A6-30DB1CF73ED2}"/>
    <cellStyle name="Note 2 3" xfId="179" xr:uid="{671B6B28-BE4C-401C-A66C-40A9B4A4ACC2}"/>
    <cellStyle name="Note 2 3 10" xfId="34392" xr:uid="{D6396270-63D1-44EE-9714-7FF1448B163F}"/>
    <cellStyle name="Note 2 3 2" xfId="422" xr:uid="{1DC16B77-488F-4C62-82AE-E005AA2682D6}"/>
    <cellStyle name="Note 2 3 2 2" xfId="899" xr:uid="{EDED8934-795B-428F-8A9C-68A2B95903A8}"/>
    <cellStyle name="Note 2 3 2 2 2" xfId="2227" xr:uid="{4508C2CB-5ACB-4869-B064-D113644D80BA}"/>
    <cellStyle name="Note 2 3 2 2 2 2" xfId="5017" xr:uid="{AB7E2146-5652-47F9-8F7D-5A8EC4AF8560}"/>
    <cellStyle name="Note 2 3 2 2 2 2 2" xfId="13347" xr:uid="{ED61290A-5592-4321-8772-DEFE3ADA1B5C}"/>
    <cellStyle name="Note 2 3 2 2 2 2 2 2" xfId="30004" xr:uid="{B6A59773-D0FD-4E4F-9515-F10489881E4A}"/>
    <cellStyle name="Note 2 3 2 2 2 2 3" xfId="21676" xr:uid="{BF5C1712-DA8C-4F7A-A6C0-706CF827139B}"/>
    <cellStyle name="Note 2 3 2 2 2 3" xfId="7793" xr:uid="{B146DEC5-0BE7-44EB-A585-E4FEA0E6A75C}"/>
    <cellStyle name="Note 2 3 2 2 2 3 2" xfId="16123" xr:uid="{B046DD24-4D1D-4216-8D5B-BF63655F9554}"/>
    <cellStyle name="Note 2 3 2 2 2 3 2 2" xfId="32780" xr:uid="{4051CE27-AEB7-47FE-B6EF-9083F237D866}"/>
    <cellStyle name="Note 2 3 2 2 2 3 3" xfId="24452" xr:uid="{ADEC1602-83A7-468D-AEF5-4C92FBDA0156}"/>
    <cellStyle name="Note 2 3 2 2 2 4" xfId="10571" xr:uid="{63EE1481-59D7-4A65-A590-E5382B2B7C41}"/>
    <cellStyle name="Note 2 3 2 2 2 4 2" xfId="27228" xr:uid="{C950EE5F-581B-4E5D-B22C-92BBA290DE28}"/>
    <cellStyle name="Note 2 3 2 2 2 5" xfId="18900" xr:uid="{21663C4B-EEC7-4599-8A03-9ABFD3601B9D}"/>
    <cellStyle name="Note 2 3 2 2 3" xfId="3690" xr:uid="{4ABC5F1D-0A3B-45C7-8977-EC794C39DBAA}"/>
    <cellStyle name="Note 2 3 2 2 3 2" xfId="12020" xr:uid="{CF8B2696-F34F-4541-9B71-6FD29DD439EA}"/>
    <cellStyle name="Note 2 3 2 2 3 2 2" xfId="28677" xr:uid="{B0E9976B-1922-431C-A5F0-BB19E3D50698}"/>
    <cellStyle name="Note 2 3 2 2 3 3" xfId="20349" xr:uid="{3ED941EF-0AA4-49EF-AD0D-EFD399783912}"/>
    <cellStyle name="Note 2 3 2 2 4" xfId="6466" xr:uid="{C7542974-82FD-46AE-AB4D-5480EB377B1E}"/>
    <cellStyle name="Note 2 3 2 2 4 2" xfId="14796" xr:uid="{46A0A1C7-66DD-48AC-9F0D-931F95E639C2}"/>
    <cellStyle name="Note 2 3 2 2 4 2 2" xfId="31453" xr:uid="{66E20151-6BDD-46E6-9761-C0AB98EE9591}"/>
    <cellStyle name="Note 2 3 2 2 4 3" xfId="23125" xr:uid="{249228ED-D13B-44AD-AAF9-2D03C693786A}"/>
    <cellStyle name="Note 2 3 2 2 5" xfId="9244" xr:uid="{3DBA634D-E312-421C-AF14-69739076C7D7}"/>
    <cellStyle name="Note 2 3 2 2 5 2" xfId="25901" xr:uid="{7E5F8911-EF50-467D-BD5C-EADA5776049B}"/>
    <cellStyle name="Note 2 3 2 2 6" xfId="17573" xr:uid="{1EB52288-F974-4188-B23B-070E2CC9A788}"/>
    <cellStyle name="Note 2 3 2 3" xfId="1752" xr:uid="{A15739CF-4B03-48F3-8913-4A9E32D8952B}"/>
    <cellStyle name="Note 2 3 2 3 2" xfId="4542" xr:uid="{AE6E65F1-AD5B-4E12-84D5-85B43763B018}"/>
    <cellStyle name="Note 2 3 2 3 2 2" xfId="12872" xr:uid="{C7EB769D-239C-4BE1-8322-CC289EE5A11E}"/>
    <cellStyle name="Note 2 3 2 3 2 2 2" xfId="29529" xr:uid="{AB84647A-FF01-455F-9EDD-0BB6DD2F08D5}"/>
    <cellStyle name="Note 2 3 2 3 2 3" xfId="21201" xr:uid="{5F06AE59-1EE8-4B3D-AC1D-8296EF2725AF}"/>
    <cellStyle name="Note 2 3 2 3 3" xfId="7318" xr:uid="{BC7B4CE1-E885-4CD7-B5E4-B956C3E684AF}"/>
    <cellStyle name="Note 2 3 2 3 3 2" xfId="15648" xr:uid="{CF079433-DAF5-439E-A380-3D771FE4150E}"/>
    <cellStyle name="Note 2 3 2 3 3 2 2" xfId="32305" xr:uid="{0BCB1930-9367-481E-AD41-310C11808C16}"/>
    <cellStyle name="Note 2 3 2 3 3 3" xfId="23977" xr:uid="{2C4C4666-89A3-439C-9BF9-D444EDFCD49D}"/>
    <cellStyle name="Note 2 3 2 3 4" xfId="10096" xr:uid="{5B219C78-1DD9-4521-AF00-F9D14B15862F}"/>
    <cellStyle name="Note 2 3 2 3 4 2" xfId="26753" xr:uid="{4D80F010-348D-4576-8F9F-CE384B1770B7}"/>
    <cellStyle name="Note 2 3 2 3 5" xfId="18425" xr:uid="{3CFE8959-8600-419D-9AD1-AB731AFB5B7B}"/>
    <cellStyle name="Note 2 3 2 4" xfId="3215" xr:uid="{E3DBD750-8460-4428-B97B-8898EBB03ED4}"/>
    <cellStyle name="Note 2 3 2 4 2" xfId="11545" xr:uid="{751C319B-1BB8-4A23-AD9B-35EE6B3EE002}"/>
    <cellStyle name="Note 2 3 2 4 2 2" xfId="28202" xr:uid="{DDF7EB49-724D-4819-B22A-538C89A8785E}"/>
    <cellStyle name="Note 2 3 2 4 3" xfId="19874" xr:uid="{6F62962A-1B56-4AB8-974F-7AA1CFD1BF4A}"/>
    <cellStyle name="Note 2 3 2 5" xfId="5991" xr:uid="{6DD1B90E-C6F9-4C24-B02F-C0B1F28D6B60}"/>
    <cellStyle name="Note 2 3 2 5 2" xfId="14321" xr:uid="{30615CA2-78A5-4E5D-9282-278155BA2B44}"/>
    <cellStyle name="Note 2 3 2 5 2 2" xfId="30978" xr:uid="{2B1820B1-C90B-44BF-A627-5625EDFF73C6}"/>
    <cellStyle name="Note 2 3 2 5 3" xfId="22650" xr:uid="{2D4F04C4-22C3-43A5-B879-03A7A2E6FE7E}"/>
    <cellStyle name="Note 2 3 2 6" xfId="8769" xr:uid="{86C55CDC-1973-48DA-B3AB-64B6A3A9060C}"/>
    <cellStyle name="Note 2 3 2 6 2" xfId="25426" xr:uid="{735B73AD-55B1-4854-89BB-AE375FE0334E}"/>
    <cellStyle name="Note 2 3 2 7" xfId="17098" xr:uid="{00E2D710-C6E7-4341-AF54-226FDD8F5B0D}"/>
    <cellStyle name="Note 2 3 2 8" xfId="34607" xr:uid="{06CDB3FF-312F-43FC-92DB-4AC90D96733B}"/>
    <cellStyle name="Note 2 3 3" xfId="658" xr:uid="{F2A1DEA0-484D-4CCE-906F-AA251044F3AD}"/>
    <cellStyle name="Note 2 3 3 2" xfId="1988" xr:uid="{9A9BBD63-A375-4199-B77A-39064183801B}"/>
    <cellStyle name="Note 2 3 3 2 2" xfId="4778" xr:uid="{AA2976B4-7C06-4E66-A647-BF30B90229A8}"/>
    <cellStyle name="Note 2 3 3 2 2 2" xfId="13108" xr:uid="{E063C8AE-EE49-4DC5-9D21-E69ED7FDD10D}"/>
    <cellStyle name="Note 2 3 3 2 2 2 2" xfId="29765" xr:uid="{79B591F7-84B3-435C-B242-1B01C07DB9F7}"/>
    <cellStyle name="Note 2 3 3 2 2 3" xfId="21437" xr:uid="{B7404291-2B55-4FEA-AA28-6A15E8713388}"/>
    <cellStyle name="Note 2 3 3 2 3" xfId="7554" xr:uid="{8C1E4196-51D9-4851-8DF3-AF753BFE2107}"/>
    <cellStyle name="Note 2 3 3 2 3 2" xfId="15884" xr:uid="{BEB04C0F-3C39-4567-8E57-D35BCBA39E6C}"/>
    <cellStyle name="Note 2 3 3 2 3 2 2" xfId="32541" xr:uid="{405DE4DB-6F7B-454F-B8DC-D208673B3686}"/>
    <cellStyle name="Note 2 3 3 2 3 3" xfId="24213" xr:uid="{5B87A694-F569-47A7-8357-E134708B4E7C}"/>
    <cellStyle name="Note 2 3 3 2 4" xfId="10332" xr:uid="{272AD4D0-349E-410D-8BBE-336E4DD1B29F}"/>
    <cellStyle name="Note 2 3 3 2 4 2" xfId="26989" xr:uid="{6426AD8F-9725-4160-9412-1E72190E0CDA}"/>
    <cellStyle name="Note 2 3 3 2 5" xfId="18661" xr:uid="{20F616A6-3DC7-43E0-8A78-3A28AAE93225}"/>
    <cellStyle name="Note 2 3 3 3" xfId="3451" xr:uid="{6C42BE5F-B6AF-4702-9A69-2F9CB8375B92}"/>
    <cellStyle name="Note 2 3 3 3 2" xfId="11781" xr:uid="{A17C4819-3854-4691-B130-55E1AC02677C}"/>
    <cellStyle name="Note 2 3 3 3 2 2" xfId="28438" xr:uid="{02DE2B24-1B5C-4CCD-8C1A-23D1933E8816}"/>
    <cellStyle name="Note 2 3 3 3 3" xfId="20110" xr:uid="{88CA1539-7A76-41AE-B770-4A3114D0356F}"/>
    <cellStyle name="Note 2 3 3 4" xfId="6227" xr:uid="{C66E5284-EF76-458B-AD60-428CE9504707}"/>
    <cellStyle name="Note 2 3 3 4 2" xfId="14557" xr:uid="{BBC93185-37C1-4EE1-A8EF-90C3F2152931}"/>
    <cellStyle name="Note 2 3 3 4 2 2" xfId="31214" xr:uid="{BD6075CC-8557-4D44-A7F5-974281DC55CD}"/>
    <cellStyle name="Note 2 3 3 4 3" xfId="22886" xr:uid="{02DFE6AA-AF1D-4BB3-AF97-98001FAF51AD}"/>
    <cellStyle name="Note 2 3 3 5" xfId="9005" xr:uid="{C5A89C01-F1F5-4920-B889-0F2EE32AB72E}"/>
    <cellStyle name="Note 2 3 3 5 2" xfId="25662" xr:uid="{2937F4B1-4EA0-48E3-AC3B-BB250BE2FE93}"/>
    <cellStyle name="Note 2 3 3 6" xfId="17334" xr:uid="{0AC4AAA4-4C80-49E2-AE5C-13EBAA5ABD55}"/>
    <cellStyle name="Note 2 3 4" xfId="1135" xr:uid="{6701C34E-5C50-46A2-873B-07050E7374AB}"/>
    <cellStyle name="Note 2 3 4 2" xfId="2463" xr:uid="{07FFF593-7A4C-4967-8C4C-15E30E3F90A4}"/>
    <cellStyle name="Note 2 3 4 2 2" xfId="5253" xr:uid="{6B49FD3C-5D07-43D2-9186-DBAF7EB0755D}"/>
    <cellStyle name="Note 2 3 4 2 2 2" xfId="13583" xr:uid="{CD261DDA-2B5D-4C4C-980C-6B8F562CC0FF}"/>
    <cellStyle name="Note 2 3 4 2 2 2 2" xfId="30240" xr:uid="{9FE061F6-6017-496E-AD37-1EDDB0E6D3A9}"/>
    <cellStyle name="Note 2 3 4 2 2 3" xfId="21912" xr:uid="{0AC31773-7DE9-4F80-BF85-28523CEC47F4}"/>
    <cellStyle name="Note 2 3 4 2 3" xfId="8029" xr:uid="{954E992E-E7C6-4E6E-BE20-2A11CD2A43B9}"/>
    <cellStyle name="Note 2 3 4 2 3 2" xfId="16359" xr:uid="{50DEB01B-01FC-41A2-BB2F-8849DAEBA45A}"/>
    <cellStyle name="Note 2 3 4 2 3 2 2" xfId="33016" xr:uid="{61126C6E-EE58-4E89-9E64-CE6283DEE7EE}"/>
    <cellStyle name="Note 2 3 4 2 3 3" xfId="24688" xr:uid="{B95CD6BA-3212-4407-BF38-DFA1F7F9BF08}"/>
    <cellStyle name="Note 2 3 4 2 4" xfId="10807" xr:uid="{6C4DB161-B942-44F8-9032-1EFC3A999586}"/>
    <cellStyle name="Note 2 3 4 2 4 2" xfId="27464" xr:uid="{702804DB-D1A2-446A-AF45-F28D22564330}"/>
    <cellStyle name="Note 2 3 4 2 5" xfId="19136" xr:uid="{969AD416-9633-48C0-B4CE-E123785F77BE}"/>
    <cellStyle name="Note 2 3 4 3" xfId="3926" xr:uid="{A2BA06E3-54F1-4E53-BAB2-6000F72223CE}"/>
    <cellStyle name="Note 2 3 4 3 2" xfId="12256" xr:uid="{38110713-2825-4A4F-9762-F24FBCD0C067}"/>
    <cellStyle name="Note 2 3 4 3 2 2" xfId="28913" xr:uid="{AEABFFB9-DFD2-4A88-80EE-372191005220}"/>
    <cellStyle name="Note 2 3 4 3 3" xfId="20585" xr:uid="{25ABEDB4-9A82-4868-9DAA-D9AC50575449}"/>
    <cellStyle name="Note 2 3 4 4" xfId="6702" xr:uid="{61CC2E01-E9F3-4A03-A789-2E232CEEADB0}"/>
    <cellStyle name="Note 2 3 4 4 2" xfId="15032" xr:uid="{EAAE85C1-EF3B-4288-8055-85898C994D36}"/>
    <cellStyle name="Note 2 3 4 4 2 2" xfId="31689" xr:uid="{93F02AB3-C42C-45A8-BBDE-244670E4350D}"/>
    <cellStyle name="Note 2 3 4 4 3" xfId="23361" xr:uid="{110AC9BF-D956-41D7-B291-E0D9A8D089A8}"/>
    <cellStyle name="Note 2 3 4 5" xfId="9480" xr:uid="{DEBB6A60-BC3E-481D-BEB3-5B2DE767A3A2}"/>
    <cellStyle name="Note 2 3 4 5 2" xfId="26137" xr:uid="{740C4F02-82F5-486A-9167-F2B33F42E385}"/>
    <cellStyle name="Note 2 3 4 6" xfId="17809" xr:uid="{2735BE31-D492-4180-9BED-EF4871FAB3E2}"/>
    <cellStyle name="Note 2 3 5" xfId="1515" xr:uid="{C586A325-65EA-4A33-92AF-12984933C803}"/>
    <cellStyle name="Note 2 3 5 2" xfId="4305" xr:uid="{CB0B1DA0-CC49-466F-8C6E-DA5780994F73}"/>
    <cellStyle name="Note 2 3 5 2 2" xfId="12635" xr:uid="{6F4ECF0C-8A77-4AED-A0DB-4FDFBC230B75}"/>
    <cellStyle name="Note 2 3 5 2 2 2" xfId="29292" xr:uid="{C02EE547-8868-42E5-8593-D0C9048A4A91}"/>
    <cellStyle name="Note 2 3 5 2 3" xfId="20964" xr:uid="{E9206637-3A35-46F7-8A33-AABE3515F6E5}"/>
    <cellStyle name="Note 2 3 5 3" xfId="7081" xr:uid="{56A5DCDC-F638-47CD-8240-D8CA714C0A33}"/>
    <cellStyle name="Note 2 3 5 3 2" xfId="15411" xr:uid="{BE37D056-9814-4934-A767-FFC26085E498}"/>
    <cellStyle name="Note 2 3 5 3 2 2" xfId="32068" xr:uid="{496D6159-3866-4256-A41A-AB94C8BF57D8}"/>
    <cellStyle name="Note 2 3 5 3 3" xfId="23740" xr:uid="{4B80B3D2-FB76-49B0-9C37-CFC6A2F6D30D}"/>
    <cellStyle name="Note 2 3 5 4" xfId="9859" xr:uid="{CB828034-6B6B-403F-8915-1DBEF93FB8AA}"/>
    <cellStyle name="Note 2 3 5 4 2" xfId="26516" xr:uid="{02EBFD33-1E1F-4BC9-B67F-68936AF4B4F2}"/>
    <cellStyle name="Note 2 3 5 5" xfId="18188" xr:uid="{24D31BE7-2FA7-4057-9B3B-F76B951B0AFA}"/>
    <cellStyle name="Note 2 3 6" xfId="2978" xr:uid="{6C6889F3-3BC2-4B36-935B-6906DD53111E}"/>
    <cellStyle name="Note 2 3 6 2" xfId="11308" xr:uid="{9ABD289A-D7B3-4366-AB8C-03A541139D75}"/>
    <cellStyle name="Note 2 3 6 2 2" xfId="27965" xr:uid="{0A3AB50B-92A0-4531-AA5C-CC21EC115FC9}"/>
    <cellStyle name="Note 2 3 6 3" xfId="19637" xr:uid="{D3C2B6A0-0FB3-4AD6-8E75-569273081D7D}"/>
    <cellStyle name="Note 2 3 7" xfId="5754" xr:uid="{51D1851D-7845-4367-B819-9441E31F5E8E}"/>
    <cellStyle name="Note 2 3 7 2" xfId="14084" xr:uid="{E02C8CF1-975E-457D-90B9-26D48790CABA}"/>
    <cellStyle name="Note 2 3 7 2 2" xfId="30741" xr:uid="{59EC186A-7AD6-47E3-BF69-2547B10C9A27}"/>
    <cellStyle name="Note 2 3 7 3" xfId="22413" xr:uid="{A32A8130-40D7-4878-9FD4-88F09169D4E6}"/>
    <cellStyle name="Note 2 3 8" xfId="8532" xr:uid="{27B68837-B76B-441E-8097-54FDEDA267D6}"/>
    <cellStyle name="Note 2 3 8 2" xfId="25189" xr:uid="{ADB58881-EB28-4106-A1B1-AD1B946885EF}"/>
    <cellStyle name="Note 2 3 9" xfId="16861" xr:uid="{BD079D3A-4907-44B6-B6B5-CE8AC7202077}"/>
    <cellStyle name="Note 2 4" xfId="306" xr:uid="{38776BFF-F637-4526-85CD-CDD6A3277FC1}"/>
    <cellStyle name="Note 2 4 2" xfId="787" xr:uid="{9CD31F81-A1D3-4F0F-9865-A7F6C26AB7E2}"/>
    <cellStyle name="Note 2 4 2 2" xfId="2115" xr:uid="{CCB90F82-2937-4ED4-8CE1-5F087CE7D409}"/>
    <cellStyle name="Note 2 4 2 2 2" xfId="4905" xr:uid="{7C5D8A33-5571-4BF1-AB56-09A95B693092}"/>
    <cellStyle name="Note 2 4 2 2 2 2" xfId="13235" xr:uid="{0A69527F-3C43-4AA1-BB59-EA8E1FB9167F}"/>
    <cellStyle name="Note 2 4 2 2 2 2 2" xfId="29892" xr:uid="{F74D8BE2-E800-40A3-A1E3-C74244C62FEE}"/>
    <cellStyle name="Note 2 4 2 2 2 3" xfId="21564" xr:uid="{63700397-01C2-41CA-9556-E1F22C10BBE8}"/>
    <cellStyle name="Note 2 4 2 2 3" xfId="7681" xr:uid="{D0CFCE02-8E34-4A27-8837-32D4F5D86DB2}"/>
    <cellStyle name="Note 2 4 2 2 3 2" xfId="16011" xr:uid="{BB6A9970-2839-43D2-9F01-396A0873161C}"/>
    <cellStyle name="Note 2 4 2 2 3 2 2" xfId="32668" xr:uid="{FB7F1D86-D491-45DD-BFFB-B55676E9A2D2}"/>
    <cellStyle name="Note 2 4 2 2 3 3" xfId="24340" xr:uid="{3AD08143-51F8-4D29-BB77-997E3E40777B}"/>
    <cellStyle name="Note 2 4 2 2 4" xfId="10459" xr:uid="{B44D9385-1CFC-4877-8C14-DC2945842567}"/>
    <cellStyle name="Note 2 4 2 2 4 2" xfId="27116" xr:uid="{5CEAC9B7-8419-4598-9C9F-7DECF235DC42}"/>
    <cellStyle name="Note 2 4 2 2 5" xfId="18788" xr:uid="{CF3D3B02-5DCF-4DB9-AFF5-0E2F7AE4E312}"/>
    <cellStyle name="Note 2 4 2 3" xfId="3578" xr:uid="{22828AB4-AFCD-4272-80DA-37436C269A29}"/>
    <cellStyle name="Note 2 4 2 3 2" xfId="11908" xr:uid="{F40B2711-4A74-491E-B8E9-3063378F8BB8}"/>
    <cellStyle name="Note 2 4 2 3 2 2" xfId="28565" xr:uid="{A65DF8E5-F5C2-4D6F-9D23-85D98DE1C851}"/>
    <cellStyle name="Note 2 4 2 3 3" xfId="20237" xr:uid="{A6D83873-9906-4FE2-A913-9AFCB6C20D8A}"/>
    <cellStyle name="Note 2 4 2 4" xfId="6354" xr:uid="{F167F877-A0BD-48C1-8BF3-17C1FA5466E7}"/>
    <cellStyle name="Note 2 4 2 4 2" xfId="14684" xr:uid="{C3599A6A-CF11-4BF0-B1E1-A94A840319A4}"/>
    <cellStyle name="Note 2 4 2 4 2 2" xfId="31341" xr:uid="{F3EF0661-3A24-48CE-AEF0-DC37D1CE8CC8}"/>
    <cellStyle name="Note 2 4 2 4 3" xfId="23013" xr:uid="{F3FA132C-DB08-4F81-98A8-2B35129626DB}"/>
    <cellStyle name="Note 2 4 2 5" xfId="9132" xr:uid="{183135E6-4FE2-44C8-A2E5-CBC16C0356F5}"/>
    <cellStyle name="Note 2 4 2 5 2" xfId="25789" xr:uid="{0DDE04B6-7A64-4975-8C74-3832652920D8}"/>
    <cellStyle name="Note 2 4 2 6" xfId="17461" xr:uid="{53C4D581-73AC-4B0B-BAB9-81459E6D9F9F}"/>
    <cellStyle name="Note 2 4 2 7" xfId="34502" xr:uid="{16095AFE-799B-43E6-98A5-5A02D502F67A}"/>
    <cellStyle name="Note 2 4 3" xfId="1636" xr:uid="{7BCE463F-F80D-4551-B3B7-4DF5EF887870}"/>
    <cellStyle name="Note 2 4 3 2" xfId="4426" xr:uid="{D5FDF6B9-1441-4D38-808B-9510D51E5EA5}"/>
    <cellStyle name="Note 2 4 3 2 2" xfId="12756" xr:uid="{C52A1829-7497-4B72-95B4-F1AE2546DC9D}"/>
    <cellStyle name="Note 2 4 3 2 2 2" xfId="29413" xr:uid="{7CA42F24-03F5-4E45-B315-6DECFC2B9B49}"/>
    <cellStyle name="Note 2 4 3 2 3" xfId="21085" xr:uid="{197BA43A-13E7-4DBB-8180-2B245C749273}"/>
    <cellStyle name="Note 2 4 3 3" xfId="7202" xr:uid="{E8F77263-B120-4B34-A0FB-E86CA15BC354}"/>
    <cellStyle name="Note 2 4 3 3 2" xfId="15532" xr:uid="{5C786B4A-8A7F-4463-B9B1-8585A9B3CF5C}"/>
    <cellStyle name="Note 2 4 3 3 2 2" xfId="32189" xr:uid="{024800AF-1846-4D71-8DE1-61CC3CDD64AE}"/>
    <cellStyle name="Note 2 4 3 3 3" xfId="23861" xr:uid="{C1FD7C7F-3C49-4B6C-A9DF-F3FD0D980B51}"/>
    <cellStyle name="Note 2 4 3 4" xfId="9980" xr:uid="{D8B87DC1-0A93-4D46-B103-50815A216C9C}"/>
    <cellStyle name="Note 2 4 3 4 2" xfId="26637" xr:uid="{2EADC22A-680E-451C-8118-BEC95AD31A2C}"/>
    <cellStyle name="Note 2 4 3 5" xfId="18309" xr:uid="{87913E09-9FC3-469A-B9C3-C6317D794FE5}"/>
    <cellStyle name="Note 2 4 4" xfId="3099" xr:uid="{AA29724A-796C-4552-A79C-86C80BC0821E}"/>
    <cellStyle name="Note 2 4 4 2" xfId="11429" xr:uid="{6E100E9E-F951-4A6F-8C50-20637DFA1377}"/>
    <cellStyle name="Note 2 4 4 2 2" xfId="28086" xr:uid="{B40CE06C-F6AB-40D7-877E-7F7B47B68F24}"/>
    <cellStyle name="Note 2 4 4 3" xfId="19758" xr:uid="{70167343-F612-468B-85FF-BF472DBEB865}"/>
    <cellStyle name="Note 2 4 5" xfId="5875" xr:uid="{94CE6050-1F21-4B63-B868-BA8DFDA7529E}"/>
    <cellStyle name="Note 2 4 5 2" xfId="14205" xr:uid="{5C912008-06C4-4A7E-8B8D-3F782952E8C5}"/>
    <cellStyle name="Note 2 4 5 2 2" xfId="30862" xr:uid="{A6EB00B6-BC08-468B-A60E-396CF64A6812}"/>
    <cellStyle name="Note 2 4 5 3" xfId="22534" xr:uid="{6F9755B5-910A-402C-B331-D8B3C75EE14A}"/>
    <cellStyle name="Note 2 4 6" xfId="8653" xr:uid="{E077F8AC-BE8B-4169-BFED-8E3A8FBB83F4}"/>
    <cellStyle name="Note 2 4 6 2" xfId="25310" xr:uid="{755EAD65-B1A8-4D9A-96D9-438C2B98B65B}"/>
    <cellStyle name="Note 2 4 7" xfId="16982" xr:uid="{B29879B8-C11A-44A7-84DD-7D30522E3473}"/>
    <cellStyle name="Note 2 4 8" xfId="34287" xr:uid="{8812FE05-FAD1-4E2F-9137-A2EF3EC24546}"/>
    <cellStyle name="Note 2 5" xfId="542" xr:uid="{7F5B078D-D7C5-4F6E-BCD9-7A13B5E9313F}"/>
    <cellStyle name="Note 2 5 2" xfId="1872" xr:uid="{104EA07F-9BA4-4BC5-9A11-3547716C062E}"/>
    <cellStyle name="Note 2 5 2 2" xfId="4662" xr:uid="{1318B5E7-D0E9-40AA-A55B-850CE3C765AF}"/>
    <cellStyle name="Note 2 5 2 2 2" xfId="12992" xr:uid="{8FA1C864-DDD8-4D7E-A04A-0D512398E797}"/>
    <cellStyle name="Note 2 5 2 2 2 2" xfId="29649" xr:uid="{713C7C1E-C8F8-4CFD-9D6C-9BAC370DC94D}"/>
    <cellStyle name="Note 2 5 2 2 3" xfId="21321" xr:uid="{57DDDBE2-6729-404D-BC4D-7C08BC7BDC71}"/>
    <cellStyle name="Note 2 5 2 3" xfId="7438" xr:uid="{6D933BBC-F63D-47D8-BB03-614A8D781334}"/>
    <cellStyle name="Note 2 5 2 3 2" xfId="15768" xr:uid="{7DF6D159-B8AB-423C-9C6D-3E33CFFD7CB1}"/>
    <cellStyle name="Note 2 5 2 3 2 2" xfId="32425" xr:uid="{1697796B-BC31-44BD-801B-2D6B2D97577A}"/>
    <cellStyle name="Note 2 5 2 3 3" xfId="24097" xr:uid="{5DA33CC3-E72B-4F31-A2EB-DF733D9A5357}"/>
    <cellStyle name="Note 2 5 2 4" xfId="10216" xr:uid="{86E442EB-1326-4805-8478-2444265DE642}"/>
    <cellStyle name="Note 2 5 2 4 2" xfId="26873" xr:uid="{BD85C5FB-3CCE-4DC3-805B-98136D86E5BC}"/>
    <cellStyle name="Note 2 5 2 5" xfId="18545" xr:uid="{639A47A5-3474-4A92-8E5A-8B2F2A07BDAC}"/>
    <cellStyle name="Note 2 5 3" xfId="3335" xr:uid="{E794B33C-853B-48FC-B72F-64708605571D}"/>
    <cellStyle name="Note 2 5 3 2" xfId="11665" xr:uid="{26E0C341-DC49-420D-BDA6-46A8EB09F6C4}"/>
    <cellStyle name="Note 2 5 3 2 2" xfId="28322" xr:uid="{AF92F3F9-6E1A-4DD4-B94A-BEBA07E5AB3E}"/>
    <cellStyle name="Note 2 5 3 3" xfId="19994" xr:uid="{CFA47B7D-03D2-488A-AFE4-CCC93C0895A5}"/>
    <cellStyle name="Note 2 5 4" xfId="6111" xr:uid="{6D28C18E-E88D-445D-8CEB-209F6C69C6E6}"/>
    <cellStyle name="Note 2 5 4 2" xfId="14441" xr:uid="{AC4074E9-8BD8-4075-B830-E2A6336BCBB1}"/>
    <cellStyle name="Note 2 5 4 2 2" xfId="31098" xr:uid="{812FF933-BC4D-4E63-A185-DC93224AE0E3}"/>
    <cellStyle name="Note 2 5 4 3" xfId="22770" xr:uid="{52426DC0-E500-4729-85F0-BABF8C1E53FB}"/>
    <cellStyle name="Note 2 5 5" xfId="8889" xr:uid="{622D2561-D099-4E65-A931-3AB2995764ED}"/>
    <cellStyle name="Note 2 5 5 2" xfId="25546" xr:uid="{7C1426B4-7C88-49BE-B00B-58ACE20C5284}"/>
    <cellStyle name="Note 2 5 6" xfId="17218" xr:uid="{FFE72FF0-898D-44FB-96EF-F933B96DF378}"/>
    <cellStyle name="Note 2 5 7" xfId="34451" xr:uid="{3FFF7870-4C3E-4ACB-A08C-BFEAC954BD56}"/>
    <cellStyle name="Note 2 6" xfId="1019" xr:uid="{EC9B8993-2F60-4068-BB66-77761083E1FA}"/>
    <cellStyle name="Note 2 6 2" xfId="2347" xr:uid="{E56DBC3C-87E8-4C98-ABAD-C8B01AC75696}"/>
    <cellStyle name="Note 2 6 2 2" xfId="5137" xr:uid="{4B97C57E-1AD1-4540-8A6B-B1EA924AC948}"/>
    <cellStyle name="Note 2 6 2 2 2" xfId="13467" xr:uid="{859C918F-7C9C-47E4-98E2-4C2E07B90EF2}"/>
    <cellStyle name="Note 2 6 2 2 2 2" xfId="30124" xr:uid="{177B91C6-8A70-4226-AD59-1D7E85CBC36E}"/>
    <cellStyle name="Note 2 6 2 2 3" xfId="21796" xr:uid="{E4946AD7-C221-44E4-973F-69328FF0E43C}"/>
    <cellStyle name="Note 2 6 2 3" xfId="7913" xr:uid="{7B515021-525D-4840-AC9D-FF2888A6882F}"/>
    <cellStyle name="Note 2 6 2 3 2" xfId="16243" xr:uid="{840C0429-81A4-4D4E-89E5-919FA22A2976}"/>
    <cellStyle name="Note 2 6 2 3 2 2" xfId="32900" xr:uid="{E571B6D4-B27E-4EF0-B6D8-B4A52FE4ADE6}"/>
    <cellStyle name="Note 2 6 2 3 3" xfId="24572" xr:uid="{9BA3E86A-31C6-4DBB-AE80-F11B9C11A96B}"/>
    <cellStyle name="Note 2 6 2 4" xfId="10691" xr:uid="{3E2FFEE2-78CB-4E5C-9031-7F3EB82F1E30}"/>
    <cellStyle name="Note 2 6 2 4 2" xfId="27348" xr:uid="{778AA349-AB1C-4E8C-9FC4-AAF4919CB289}"/>
    <cellStyle name="Note 2 6 2 5" xfId="19020" xr:uid="{6401DF58-D8A1-4A48-A1A8-0E56FE6DF6F7}"/>
    <cellStyle name="Note 2 6 3" xfId="3810" xr:uid="{185D1B7B-4156-42AC-B16E-196D2DBDBF94}"/>
    <cellStyle name="Note 2 6 3 2" xfId="12140" xr:uid="{7DF75EA4-D166-4EF0-A343-CB81F2AA1310}"/>
    <cellStyle name="Note 2 6 3 2 2" xfId="28797" xr:uid="{B5985A2B-02C2-40A6-8F72-1C176A7E39CF}"/>
    <cellStyle name="Note 2 6 3 3" xfId="20469" xr:uid="{3D6385AB-F059-466C-B00F-35AB3379DFB7}"/>
    <cellStyle name="Note 2 6 4" xfId="6586" xr:uid="{F9F8D3C5-8B76-44E6-ABEE-F794E48D8CCF}"/>
    <cellStyle name="Note 2 6 4 2" xfId="14916" xr:uid="{F707490C-FFB7-4F6A-B3EB-2EC35EE8502B}"/>
    <cellStyle name="Note 2 6 4 2 2" xfId="31573" xr:uid="{51D1CD1A-0074-4787-BE81-F65BD0B3B895}"/>
    <cellStyle name="Note 2 6 4 3" xfId="23245" xr:uid="{197FA5A5-0B3F-422A-B42E-D34C0B51AADC}"/>
    <cellStyle name="Note 2 6 5" xfId="9364" xr:uid="{F1D92615-E2DA-4ECE-AC8F-EB513460196F}"/>
    <cellStyle name="Note 2 6 5 2" xfId="26021" xr:uid="{7872EAF0-1234-4237-A94F-28B5FD8E2477}"/>
    <cellStyle name="Note 2 6 6" xfId="17693" xr:uid="{BF497E42-F108-40FB-B329-CE09AD3F3807}"/>
    <cellStyle name="Note 2 7" xfId="1280" xr:uid="{86A17A17-C91A-41B6-A651-9430BDF5CB7E}"/>
    <cellStyle name="Note 2 7 2" xfId="2608" xr:uid="{10E06F01-8F53-463E-B1DE-A1BFDC241BBB}"/>
    <cellStyle name="Note 2 7 2 2" xfId="5398" xr:uid="{B127791D-E128-470E-BE46-E1CD90460E2F}"/>
    <cellStyle name="Note 2 7 2 2 2" xfId="13728" xr:uid="{D0399508-7D07-488A-933F-8D270E187100}"/>
    <cellStyle name="Note 2 7 2 2 2 2" xfId="30385" xr:uid="{3F3ADCE2-EA22-46D9-AFC1-5AE8F9246F0E}"/>
    <cellStyle name="Note 2 7 2 2 3" xfId="22057" xr:uid="{71DBA09C-27B0-4284-9CAA-6D97A13E3E08}"/>
    <cellStyle name="Note 2 7 2 3" xfId="8174" xr:uid="{85855DC7-76F7-4309-9BDC-32ABDB00A4E3}"/>
    <cellStyle name="Note 2 7 2 3 2" xfId="16504" xr:uid="{FEE4693E-E625-4548-8BC6-52766DA15E10}"/>
    <cellStyle name="Note 2 7 2 3 2 2" xfId="33161" xr:uid="{238C2AA6-8962-4F68-A71F-3BE661F90429}"/>
    <cellStyle name="Note 2 7 2 3 3" xfId="24833" xr:uid="{454E3A35-C4E9-4DD3-B85E-E3F258B67423}"/>
    <cellStyle name="Note 2 7 2 4" xfId="10952" xr:uid="{3A4AD3D8-506C-4806-ABED-F5AB481F1212}"/>
    <cellStyle name="Note 2 7 2 4 2" xfId="27609" xr:uid="{8F17D77E-DFCC-4E0C-9871-8C4FDD56A715}"/>
    <cellStyle name="Note 2 7 2 5" xfId="19281" xr:uid="{BA8CFD05-DBEB-4ED7-B46B-E5229B0B2040}"/>
    <cellStyle name="Note 2 7 3" xfId="4071" xr:uid="{708617DF-EE4B-4A8D-8480-546AF5F436C1}"/>
    <cellStyle name="Note 2 7 3 2" xfId="12401" xr:uid="{1B6E57CA-4F77-40E2-B984-678FDF7FEBDE}"/>
    <cellStyle name="Note 2 7 3 2 2" xfId="29058" xr:uid="{68A1C001-B2AA-479A-86C6-E900A1ACDE2E}"/>
    <cellStyle name="Note 2 7 3 3" xfId="20730" xr:uid="{DBEBB725-2668-4561-A4E3-8552ADB22DC2}"/>
    <cellStyle name="Note 2 7 4" xfId="6847" xr:uid="{CE503900-9874-429B-A14B-6F9A9BD3C73B}"/>
    <cellStyle name="Note 2 7 4 2" xfId="15177" xr:uid="{ED88E0F6-6F8E-4FF4-8D8C-FE434A15A126}"/>
    <cellStyle name="Note 2 7 4 2 2" xfId="31834" xr:uid="{929EB502-9C50-460E-8505-73020BDC9635}"/>
    <cellStyle name="Note 2 7 4 3" xfId="23506" xr:uid="{7493AF8C-1853-46E6-9595-2B5931290A59}"/>
    <cellStyle name="Note 2 7 5" xfId="9625" xr:uid="{B4C0FA42-B900-4577-9400-D722D1D1352D}"/>
    <cellStyle name="Note 2 7 5 2" xfId="26282" xr:uid="{C1845F28-ABAB-4CB8-9B8E-591901B83DD2}"/>
    <cellStyle name="Note 2 7 6" xfId="17954" xr:uid="{FFD6AECE-C047-46CC-A35B-6C8932B238D4}"/>
    <cellStyle name="Note 2 8" xfId="1398" xr:uid="{2B0D7EBC-A3C9-44DA-9A93-557F2F65A017}"/>
    <cellStyle name="Note 2 8 2" xfId="4189" xr:uid="{7AE6AE65-6C62-4E8F-8139-D0BE79929804}"/>
    <cellStyle name="Note 2 8 2 2" xfId="12519" xr:uid="{E3F345B2-3FC7-40DE-AE45-B7BB0F7DC546}"/>
    <cellStyle name="Note 2 8 2 2 2" xfId="29176" xr:uid="{7AB39EEE-14FB-4065-8D96-4894B6CE5385}"/>
    <cellStyle name="Note 2 8 2 3" xfId="20848" xr:uid="{9FD9C94F-4B43-4AD0-AF20-6F6B5369439A}"/>
    <cellStyle name="Note 2 8 3" xfId="6965" xr:uid="{942B2ED1-AE12-4FE0-81D4-B3C4C2D3424A}"/>
    <cellStyle name="Note 2 8 3 2" xfId="15295" xr:uid="{3447CC57-A7E6-49CF-9A39-76F4E4D7D529}"/>
    <cellStyle name="Note 2 8 3 2 2" xfId="31952" xr:uid="{4E02D091-0BC3-4301-9F6B-8C08FD37524E}"/>
    <cellStyle name="Note 2 8 3 3" xfId="23624" xr:uid="{CA94FD1A-715D-4216-9B6E-5B51E23A113A}"/>
    <cellStyle name="Note 2 8 4" xfId="9743" xr:uid="{1D30C65A-4DFA-46BE-9632-C7D0AF610901}"/>
    <cellStyle name="Note 2 8 4 2" xfId="26400" xr:uid="{FC2C1E21-EB6E-4631-BC1B-043A8B3756DE}"/>
    <cellStyle name="Note 2 8 5" xfId="18072" xr:uid="{B8BDE17B-2F48-4843-B33A-16915B6B40D6}"/>
    <cellStyle name="Note 2 9" xfId="2861" xr:uid="{329685AE-1A1B-4BCF-96BB-D6C15D09EC5F}"/>
    <cellStyle name="Note 2 9 2" xfId="11192" xr:uid="{DB39831D-FD32-4762-8FA7-A441EDC56E9F}"/>
    <cellStyle name="Note 2 9 2 2" xfId="27849" xr:uid="{C756A66A-1007-41A7-BD04-3D497E458282}"/>
    <cellStyle name="Note 2 9 3" xfId="19521" xr:uid="{CC9ADBD7-C2FF-4D46-9198-C2E87369FEEF}"/>
    <cellStyle name="Note 3" xfId="65" xr:uid="{CF19ABCB-DCE0-4E74-9829-2141883FF9AE}"/>
    <cellStyle name="Note 3 10" xfId="5644" xr:uid="{9FF43B08-D85E-4EB5-BB14-3FF294678315}"/>
    <cellStyle name="Note 3 10 2" xfId="13974" xr:uid="{6A0D6994-828B-48F6-9B74-ECD0FA4EB4FD}"/>
    <cellStyle name="Note 3 10 2 2" xfId="30631" xr:uid="{845522D0-2802-4D55-ADBE-FBC508FE0EDA}"/>
    <cellStyle name="Note 3 10 3" xfId="22303" xr:uid="{DFBD944C-06CF-438C-9DEA-9A89718CEDCC}"/>
    <cellStyle name="Note 3 11" xfId="8421" xr:uid="{88C192FE-E31C-4C83-962E-229FB002ACD0}"/>
    <cellStyle name="Note 3 11 2" xfId="25079" xr:uid="{6870FC40-F859-4DA2-98EF-EDD2C846EE8A}"/>
    <cellStyle name="Note 3 12" xfId="16751" xr:uid="{6EA13F5E-66A6-4898-AFF2-4AC7F1EA96B4}"/>
    <cellStyle name="Note 3 13" xfId="34003" xr:uid="{12838388-2ECA-4FFC-AF24-EEE24DE1A5E4}"/>
    <cellStyle name="Note 3 2" xfId="126" xr:uid="{3C0ADB93-0F3D-43DA-995E-6F1194C48611}"/>
    <cellStyle name="Note 3 2 10" xfId="8480" xr:uid="{82F80BA4-FD3F-46F4-8B97-4CDE4527FEED}"/>
    <cellStyle name="Note 3 2 10 2" xfId="25137" xr:uid="{99D88F78-0C62-403A-85C5-78C8A60A9C66}"/>
    <cellStyle name="Note 3 2 11" xfId="16809" xr:uid="{73E6F9BE-3685-4478-9F4B-69848B14EAD6}"/>
    <cellStyle name="Note 3 2 12" xfId="34356" xr:uid="{BC1A0BF0-2F03-49DC-868D-67835D9B7595}"/>
    <cellStyle name="Note 3 2 2" xfId="247" xr:uid="{F40B1881-6D92-4729-9AA5-2D6D5353BFE8}"/>
    <cellStyle name="Note 3 2 2 10" xfId="34571" xr:uid="{55E13C98-A588-4989-9513-E2A02A633434}"/>
    <cellStyle name="Note 3 2 2 2" xfId="490" xr:uid="{D02EC211-22B7-4A2A-86A1-37E02C61AB20}"/>
    <cellStyle name="Note 3 2 2 2 2" xfId="966" xr:uid="{9450AEB1-4BCB-4F72-8343-EE6A7D02C9CE}"/>
    <cellStyle name="Note 3 2 2 2 2 2" xfId="2294" xr:uid="{55C3AD67-66CE-4EC1-A0D4-9F1DCA9EF41E}"/>
    <cellStyle name="Note 3 2 2 2 2 2 2" xfId="5084" xr:uid="{68DC5009-7A0E-48D1-B9AE-D7A28A1A8674}"/>
    <cellStyle name="Note 3 2 2 2 2 2 2 2" xfId="13414" xr:uid="{4FB5C6DD-6489-42DD-AEE8-F5337714F546}"/>
    <cellStyle name="Note 3 2 2 2 2 2 2 2 2" xfId="30071" xr:uid="{80065F08-2AC6-4471-B56E-027634865359}"/>
    <cellStyle name="Note 3 2 2 2 2 2 2 3" xfId="21743" xr:uid="{C554BD32-8942-4D36-8EBF-FE41FDD5C944}"/>
    <cellStyle name="Note 3 2 2 2 2 2 3" xfId="7860" xr:uid="{407C1EB8-3696-480F-BDDE-0022B16DB5C2}"/>
    <cellStyle name="Note 3 2 2 2 2 2 3 2" xfId="16190" xr:uid="{8D7218D2-0B09-4D54-8B97-9066339C3902}"/>
    <cellStyle name="Note 3 2 2 2 2 2 3 2 2" xfId="32847" xr:uid="{1BA3BAE0-54E5-4491-A015-814585D96BFB}"/>
    <cellStyle name="Note 3 2 2 2 2 2 3 3" xfId="24519" xr:uid="{D23048F5-95CD-47E8-B581-876F4A3ECF9C}"/>
    <cellStyle name="Note 3 2 2 2 2 2 4" xfId="10638" xr:uid="{71C2D9DA-9113-4CC5-AAD8-81159CD0DD60}"/>
    <cellStyle name="Note 3 2 2 2 2 2 4 2" xfId="27295" xr:uid="{04B8F501-A96E-42C7-8131-F39387B84947}"/>
    <cellStyle name="Note 3 2 2 2 2 2 5" xfId="18967" xr:uid="{453F4620-D27C-412B-8FE5-08E6F83E9701}"/>
    <cellStyle name="Note 3 2 2 2 2 3" xfId="3757" xr:uid="{28915F72-1468-4993-9367-05DC6641E81D}"/>
    <cellStyle name="Note 3 2 2 2 2 3 2" xfId="12087" xr:uid="{866E243E-701F-4DDC-B50B-B8C6FB400C57}"/>
    <cellStyle name="Note 3 2 2 2 2 3 2 2" xfId="28744" xr:uid="{506B7F4A-8C29-42AD-906B-0B5716ED68B1}"/>
    <cellStyle name="Note 3 2 2 2 2 3 3" xfId="20416" xr:uid="{62043635-8F3A-4F58-B707-957B3965FC35}"/>
    <cellStyle name="Note 3 2 2 2 2 4" xfId="6533" xr:uid="{47BF9D6F-66F4-4730-B5A6-28E90734B4FB}"/>
    <cellStyle name="Note 3 2 2 2 2 4 2" xfId="14863" xr:uid="{2A5A8818-3ED8-4597-9027-458824C57205}"/>
    <cellStyle name="Note 3 2 2 2 2 4 2 2" xfId="31520" xr:uid="{474B6CE8-A320-4725-84EC-68B4563AA2B3}"/>
    <cellStyle name="Note 3 2 2 2 2 4 3" xfId="23192" xr:uid="{7D9D86A0-9549-4AAE-8F75-5AAC7922979A}"/>
    <cellStyle name="Note 3 2 2 2 2 5" xfId="9311" xr:uid="{3054A58B-FAC9-400D-B296-F62CE2D7C840}"/>
    <cellStyle name="Note 3 2 2 2 2 5 2" xfId="25968" xr:uid="{C5D7C274-7BEC-48C6-A0E3-F9CA7F37B354}"/>
    <cellStyle name="Note 3 2 2 2 2 6" xfId="17640" xr:uid="{CA8CDFB0-B51C-44CD-AD44-6BA90A6BE58B}"/>
    <cellStyle name="Note 3 2 2 2 3" xfId="1820" xr:uid="{73D1E667-C739-4858-AD7F-8990538B7477}"/>
    <cellStyle name="Note 3 2 2 2 3 2" xfId="4610" xr:uid="{8F6504DC-1E58-47B0-8EAA-E1F1154109F4}"/>
    <cellStyle name="Note 3 2 2 2 3 2 2" xfId="12940" xr:uid="{F0CDA067-D0E2-466A-8D0C-957485677615}"/>
    <cellStyle name="Note 3 2 2 2 3 2 2 2" xfId="29597" xr:uid="{11A601B4-6443-4854-938A-D68A9B0AFD4B}"/>
    <cellStyle name="Note 3 2 2 2 3 2 3" xfId="21269" xr:uid="{F343A0CD-D1B4-4C22-8484-C9C816C269BA}"/>
    <cellStyle name="Note 3 2 2 2 3 3" xfId="7386" xr:uid="{69DBFF46-21C5-48E4-B5AD-9ADDEC00288A}"/>
    <cellStyle name="Note 3 2 2 2 3 3 2" xfId="15716" xr:uid="{EAEDAAA2-F67E-4E86-954D-9F68091963CC}"/>
    <cellStyle name="Note 3 2 2 2 3 3 2 2" xfId="32373" xr:uid="{B4007096-8B79-474A-8FC5-BD6770AD340B}"/>
    <cellStyle name="Note 3 2 2 2 3 3 3" xfId="24045" xr:uid="{367028B8-1A59-4BA9-B5AE-4DBDCCEE569C}"/>
    <cellStyle name="Note 3 2 2 2 3 4" xfId="10164" xr:uid="{32E43E23-E8E8-47D7-B70D-3A4F6AFC9EEF}"/>
    <cellStyle name="Note 3 2 2 2 3 4 2" xfId="26821" xr:uid="{EAB4106C-EC77-4CB4-83F9-F2B92DD0AAC5}"/>
    <cellStyle name="Note 3 2 2 2 3 5" xfId="18493" xr:uid="{EAC68A33-8A15-4285-9633-CB1A311AD63D}"/>
    <cellStyle name="Note 3 2 2 2 4" xfId="3283" xr:uid="{4E6EF5DB-446B-4B16-8C99-C16F0B0B1020}"/>
    <cellStyle name="Note 3 2 2 2 4 2" xfId="11613" xr:uid="{F280A092-64BC-41EC-877E-3B27A652563F}"/>
    <cellStyle name="Note 3 2 2 2 4 2 2" xfId="28270" xr:uid="{BA59603C-9601-4DE6-AB2A-6F9CE3938796}"/>
    <cellStyle name="Note 3 2 2 2 4 3" xfId="19942" xr:uid="{A9216517-5543-49F3-B3E3-CF2CD3DCEDF5}"/>
    <cellStyle name="Note 3 2 2 2 5" xfId="6059" xr:uid="{37579BC8-FB29-410F-8EC3-96931C90D6C7}"/>
    <cellStyle name="Note 3 2 2 2 5 2" xfId="14389" xr:uid="{85DE39DB-327C-43C3-A9CB-6041D04C5872}"/>
    <cellStyle name="Note 3 2 2 2 5 2 2" xfId="31046" xr:uid="{F49BA617-DC7E-459F-8607-C66F91757C5A}"/>
    <cellStyle name="Note 3 2 2 2 5 3" xfId="22718" xr:uid="{C735BED6-AD93-491F-8A59-C6B43BE12A48}"/>
    <cellStyle name="Note 3 2 2 2 6" xfId="8837" xr:uid="{1BF50ED1-E05A-4DED-8589-3466E879DD77}"/>
    <cellStyle name="Note 3 2 2 2 6 2" xfId="25494" xr:uid="{4CAB57B0-4EC4-48E1-94BA-F592047EF19A}"/>
    <cellStyle name="Note 3 2 2 2 7" xfId="17166" xr:uid="{FD6370C2-15AB-4267-AB87-24CE57D06694}"/>
    <cellStyle name="Note 3 2 2 3" xfId="726" xr:uid="{446C3DF8-0E55-4F77-BAAE-66D7ABA90D52}"/>
    <cellStyle name="Note 3 2 2 3 2" xfId="2056" xr:uid="{6D1E28C0-B36E-4DC0-AA48-A8D6F3BF4354}"/>
    <cellStyle name="Note 3 2 2 3 2 2" xfId="4846" xr:uid="{314D7A7E-AF2C-4D43-A02E-769FB6AF570F}"/>
    <cellStyle name="Note 3 2 2 3 2 2 2" xfId="13176" xr:uid="{0AC704A5-44F7-4988-87C1-1BF269B101D3}"/>
    <cellStyle name="Note 3 2 2 3 2 2 2 2" xfId="29833" xr:uid="{AA9EE797-575F-4779-8491-7B86B333F4FD}"/>
    <cellStyle name="Note 3 2 2 3 2 2 3" xfId="21505" xr:uid="{55758F33-9014-49BD-AFE4-9B4FA058E95D}"/>
    <cellStyle name="Note 3 2 2 3 2 3" xfId="7622" xr:uid="{01140824-90DA-4FD4-AA07-32C2200DF770}"/>
    <cellStyle name="Note 3 2 2 3 2 3 2" xfId="15952" xr:uid="{B4FB23E3-CB2F-4C87-B9FE-93E19EEA414D}"/>
    <cellStyle name="Note 3 2 2 3 2 3 2 2" xfId="32609" xr:uid="{9E4299A2-DBB8-40CF-AEDC-F4DB50F79ADD}"/>
    <cellStyle name="Note 3 2 2 3 2 3 3" xfId="24281" xr:uid="{F9783CF3-5C19-446F-8A1D-3512D7492BD9}"/>
    <cellStyle name="Note 3 2 2 3 2 4" xfId="10400" xr:uid="{E6A05A37-C57C-447E-9C2F-BBE20D4F4075}"/>
    <cellStyle name="Note 3 2 2 3 2 4 2" xfId="27057" xr:uid="{F727EDF6-E724-45D6-B6F4-F23EA491A1EF}"/>
    <cellStyle name="Note 3 2 2 3 2 5" xfId="18729" xr:uid="{86DA6947-257D-4FA8-A95A-2A061081CD1C}"/>
    <cellStyle name="Note 3 2 2 3 3" xfId="3519" xr:uid="{FB1D6316-4D13-4AF3-A362-F3F9FA7A3A63}"/>
    <cellStyle name="Note 3 2 2 3 3 2" xfId="11849" xr:uid="{9C506DCC-0117-4568-9D56-6180207F81CD}"/>
    <cellStyle name="Note 3 2 2 3 3 2 2" xfId="28506" xr:uid="{1ADEA4A3-02B0-4F1E-A3A9-930A4FAAE25E}"/>
    <cellStyle name="Note 3 2 2 3 3 3" xfId="20178" xr:uid="{10017F67-5295-4268-9EB7-A41EA6B430FF}"/>
    <cellStyle name="Note 3 2 2 3 4" xfId="6295" xr:uid="{CC4546A2-52A1-4BEE-BF1A-F0FC187EC24B}"/>
    <cellStyle name="Note 3 2 2 3 4 2" xfId="14625" xr:uid="{51B48286-AB35-487D-909D-9E9E0F1F5A91}"/>
    <cellStyle name="Note 3 2 2 3 4 2 2" xfId="31282" xr:uid="{9051F4A7-7EAA-48BA-8A4F-731BE4CF173F}"/>
    <cellStyle name="Note 3 2 2 3 4 3" xfId="22954" xr:uid="{2E2F3B94-6524-4445-AB04-BAD88A2998C7}"/>
    <cellStyle name="Note 3 2 2 3 5" xfId="9073" xr:uid="{81C58150-A8C7-4491-B6DD-4E1787A809DB}"/>
    <cellStyle name="Note 3 2 2 3 5 2" xfId="25730" xr:uid="{AE2EBC8C-D1F1-4E0E-9BEE-8C4C914CEA91}"/>
    <cellStyle name="Note 3 2 2 3 6" xfId="17402" xr:uid="{F1428912-E375-4213-8F77-8F2D520EBE9A}"/>
    <cellStyle name="Note 3 2 2 4" xfId="1203" xr:uid="{77CAE18D-256C-488D-BEAA-15E29BD9BA6F}"/>
    <cellStyle name="Note 3 2 2 4 2" xfId="2531" xr:uid="{A313653F-6727-4D1C-A00D-52F4CDF71A42}"/>
    <cellStyle name="Note 3 2 2 4 2 2" xfId="5321" xr:uid="{B9A72992-C241-47C9-AED2-32D33BC87134}"/>
    <cellStyle name="Note 3 2 2 4 2 2 2" xfId="13651" xr:uid="{B5E723A2-8E83-4F7A-84C6-80CAD1C5E8E5}"/>
    <cellStyle name="Note 3 2 2 4 2 2 2 2" xfId="30308" xr:uid="{C12EEC6C-22C6-4546-A6AA-A0362D09686E}"/>
    <cellStyle name="Note 3 2 2 4 2 2 3" xfId="21980" xr:uid="{ABDDB4D1-A5F1-4896-885B-E40CDD46DF0A}"/>
    <cellStyle name="Note 3 2 2 4 2 3" xfId="8097" xr:uid="{2EC2BF13-9090-4174-A8F9-6F507D8A8809}"/>
    <cellStyle name="Note 3 2 2 4 2 3 2" xfId="16427" xr:uid="{28ABD276-10F8-4E21-8E43-196FE6F3CEB7}"/>
    <cellStyle name="Note 3 2 2 4 2 3 2 2" xfId="33084" xr:uid="{8DEDFA8F-31D0-4177-9819-CE2CA6D5576E}"/>
    <cellStyle name="Note 3 2 2 4 2 3 3" xfId="24756" xr:uid="{F7348DDB-D3E5-453A-A098-373C0F3DEBF4}"/>
    <cellStyle name="Note 3 2 2 4 2 4" xfId="10875" xr:uid="{1989C973-5D43-4896-B188-46CD030EDEBD}"/>
    <cellStyle name="Note 3 2 2 4 2 4 2" xfId="27532" xr:uid="{46EDB082-5CA4-47BF-89E4-2016F6AACF82}"/>
    <cellStyle name="Note 3 2 2 4 2 5" xfId="19204" xr:uid="{5F31810F-3DD5-434D-977B-53CDA105F988}"/>
    <cellStyle name="Note 3 2 2 4 3" xfId="3994" xr:uid="{97B5A948-5DD6-42B4-BFC8-675C158041E1}"/>
    <cellStyle name="Note 3 2 2 4 3 2" xfId="12324" xr:uid="{78AC47DE-74DF-4441-B10D-39B06553E862}"/>
    <cellStyle name="Note 3 2 2 4 3 2 2" xfId="28981" xr:uid="{53219443-473C-4FA4-A95C-D235CEDE4E3F}"/>
    <cellStyle name="Note 3 2 2 4 3 3" xfId="20653" xr:uid="{D7A53828-FA35-4948-B763-8D0424194E64}"/>
    <cellStyle name="Note 3 2 2 4 4" xfId="6770" xr:uid="{9B293859-894C-4716-A956-6C04266B580B}"/>
    <cellStyle name="Note 3 2 2 4 4 2" xfId="15100" xr:uid="{198E190E-4DA2-4511-A945-27AFD1AD708C}"/>
    <cellStyle name="Note 3 2 2 4 4 2 2" xfId="31757" xr:uid="{73C36254-8EB9-4FF8-82C9-A5F881D2E8AD}"/>
    <cellStyle name="Note 3 2 2 4 4 3" xfId="23429" xr:uid="{1BFEA59A-605D-4E3B-9AF7-93D932E990C9}"/>
    <cellStyle name="Note 3 2 2 4 5" xfId="9548" xr:uid="{EF51B6CF-EEB9-42E3-8B6C-AB63E70C5E15}"/>
    <cellStyle name="Note 3 2 2 4 5 2" xfId="26205" xr:uid="{0273D6AF-5F28-41BA-9B2E-4E40BCE51B78}"/>
    <cellStyle name="Note 3 2 2 4 6" xfId="17877" xr:uid="{4DFB1A59-605F-4137-B6AC-75EFE45BF945}"/>
    <cellStyle name="Note 3 2 2 5" xfId="1583" xr:uid="{80FA5479-E65E-433F-ACE3-B65A0BEB0127}"/>
    <cellStyle name="Note 3 2 2 5 2" xfId="4373" xr:uid="{6C48D4F8-CFA0-454A-A8E9-6E61825058E4}"/>
    <cellStyle name="Note 3 2 2 5 2 2" xfId="12703" xr:uid="{7429AC09-4B1E-4C84-A162-F7FE027F053E}"/>
    <cellStyle name="Note 3 2 2 5 2 2 2" xfId="29360" xr:uid="{38E978E4-5519-4CE1-8FC3-D22F52F7FE18}"/>
    <cellStyle name="Note 3 2 2 5 2 3" xfId="21032" xr:uid="{261CC545-7F38-4653-93FD-E82AB059EE6D}"/>
    <cellStyle name="Note 3 2 2 5 3" xfId="7149" xr:uid="{00828C77-802C-439C-8813-FB6071ABFF5A}"/>
    <cellStyle name="Note 3 2 2 5 3 2" xfId="15479" xr:uid="{DE48B514-76FB-47CD-B104-06AE933FFB78}"/>
    <cellStyle name="Note 3 2 2 5 3 2 2" xfId="32136" xr:uid="{997EB39F-66FE-448D-B1B7-FBB3ED838543}"/>
    <cellStyle name="Note 3 2 2 5 3 3" xfId="23808" xr:uid="{8D44CBE3-36B0-4E87-9E6F-98411D675BBD}"/>
    <cellStyle name="Note 3 2 2 5 4" xfId="9927" xr:uid="{A985CB02-7E1B-431A-AF1A-7B7294F299F1}"/>
    <cellStyle name="Note 3 2 2 5 4 2" xfId="26584" xr:uid="{C434EE7B-D82B-4D2B-A7C7-45A0F6F03A56}"/>
    <cellStyle name="Note 3 2 2 5 5" xfId="18256" xr:uid="{8D3F11BC-1960-4D77-BE29-4B346EE7156E}"/>
    <cellStyle name="Note 3 2 2 6" xfId="3046" xr:uid="{4DD0EED7-5B26-42AE-B876-4C2C912774CF}"/>
    <cellStyle name="Note 3 2 2 6 2" xfId="11376" xr:uid="{D4856ABB-113E-4200-B2A2-AEC946AD666D}"/>
    <cellStyle name="Note 3 2 2 6 2 2" xfId="28033" xr:uid="{87EC9961-FA6C-49DA-92FB-3791B1C582A1}"/>
    <cellStyle name="Note 3 2 2 6 3" xfId="19705" xr:uid="{EEF5AF18-1449-470C-A55C-5E3808971B01}"/>
    <cellStyle name="Note 3 2 2 7" xfId="5822" xr:uid="{175E93B4-ECFF-41E9-BB83-9F3826D8D5ED}"/>
    <cellStyle name="Note 3 2 2 7 2" xfId="14152" xr:uid="{3CF55F13-DCB3-4727-B2B2-6999992262CA}"/>
    <cellStyle name="Note 3 2 2 7 2 2" xfId="30809" xr:uid="{59C3552F-38C9-4EFB-A4F7-7DAC96917150}"/>
    <cellStyle name="Note 3 2 2 7 3" xfId="22481" xr:uid="{3AF9F4C0-620B-48B0-8C64-A5C7C10F82B0}"/>
    <cellStyle name="Note 3 2 2 8" xfId="8600" xr:uid="{40EF7101-309F-45C3-961F-8A8611CEA5CC}"/>
    <cellStyle name="Note 3 2 2 8 2" xfId="25257" xr:uid="{5F344699-EB0F-4F71-A11A-82679B06AB09}"/>
    <cellStyle name="Note 3 2 2 9" xfId="16929" xr:uid="{DDB5EEB4-BC18-4F81-A04E-E8071BE26E31}"/>
    <cellStyle name="Note 3 2 3" xfId="370" xr:uid="{98A541F1-648C-406A-BC63-2B83799B23C2}"/>
    <cellStyle name="Note 3 2 3 2" xfId="848" xr:uid="{C9B095B2-0CE7-44BC-9240-2CC9F2FE0D2D}"/>
    <cellStyle name="Note 3 2 3 2 2" xfId="2176" xr:uid="{F953CA0B-480C-4EA8-AA65-6E10F59DB7BD}"/>
    <cellStyle name="Note 3 2 3 2 2 2" xfId="4966" xr:uid="{08E834D4-609E-481A-96CA-915667DA59FD}"/>
    <cellStyle name="Note 3 2 3 2 2 2 2" xfId="13296" xr:uid="{F1ABE0DB-A074-4E47-AA35-940AD2671F6B}"/>
    <cellStyle name="Note 3 2 3 2 2 2 2 2" xfId="29953" xr:uid="{DF1F8CAA-1A50-4073-B290-51EBB4C3CF1F}"/>
    <cellStyle name="Note 3 2 3 2 2 2 3" xfId="21625" xr:uid="{3F7E2F7C-6BA0-4442-AAF4-543816DCE163}"/>
    <cellStyle name="Note 3 2 3 2 2 3" xfId="7742" xr:uid="{5249FBFE-B808-438D-A7B8-48846247B414}"/>
    <cellStyle name="Note 3 2 3 2 2 3 2" xfId="16072" xr:uid="{E53CC87C-9C6F-4347-86C5-EBD51B64305B}"/>
    <cellStyle name="Note 3 2 3 2 2 3 2 2" xfId="32729" xr:uid="{D0549DF3-9027-47D6-83E9-C0E99F76ADA9}"/>
    <cellStyle name="Note 3 2 3 2 2 3 3" xfId="24401" xr:uid="{1BD5FC0B-6F26-4DCB-A41E-5F453AB47C28}"/>
    <cellStyle name="Note 3 2 3 2 2 4" xfId="10520" xr:uid="{B8C2E07F-F8F0-4E85-A48D-EF3C11A7D1F1}"/>
    <cellStyle name="Note 3 2 3 2 2 4 2" xfId="27177" xr:uid="{194CBFAA-D1E6-4F34-9216-D83F6E37CD2F}"/>
    <cellStyle name="Note 3 2 3 2 2 5" xfId="18849" xr:uid="{9021FEDA-E3C9-4FFE-B22A-EF54BE75AE7B}"/>
    <cellStyle name="Note 3 2 3 2 3" xfId="3639" xr:uid="{A46EC9F0-4652-43DE-BA27-36AF69F6240F}"/>
    <cellStyle name="Note 3 2 3 2 3 2" xfId="11969" xr:uid="{C8B55A38-DBEA-4CEA-9ED1-BDF5FF9BBE0D}"/>
    <cellStyle name="Note 3 2 3 2 3 2 2" xfId="28626" xr:uid="{E062515B-9583-4C4E-B9CA-44742D83D8E2}"/>
    <cellStyle name="Note 3 2 3 2 3 3" xfId="20298" xr:uid="{85AC0836-514D-4D98-B4F5-DE77601ABE13}"/>
    <cellStyle name="Note 3 2 3 2 4" xfId="6415" xr:uid="{BDE7C981-E5E7-43CC-B964-63B9E9AA20D8}"/>
    <cellStyle name="Note 3 2 3 2 4 2" xfId="14745" xr:uid="{91000FE6-9C83-402E-BAE3-B1D02EB61AB3}"/>
    <cellStyle name="Note 3 2 3 2 4 2 2" xfId="31402" xr:uid="{F427A737-D42D-44A9-9D26-93956FFEE948}"/>
    <cellStyle name="Note 3 2 3 2 4 3" xfId="23074" xr:uid="{84AD6FED-E571-46AE-A895-349514D27AE2}"/>
    <cellStyle name="Note 3 2 3 2 5" xfId="9193" xr:uid="{29E7BA81-05E1-47E0-8CD4-BB837B410A99}"/>
    <cellStyle name="Note 3 2 3 2 5 2" xfId="25850" xr:uid="{62B10AE1-7ADB-491C-9E96-FAD6DFB2F3DA}"/>
    <cellStyle name="Note 3 2 3 2 6" xfId="17522" xr:uid="{11A5B142-F518-413C-8F87-70EEC3B3820C}"/>
    <cellStyle name="Note 3 2 3 3" xfId="1700" xr:uid="{88DF945D-29CB-4F6D-B761-EE99EAB0DCDC}"/>
    <cellStyle name="Note 3 2 3 3 2" xfId="4490" xr:uid="{4DF8535F-D7FD-4F4E-B30D-85ED9789D678}"/>
    <cellStyle name="Note 3 2 3 3 2 2" xfId="12820" xr:uid="{B4EF97D6-6B2B-46B2-A904-2F24E6C6BE92}"/>
    <cellStyle name="Note 3 2 3 3 2 2 2" xfId="29477" xr:uid="{39183AC3-0843-4924-949B-6877A7D1268E}"/>
    <cellStyle name="Note 3 2 3 3 2 3" xfId="21149" xr:uid="{90A16FA6-DCEC-44B7-B482-3613E8197619}"/>
    <cellStyle name="Note 3 2 3 3 3" xfId="7266" xr:uid="{7B123C5D-9D55-4083-A574-D29064A5F58F}"/>
    <cellStyle name="Note 3 2 3 3 3 2" xfId="15596" xr:uid="{6367FE92-0AFD-4A16-84D2-9A6A6931279E}"/>
    <cellStyle name="Note 3 2 3 3 3 2 2" xfId="32253" xr:uid="{291FF2EB-4678-43D1-88F7-EB6E92314C21}"/>
    <cellStyle name="Note 3 2 3 3 3 3" xfId="23925" xr:uid="{CF07265F-B500-4AAD-9381-43538C9E9CEF}"/>
    <cellStyle name="Note 3 2 3 3 4" xfId="10044" xr:uid="{3B4A911C-095C-43BE-9939-0BAD0B260B3A}"/>
    <cellStyle name="Note 3 2 3 3 4 2" xfId="26701" xr:uid="{A174B65C-6F43-411A-88F2-0C1AF83A4534}"/>
    <cellStyle name="Note 3 2 3 3 5" xfId="18373" xr:uid="{C67EF877-6CCC-4F27-896F-C504D108B7BE}"/>
    <cellStyle name="Note 3 2 3 4" xfId="3163" xr:uid="{97498EBA-EBE8-4E6F-A7AD-D26789475AFE}"/>
    <cellStyle name="Note 3 2 3 4 2" xfId="11493" xr:uid="{946D0A33-E927-476E-887C-E706E99CB602}"/>
    <cellStyle name="Note 3 2 3 4 2 2" xfId="28150" xr:uid="{B778B0AA-9A99-47AA-B989-460B435A21CF}"/>
    <cellStyle name="Note 3 2 3 4 3" xfId="19822" xr:uid="{00F5508C-D3DD-4365-AA1E-43013C16DD24}"/>
    <cellStyle name="Note 3 2 3 5" xfId="5939" xr:uid="{3CC6D6A5-7334-4C55-B8EE-A891A4953DC2}"/>
    <cellStyle name="Note 3 2 3 5 2" xfId="14269" xr:uid="{7B7856BE-65C7-43B5-B25C-90B5639F0AEC}"/>
    <cellStyle name="Note 3 2 3 5 2 2" xfId="30926" xr:uid="{1177479F-51E1-4C9D-B694-54DE0007C784}"/>
    <cellStyle name="Note 3 2 3 5 3" xfId="22598" xr:uid="{3E4C5886-331E-45DF-8E15-0048682233FC}"/>
    <cellStyle name="Note 3 2 3 6" xfId="8717" xr:uid="{EC8F8014-0630-4E14-A88D-AC89CD657C4A}"/>
    <cellStyle name="Note 3 2 3 6 2" xfId="25374" xr:uid="{6E2C12E1-AE1F-4820-8834-D96AF61023D7}"/>
    <cellStyle name="Note 3 2 3 7" xfId="17046" xr:uid="{2E05B590-FC9F-4FB2-8CB3-0FF9C1AE3494}"/>
    <cellStyle name="Note 3 2 4" xfId="606" xr:uid="{021D6B15-9230-451D-81C0-01654B543ACA}"/>
    <cellStyle name="Note 3 2 4 2" xfId="1936" xr:uid="{D44ECB50-0A7F-4AC2-B384-0FD80514E04F}"/>
    <cellStyle name="Note 3 2 4 2 2" xfId="4726" xr:uid="{1DF2C945-2AAF-4C9D-8F50-BE83444FD3EF}"/>
    <cellStyle name="Note 3 2 4 2 2 2" xfId="13056" xr:uid="{E2754BF6-7E54-4756-ADEF-AD2E89BDBDC1}"/>
    <cellStyle name="Note 3 2 4 2 2 2 2" xfId="29713" xr:uid="{9A63A87E-7C5E-4711-8DED-3FB4997CA628}"/>
    <cellStyle name="Note 3 2 4 2 2 3" xfId="21385" xr:uid="{933421BA-FFA5-4D74-95C6-5B9E0324E505}"/>
    <cellStyle name="Note 3 2 4 2 3" xfId="7502" xr:uid="{2AF62093-20B6-4FB6-BC77-6518C9AFF282}"/>
    <cellStyle name="Note 3 2 4 2 3 2" xfId="15832" xr:uid="{6BC7F6F7-B83D-43B4-BD95-9FAA1946C95A}"/>
    <cellStyle name="Note 3 2 4 2 3 2 2" xfId="32489" xr:uid="{283756BA-5575-46DE-8BCB-813F3651DBEC}"/>
    <cellStyle name="Note 3 2 4 2 3 3" xfId="24161" xr:uid="{B8BEA2CB-5691-4C6A-A97C-09D42C0CD8AC}"/>
    <cellStyle name="Note 3 2 4 2 4" xfId="10280" xr:uid="{7DA3A728-5395-4D0E-AADA-C1BE69BC9B3B}"/>
    <cellStyle name="Note 3 2 4 2 4 2" xfId="26937" xr:uid="{167F71B5-473A-4380-95BF-4C5640E26304}"/>
    <cellStyle name="Note 3 2 4 2 5" xfId="18609" xr:uid="{F0D6345B-2A90-4A13-B587-4A8706038617}"/>
    <cellStyle name="Note 3 2 4 3" xfId="3399" xr:uid="{887F7B8E-1437-4262-8CA6-416F24782CAD}"/>
    <cellStyle name="Note 3 2 4 3 2" xfId="11729" xr:uid="{B6294926-6218-436D-B53B-050ED49A49FE}"/>
    <cellStyle name="Note 3 2 4 3 2 2" xfId="28386" xr:uid="{CD6D8DEE-D627-4B1B-A7FC-54A569378693}"/>
    <cellStyle name="Note 3 2 4 3 3" xfId="20058" xr:uid="{AD96D37C-9E19-4CA6-BD64-F397E12A766E}"/>
    <cellStyle name="Note 3 2 4 4" xfId="6175" xr:uid="{6F34EC24-0A33-4471-9A05-203BC587AE82}"/>
    <cellStyle name="Note 3 2 4 4 2" xfId="14505" xr:uid="{A638AD2B-2FCA-46D0-B158-8461BC54F964}"/>
    <cellStyle name="Note 3 2 4 4 2 2" xfId="31162" xr:uid="{1F12B53A-B55E-48DA-8359-0823B4ABBD83}"/>
    <cellStyle name="Note 3 2 4 4 3" xfId="22834" xr:uid="{CBBCFCAD-78B0-4645-B223-BBC3B7CEC7B0}"/>
    <cellStyle name="Note 3 2 4 5" xfId="8953" xr:uid="{D504C758-FAF0-4142-A7D7-5B7BCEDBD08A}"/>
    <cellStyle name="Note 3 2 4 5 2" xfId="25610" xr:uid="{F6AD1592-BAF7-4F59-84E6-04FA3B603B6A}"/>
    <cellStyle name="Note 3 2 4 6" xfId="17282" xr:uid="{D434A739-02DA-40A3-891E-42BA486E09D6}"/>
    <cellStyle name="Note 3 2 5" xfId="1083" xr:uid="{AC4B700B-2EAA-4169-A3E2-96A7CD3829E3}"/>
    <cellStyle name="Note 3 2 5 2" xfId="2411" xr:uid="{C9517FEE-844F-4AAE-9763-F4DD0C77D6E1}"/>
    <cellStyle name="Note 3 2 5 2 2" xfId="5201" xr:uid="{38F0FA44-C585-40CE-99F7-CE478E7F1855}"/>
    <cellStyle name="Note 3 2 5 2 2 2" xfId="13531" xr:uid="{540C7655-C53D-4F2D-A425-2577AE2CB322}"/>
    <cellStyle name="Note 3 2 5 2 2 2 2" xfId="30188" xr:uid="{F336E90C-299C-48C0-991C-5F8234B275AE}"/>
    <cellStyle name="Note 3 2 5 2 2 3" xfId="21860" xr:uid="{556F7015-1911-49EE-BB04-C2A619C72B9A}"/>
    <cellStyle name="Note 3 2 5 2 3" xfId="7977" xr:uid="{35252BF6-A519-4774-B660-578C508AD73B}"/>
    <cellStyle name="Note 3 2 5 2 3 2" xfId="16307" xr:uid="{246EDCFB-24C9-4BB4-BA57-06366E6DC775}"/>
    <cellStyle name="Note 3 2 5 2 3 2 2" xfId="32964" xr:uid="{9BA99360-6116-49FE-8E3C-17E7346683C5}"/>
    <cellStyle name="Note 3 2 5 2 3 3" xfId="24636" xr:uid="{351FB5FD-0629-4D7E-BEB9-DCE191796447}"/>
    <cellStyle name="Note 3 2 5 2 4" xfId="10755" xr:uid="{CFDE4CF6-89BC-400D-BEED-33BB8A480E38}"/>
    <cellStyle name="Note 3 2 5 2 4 2" xfId="27412" xr:uid="{47FB5311-BA95-4BCF-8319-22B5101A72C0}"/>
    <cellStyle name="Note 3 2 5 2 5" xfId="19084" xr:uid="{6783A088-87D4-481E-B5D7-004294FF61AF}"/>
    <cellStyle name="Note 3 2 5 3" xfId="3874" xr:uid="{C59B2ACB-8E05-4C90-B81A-5881FC69BB7F}"/>
    <cellStyle name="Note 3 2 5 3 2" xfId="12204" xr:uid="{0B09F9E7-126F-4F46-B381-327B53A30B2B}"/>
    <cellStyle name="Note 3 2 5 3 2 2" xfId="28861" xr:uid="{169ED433-E9EC-4B9E-BA3A-9AB18592FE09}"/>
    <cellStyle name="Note 3 2 5 3 3" xfId="20533" xr:uid="{02A538AE-EEB8-40F9-B9ED-0E650050C51F}"/>
    <cellStyle name="Note 3 2 5 4" xfId="6650" xr:uid="{3340EB6E-7D3F-4D59-859D-4B2B14245DFE}"/>
    <cellStyle name="Note 3 2 5 4 2" xfId="14980" xr:uid="{C37E2AD7-7F92-4E2F-BA8C-3F851E601069}"/>
    <cellStyle name="Note 3 2 5 4 2 2" xfId="31637" xr:uid="{68504496-8C0B-4FA6-A4E0-AA2832F3004A}"/>
    <cellStyle name="Note 3 2 5 4 3" xfId="23309" xr:uid="{0AF221F7-69B9-4837-9483-89648F3D42A6}"/>
    <cellStyle name="Note 3 2 5 5" xfId="9428" xr:uid="{E364522B-B9B0-495A-ADA8-850FE3288E8A}"/>
    <cellStyle name="Note 3 2 5 5 2" xfId="26085" xr:uid="{CDEEC849-01AF-4BEF-A9B9-AE867DBC0A14}"/>
    <cellStyle name="Note 3 2 5 6" xfId="17757" xr:uid="{46C6F282-70A8-4A60-B963-4F0A99EEE8FE}"/>
    <cellStyle name="Note 3 2 6" xfId="1348" xr:uid="{9A4B3BCA-19AA-41CB-9037-0FAC60161A9B}"/>
    <cellStyle name="Note 3 2 6 2" xfId="2676" xr:uid="{3D4B1DDD-E9E3-4814-8C27-3A4768B353C8}"/>
    <cellStyle name="Note 3 2 6 2 2" xfId="5466" xr:uid="{71882EE1-A1B6-4939-B427-FF71C96922F4}"/>
    <cellStyle name="Note 3 2 6 2 2 2" xfId="13796" xr:uid="{2C431978-8712-47B1-911D-1A4E9C9AB0EA}"/>
    <cellStyle name="Note 3 2 6 2 2 2 2" xfId="30453" xr:uid="{C33BD1F9-66CF-4F9D-9F86-8A9537E43420}"/>
    <cellStyle name="Note 3 2 6 2 2 3" xfId="22125" xr:uid="{252D7CF0-BF0F-47F9-A6CE-93E2E04AB4B0}"/>
    <cellStyle name="Note 3 2 6 2 3" xfId="8242" xr:uid="{67D1F1BF-BB08-441F-A8DB-08849EDB5984}"/>
    <cellStyle name="Note 3 2 6 2 3 2" xfId="16572" xr:uid="{CC02337E-4F88-4DE5-A1BE-F91E62B453FE}"/>
    <cellStyle name="Note 3 2 6 2 3 2 2" xfId="33229" xr:uid="{D60D4E23-A2D8-41B5-B73F-D6CAD1E42423}"/>
    <cellStyle name="Note 3 2 6 2 3 3" xfId="24901" xr:uid="{2711DABB-55C6-4B14-99E2-F9BAEC04B46E}"/>
    <cellStyle name="Note 3 2 6 2 4" xfId="11020" xr:uid="{04D7DAE5-C0EE-4C42-A717-E3EAA0AE9E1A}"/>
    <cellStyle name="Note 3 2 6 2 4 2" xfId="27677" xr:uid="{47680E68-3556-4017-BAA4-B1FF53A630A3}"/>
    <cellStyle name="Note 3 2 6 2 5" xfId="19349" xr:uid="{DD125B84-A9CA-4D63-82DA-1A6DEBAB6270}"/>
    <cellStyle name="Note 3 2 6 3" xfId="4139" xr:uid="{0817C486-39CA-428C-BEED-C06A5016A4FC}"/>
    <cellStyle name="Note 3 2 6 3 2" xfId="12469" xr:uid="{B765C00D-D0BD-45B1-985F-D806880538BA}"/>
    <cellStyle name="Note 3 2 6 3 2 2" xfId="29126" xr:uid="{2A5F7A5D-DA78-4AFD-89BA-8E5BBCCBCC0A}"/>
    <cellStyle name="Note 3 2 6 3 3" xfId="20798" xr:uid="{FCA27011-5D3B-48B5-B73F-7ACC6DC4235E}"/>
    <cellStyle name="Note 3 2 6 4" xfId="6915" xr:uid="{AC491016-1D6B-430E-9869-D91F9A6B2182}"/>
    <cellStyle name="Note 3 2 6 4 2" xfId="15245" xr:uid="{602E4B66-29D4-4F12-9E80-E4270FB8F83D}"/>
    <cellStyle name="Note 3 2 6 4 2 2" xfId="31902" xr:uid="{9A881B2E-DDCD-4610-87D4-32E525C735DA}"/>
    <cellStyle name="Note 3 2 6 4 3" xfId="23574" xr:uid="{9590041B-0C03-4407-A7BD-F6944DF005AB}"/>
    <cellStyle name="Note 3 2 6 5" xfId="9693" xr:uid="{B8667D50-C8D0-439B-B395-6E46DEC9D493}"/>
    <cellStyle name="Note 3 2 6 5 2" xfId="26350" xr:uid="{E46392DF-BBE1-43CF-9B23-B8DDB469464D}"/>
    <cellStyle name="Note 3 2 6 6" xfId="18022" xr:uid="{D19C85A6-D20E-47CF-B6D8-9149E67A111A}"/>
    <cellStyle name="Note 3 2 7" xfId="1463" xr:uid="{DB821195-74E4-49D7-A7D8-FB8662C56341}"/>
    <cellStyle name="Note 3 2 7 2" xfId="4253" xr:uid="{FAB03CAF-4ADE-4748-A49D-0B7A1DDA8BC6}"/>
    <cellStyle name="Note 3 2 7 2 2" xfId="12583" xr:uid="{7DF84A85-6F67-4D72-8079-ACDEED7296CF}"/>
    <cellStyle name="Note 3 2 7 2 2 2" xfId="29240" xr:uid="{16E9A22E-1026-47E9-BFD9-D8BCC006429F}"/>
    <cellStyle name="Note 3 2 7 2 3" xfId="20912" xr:uid="{3009300B-5E01-4100-B6E8-98C11E45CB9B}"/>
    <cellStyle name="Note 3 2 7 3" xfId="7029" xr:uid="{1B7E5B15-704B-4967-A5D9-C11F2CAD2A7C}"/>
    <cellStyle name="Note 3 2 7 3 2" xfId="15359" xr:uid="{A637BE0D-EB52-4E10-8608-7E63FD174331}"/>
    <cellStyle name="Note 3 2 7 3 2 2" xfId="32016" xr:uid="{2BAFE1FE-F0E7-4D5A-904B-ADA9DAD84979}"/>
    <cellStyle name="Note 3 2 7 3 3" xfId="23688" xr:uid="{1813D35E-1066-4B77-A951-27A0D2B8E856}"/>
    <cellStyle name="Note 3 2 7 4" xfId="9807" xr:uid="{1A04136F-A623-4532-AD98-88B929E90DC9}"/>
    <cellStyle name="Note 3 2 7 4 2" xfId="26464" xr:uid="{7340CD42-B52C-49F9-B199-1F197E529602}"/>
    <cellStyle name="Note 3 2 7 5" xfId="18136" xr:uid="{4F254EBD-52BA-4ADA-8B67-8AB98D88777C}"/>
    <cellStyle name="Note 3 2 8" xfId="2926" xr:uid="{5A5F03E2-5F32-491B-AB15-1CC6C6807AE6}"/>
    <cellStyle name="Note 3 2 8 2" xfId="11256" xr:uid="{B41112DB-BAD0-40CB-B680-92EC515DA1B1}"/>
    <cellStyle name="Note 3 2 8 2 2" xfId="27913" xr:uid="{C2BE9BFD-D345-4793-9FF2-AAFE91A14FBE}"/>
    <cellStyle name="Note 3 2 8 3" xfId="19585" xr:uid="{4DAF4D70-A131-4EE5-8948-7AA55482E13B}"/>
    <cellStyle name="Note 3 2 9" xfId="5702" xr:uid="{321CA315-7810-4039-A283-D5967AABBA0F}"/>
    <cellStyle name="Note 3 2 9 2" xfId="14032" xr:uid="{34E76A21-8E3E-44AD-AE80-E0D8930AC1D2}"/>
    <cellStyle name="Note 3 2 9 2 2" xfId="30689" xr:uid="{4EFD71C9-DED2-413B-BB47-CCA2CB027FF0}"/>
    <cellStyle name="Note 3 2 9 3" xfId="22361" xr:uid="{189D5418-E130-42DF-99F6-074567B2E111}"/>
    <cellStyle name="Note 3 3" xfId="185" xr:uid="{CF5B01E7-7074-457D-8B1B-69E6AD6F1436}"/>
    <cellStyle name="Note 3 3 10" xfId="34322" xr:uid="{89CC61CA-704D-4981-8859-D744EE22775F}"/>
    <cellStyle name="Note 3 3 2" xfId="428" xr:uid="{7238115D-3913-4F30-8F5D-7569A8D3B80A}"/>
    <cellStyle name="Note 3 3 2 2" xfId="905" xr:uid="{0074A506-DCC9-4F2A-BCA7-44C1F34C1C58}"/>
    <cellStyle name="Note 3 3 2 2 2" xfId="2233" xr:uid="{69EA395A-B5AA-40D4-8110-3381F1D63125}"/>
    <cellStyle name="Note 3 3 2 2 2 2" xfId="5023" xr:uid="{459F1453-7070-43F5-847B-E9F6B524910C}"/>
    <cellStyle name="Note 3 3 2 2 2 2 2" xfId="13353" xr:uid="{2A7F8821-2D8B-4E53-95A2-298FA58D68C4}"/>
    <cellStyle name="Note 3 3 2 2 2 2 2 2" xfId="30010" xr:uid="{5673F974-35D3-4DD5-9CFA-D656B2E58875}"/>
    <cellStyle name="Note 3 3 2 2 2 2 3" xfId="21682" xr:uid="{94C54374-5C16-4BFA-9A3E-620B72EC1FBF}"/>
    <cellStyle name="Note 3 3 2 2 2 3" xfId="7799" xr:uid="{5D27E09F-F911-4E12-864B-8251CE04C1CA}"/>
    <cellStyle name="Note 3 3 2 2 2 3 2" xfId="16129" xr:uid="{963EB2F3-1A88-4FD8-BD62-367BE6F14243}"/>
    <cellStyle name="Note 3 3 2 2 2 3 2 2" xfId="32786" xr:uid="{71734581-238D-46F1-AB87-FECD43BC5983}"/>
    <cellStyle name="Note 3 3 2 2 2 3 3" xfId="24458" xr:uid="{168EF64C-88E1-4E1A-9F76-332ECE449DEC}"/>
    <cellStyle name="Note 3 3 2 2 2 4" xfId="10577" xr:uid="{0DD211A5-7253-4324-90A7-B2BDD0511CCD}"/>
    <cellStyle name="Note 3 3 2 2 2 4 2" xfId="27234" xr:uid="{FC41F7EC-2A9C-4014-92A9-0D8B99E57438}"/>
    <cellStyle name="Note 3 3 2 2 2 5" xfId="18906" xr:uid="{2D1234DE-9CFC-4618-B982-19E759D3CA02}"/>
    <cellStyle name="Note 3 3 2 2 3" xfId="3696" xr:uid="{94D1F5A2-AD6A-4B86-96B2-4EA38AF1A0A7}"/>
    <cellStyle name="Note 3 3 2 2 3 2" xfId="12026" xr:uid="{BACBF74F-9396-4B48-A870-00001F95E674}"/>
    <cellStyle name="Note 3 3 2 2 3 2 2" xfId="28683" xr:uid="{34BD4924-8013-4F1D-821E-6AC8661615B6}"/>
    <cellStyle name="Note 3 3 2 2 3 3" xfId="20355" xr:uid="{03961815-F705-439B-8A08-CE0490134FBE}"/>
    <cellStyle name="Note 3 3 2 2 4" xfId="6472" xr:uid="{656C520F-A604-4AED-AC6F-27378F0484CE}"/>
    <cellStyle name="Note 3 3 2 2 4 2" xfId="14802" xr:uid="{6C3F41B8-4C52-410D-8DC5-6BC7436B61F7}"/>
    <cellStyle name="Note 3 3 2 2 4 2 2" xfId="31459" xr:uid="{19916902-C92B-41C5-94D3-D80E3A77EA54}"/>
    <cellStyle name="Note 3 3 2 2 4 3" xfId="23131" xr:uid="{F4676E43-1C02-4E95-BF0E-5ACFB91B07CC}"/>
    <cellStyle name="Note 3 3 2 2 5" xfId="9250" xr:uid="{03C0EEA3-EC41-4240-BE00-CA8BB953911F}"/>
    <cellStyle name="Note 3 3 2 2 5 2" xfId="25907" xr:uid="{300F3048-AB13-4653-97B1-D9D8328E1D03}"/>
    <cellStyle name="Note 3 3 2 2 6" xfId="17579" xr:uid="{E920586E-0C2D-4647-9AC0-27F004C19C20}"/>
    <cellStyle name="Note 3 3 2 3" xfId="1758" xr:uid="{6ABBF5F7-7410-4FBA-BC1A-001DEE5F757A}"/>
    <cellStyle name="Note 3 3 2 3 2" xfId="4548" xr:uid="{EC7F9DAF-C507-4CC3-B38B-93809DEAB835}"/>
    <cellStyle name="Note 3 3 2 3 2 2" xfId="12878" xr:uid="{0EE9467B-B511-44E8-8FC2-53C5BC5D0CE6}"/>
    <cellStyle name="Note 3 3 2 3 2 2 2" xfId="29535" xr:uid="{D5AE9442-D2A0-412A-A624-587291184CCB}"/>
    <cellStyle name="Note 3 3 2 3 2 3" xfId="21207" xr:uid="{1EB4BA57-471F-48BA-A6AD-DAB29ED1C6B4}"/>
    <cellStyle name="Note 3 3 2 3 3" xfId="7324" xr:uid="{F0D8B8FC-A877-42CF-A409-9DDBBFDCBCF5}"/>
    <cellStyle name="Note 3 3 2 3 3 2" xfId="15654" xr:uid="{706D565E-DCC5-404E-A481-54BF2C156D52}"/>
    <cellStyle name="Note 3 3 2 3 3 2 2" xfId="32311" xr:uid="{B3DE33D2-C61E-466A-AD81-D3AA7910D023}"/>
    <cellStyle name="Note 3 3 2 3 3 3" xfId="23983" xr:uid="{51D4818C-9BAB-492C-9F11-9206C54863C2}"/>
    <cellStyle name="Note 3 3 2 3 4" xfId="10102" xr:uid="{EBF7E7C4-DD2C-4046-805D-CD74DEA5524F}"/>
    <cellStyle name="Note 3 3 2 3 4 2" xfId="26759" xr:uid="{ACDA9AD3-E6B5-437C-8D46-412EC887BAE3}"/>
    <cellStyle name="Note 3 3 2 3 5" xfId="18431" xr:uid="{63C8F2FB-7363-43A4-8852-610A9E99FC64}"/>
    <cellStyle name="Note 3 3 2 4" xfId="3221" xr:uid="{88806F61-CDFA-47CA-B039-B4D6D84A0136}"/>
    <cellStyle name="Note 3 3 2 4 2" xfId="11551" xr:uid="{93AF6790-F674-469C-9E4E-A91FAE9AC492}"/>
    <cellStyle name="Note 3 3 2 4 2 2" xfId="28208" xr:uid="{7422B2D3-18A4-48A8-876A-47FDF0C86D15}"/>
    <cellStyle name="Note 3 3 2 4 3" xfId="19880" xr:uid="{3E437350-4105-4189-8E91-C0D4D8488587}"/>
    <cellStyle name="Note 3 3 2 5" xfId="5997" xr:uid="{F60F0738-F3F0-48D0-8A86-7DA8BDA9B43B}"/>
    <cellStyle name="Note 3 3 2 5 2" xfId="14327" xr:uid="{33DC2318-5665-4054-96EF-D01E910B441B}"/>
    <cellStyle name="Note 3 3 2 5 2 2" xfId="30984" xr:uid="{E49F3DA9-2304-41CE-9FA1-73930B63B505}"/>
    <cellStyle name="Note 3 3 2 5 3" xfId="22656" xr:uid="{A4BE2832-5FDF-4132-A7E2-C1161845D321}"/>
    <cellStyle name="Note 3 3 2 6" xfId="8775" xr:uid="{9188ECBD-4BAC-4138-AA28-32B68396329D}"/>
    <cellStyle name="Note 3 3 2 6 2" xfId="25432" xr:uid="{8CE6A727-097E-4A14-BD60-C62C6563197F}"/>
    <cellStyle name="Note 3 3 2 7" xfId="17104" xr:uid="{1CC081AC-646E-4803-96EB-E256EC19D3B5}"/>
    <cellStyle name="Note 3 3 2 8" xfId="34537" xr:uid="{DD1F6F46-C6AD-4EC3-B762-531E749E9737}"/>
    <cellStyle name="Note 3 3 3" xfId="664" xr:uid="{8058E43C-F093-4C77-9F51-F9B04DDC6022}"/>
    <cellStyle name="Note 3 3 3 2" xfId="1994" xr:uid="{4AB7EB1C-7229-4CA8-A02B-8261D23B0B18}"/>
    <cellStyle name="Note 3 3 3 2 2" xfId="4784" xr:uid="{A34686CC-A591-40CF-A04E-DAB932B64983}"/>
    <cellStyle name="Note 3 3 3 2 2 2" xfId="13114" xr:uid="{0D009449-2BCF-4818-B102-04CF20E84E9D}"/>
    <cellStyle name="Note 3 3 3 2 2 2 2" xfId="29771" xr:uid="{EC35DB87-AC6C-4581-B31E-EA50ABF8AB31}"/>
    <cellStyle name="Note 3 3 3 2 2 3" xfId="21443" xr:uid="{1EACA88D-72CD-44DF-97D0-E8CD1809EEC1}"/>
    <cellStyle name="Note 3 3 3 2 3" xfId="7560" xr:uid="{28C3A0A6-070B-4856-A4A8-373E7F2EFF54}"/>
    <cellStyle name="Note 3 3 3 2 3 2" xfId="15890" xr:uid="{1828FF62-8AAA-4E58-BBA6-93D1F1FA43DD}"/>
    <cellStyle name="Note 3 3 3 2 3 2 2" xfId="32547" xr:uid="{BB6995E0-8324-4D42-BAF7-6F2443BB40BC}"/>
    <cellStyle name="Note 3 3 3 2 3 3" xfId="24219" xr:uid="{EF23A6A1-B877-4552-9F57-7FA91CAC55DB}"/>
    <cellStyle name="Note 3 3 3 2 4" xfId="10338" xr:uid="{A07A78C4-B94D-4180-A7EC-A6067630DAEB}"/>
    <cellStyle name="Note 3 3 3 2 4 2" xfId="26995" xr:uid="{B861D498-AEDE-4806-A793-076533C25B62}"/>
    <cellStyle name="Note 3 3 3 2 5" xfId="18667" xr:uid="{7D97453C-713E-49C6-A0F8-39EA1D66427E}"/>
    <cellStyle name="Note 3 3 3 3" xfId="3457" xr:uid="{920979DA-0EE7-4085-8F31-6D35203F23C3}"/>
    <cellStyle name="Note 3 3 3 3 2" xfId="11787" xr:uid="{4D9E4ACE-0C8D-49E2-BB55-B274C4A8612B}"/>
    <cellStyle name="Note 3 3 3 3 2 2" xfId="28444" xr:uid="{2D85555D-38D6-4074-99D2-E2826C2934C9}"/>
    <cellStyle name="Note 3 3 3 3 3" xfId="20116" xr:uid="{4F52F070-4BFE-4303-BC2A-C52DC294D3F6}"/>
    <cellStyle name="Note 3 3 3 4" xfId="6233" xr:uid="{D40A2CB6-6C5E-4392-AC24-6BC403668515}"/>
    <cellStyle name="Note 3 3 3 4 2" xfId="14563" xr:uid="{8976903A-B0E4-4C70-B431-806CCF64DAF8}"/>
    <cellStyle name="Note 3 3 3 4 2 2" xfId="31220" xr:uid="{E5ACD039-236D-4D8A-9BF8-B29FE8D58712}"/>
    <cellStyle name="Note 3 3 3 4 3" xfId="22892" xr:uid="{8A597177-F335-4A2D-9318-21CD663DC0DD}"/>
    <cellStyle name="Note 3 3 3 5" xfId="9011" xr:uid="{7687668B-55AF-453B-8C90-B6441FF0DF2E}"/>
    <cellStyle name="Note 3 3 3 5 2" xfId="25668" xr:uid="{2DFFD18E-83C0-4EDA-80EB-D3BAAEEA6D7C}"/>
    <cellStyle name="Note 3 3 3 6" xfId="17340" xr:uid="{1663DE1E-3C9A-4D9B-8D6E-B2D0130EA6AA}"/>
    <cellStyle name="Note 3 3 4" xfId="1141" xr:uid="{0FFF5258-D4E7-43F4-8BBF-BFE01E59E276}"/>
    <cellStyle name="Note 3 3 4 2" xfId="2469" xr:uid="{5AF14CA3-CB11-4EB2-9130-74A7B0A6589C}"/>
    <cellStyle name="Note 3 3 4 2 2" xfId="5259" xr:uid="{F7456457-4502-4FC6-A97D-AF9125638DE1}"/>
    <cellStyle name="Note 3 3 4 2 2 2" xfId="13589" xr:uid="{F60A8789-322E-43FF-A45A-7FE606D09C91}"/>
    <cellStyle name="Note 3 3 4 2 2 2 2" xfId="30246" xr:uid="{5DD447E0-8E1B-4086-A327-C2D0AA993B49}"/>
    <cellStyle name="Note 3 3 4 2 2 3" xfId="21918" xr:uid="{59A78DBD-4966-48AF-99F9-C79962E14D44}"/>
    <cellStyle name="Note 3 3 4 2 3" xfId="8035" xr:uid="{12A052DD-7476-47D8-A26C-615247BDE34C}"/>
    <cellStyle name="Note 3 3 4 2 3 2" xfId="16365" xr:uid="{E1C5D3D0-131C-4EF2-AB70-B9988DDCF116}"/>
    <cellStyle name="Note 3 3 4 2 3 2 2" xfId="33022" xr:uid="{71971D5F-C96E-40B6-BE79-1111D47727A5}"/>
    <cellStyle name="Note 3 3 4 2 3 3" xfId="24694" xr:uid="{C3564E9E-4E50-42D8-B34B-4C4E4C72DB0A}"/>
    <cellStyle name="Note 3 3 4 2 4" xfId="10813" xr:uid="{ED611C65-1F86-42F2-9020-19D63BCC6DF1}"/>
    <cellStyle name="Note 3 3 4 2 4 2" xfId="27470" xr:uid="{24DFC08D-2D29-41DD-A27A-9E60FE803000}"/>
    <cellStyle name="Note 3 3 4 2 5" xfId="19142" xr:uid="{31722181-34C5-408D-91B9-1EADA6018A83}"/>
    <cellStyle name="Note 3 3 4 3" xfId="3932" xr:uid="{78BA37D0-A566-4892-B234-ACE386BC7F25}"/>
    <cellStyle name="Note 3 3 4 3 2" xfId="12262" xr:uid="{D1B5FB93-1954-42EF-967F-7B62364B368A}"/>
    <cellStyle name="Note 3 3 4 3 2 2" xfId="28919" xr:uid="{3428719A-B995-4825-B61A-419D97E8CF4D}"/>
    <cellStyle name="Note 3 3 4 3 3" xfId="20591" xr:uid="{8B8CCFC6-FF28-40FF-BD80-255D1F017F84}"/>
    <cellStyle name="Note 3 3 4 4" xfId="6708" xr:uid="{12E51615-86EE-4D82-8105-0558E9E92E23}"/>
    <cellStyle name="Note 3 3 4 4 2" xfId="15038" xr:uid="{2E1C7A7A-6038-4742-98ED-62F5DBC40BAF}"/>
    <cellStyle name="Note 3 3 4 4 2 2" xfId="31695" xr:uid="{4CB8203C-67AF-48EE-916A-7674D333DAF3}"/>
    <cellStyle name="Note 3 3 4 4 3" xfId="23367" xr:uid="{9D3EAEFA-BD34-4C0D-B832-FFDE99F35CC9}"/>
    <cellStyle name="Note 3 3 4 5" xfId="9486" xr:uid="{F3191939-9FB9-4F90-9485-24EB52AF41DE}"/>
    <cellStyle name="Note 3 3 4 5 2" xfId="26143" xr:uid="{81F6010B-DA28-4D4D-9AE6-A93B8F6F36CE}"/>
    <cellStyle name="Note 3 3 4 6" xfId="17815" xr:uid="{DEBA370F-6C2A-4B43-8D09-F1AC8CDD6DD4}"/>
    <cellStyle name="Note 3 3 5" xfId="1521" xr:uid="{5571D654-D40B-4028-BC05-80E573E19A0A}"/>
    <cellStyle name="Note 3 3 5 2" xfId="4311" xr:uid="{B84CB2FA-F508-4BFB-9524-656006E1B73E}"/>
    <cellStyle name="Note 3 3 5 2 2" xfId="12641" xr:uid="{6A418860-32D9-4231-8B42-08C67F6226D9}"/>
    <cellStyle name="Note 3 3 5 2 2 2" xfId="29298" xr:uid="{73F50D67-D66D-4858-A055-5DFB800D7218}"/>
    <cellStyle name="Note 3 3 5 2 3" xfId="20970" xr:uid="{18BB80C5-BFF9-4183-96D7-9996D893F0FC}"/>
    <cellStyle name="Note 3 3 5 3" xfId="7087" xr:uid="{9BE809BA-9847-4D7B-BDF9-EBF73E7BF027}"/>
    <cellStyle name="Note 3 3 5 3 2" xfId="15417" xr:uid="{F0011AB6-1224-44AC-910B-7EFEBA90CDB5}"/>
    <cellStyle name="Note 3 3 5 3 2 2" xfId="32074" xr:uid="{A4F9F82E-F943-4030-8E3E-BDB7BAFA9D2C}"/>
    <cellStyle name="Note 3 3 5 3 3" xfId="23746" xr:uid="{E6D79524-C40F-4919-B46A-2CF6942549CF}"/>
    <cellStyle name="Note 3 3 5 4" xfId="9865" xr:uid="{578D92D1-E0A4-413E-95D0-5F07D9689E6C}"/>
    <cellStyle name="Note 3 3 5 4 2" xfId="26522" xr:uid="{A7479CD6-1D04-4A71-9D1E-438F4567830E}"/>
    <cellStyle name="Note 3 3 5 5" xfId="18194" xr:uid="{1629E73D-AF67-4760-84F9-CEEEDBF79D36}"/>
    <cellStyle name="Note 3 3 6" xfId="2984" xr:uid="{9A594B2F-E942-4970-AB5D-1471476FAC4C}"/>
    <cellStyle name="Note 3 3 6 2" xfId="11314" xr:uid="{5EB3C56E-0F59-482B-B8B9-17669605D70A}"/>
    <cellStyle name="Note 3 3 6 2 2" xfId="27971" xr:uid="{3812F3A8-2738-4372-9F8A-B507782086BF}"/>
    <cellStyle name="Note 3 3 6 3" xfId="19643" xr:uid="{E374E2CD-378E-4ED7-A7C5-18070A819382}"/>
    <cellStyle name="Note 3 3 7" xfId="5760" xr:uid="{9E36AD5F-AF9F-4592-9AE4-77F9033DC100}"/>
    <cellStyle name="Note 3 3 7 2" xfId="14090" xr:uid="{A485B565-68E0-4B9D-8BD2-C2903E22AD70}"/>
    <cellStyle name="Note 3 3 7 2 2" xfId="30747" xr:uid="{F557EBF5-FDF8-4D04-962D-46FDE31C0525}"/>
    <cellStyle name="Note 3 3 7 3" xfId="22419" xr:uid="{F44AC7B4-7EDA-4C99-8C76-74D28A494147}"/>
    <cellStyle name="Note 3 3 8" xfId="8538" xr:uid="{8914259A-760A-41BE-AE8B-EB054BD2AFA3}"/>
    <cellStyle name="Note 3 3 8 2" xfId="25195" xr:uid="{6DD45D5F-8B1C-47A6-95F5-78C90DDA0120}"/>
    <cellStyle name="Note 3 3 9" xfId="16867" xr:uid="{8017AAB2-F9D3-4C84-BFBB-4FBE9E4A3265}"/>
    <cellStyle name="Note 3 4" xfId="312" xr:uid="{9FDFF9BF-172F-427F-848F-640518E01FA1}"/>
    <cellStyle name="Note 3 4 2" xfId="792" xr:uid="{31AF4E22-9B1B-455B-B953-0C96F8FDC47C}"/>
    <cellStyle name="Note 3 4 2 2" xfId="2120" xr:uid="{15DEE240-4CC9-4E23-B125-18908A3543F7}"/>
    <cellStyle name="Note 3 4 2 2 2" xfId="4910" xr:uid="{97AD8591-40FB-4DEF-A437-94C84378DAA0}"/>
    <cellStyle name="Note 3 4 2 2 2 2" xfId="13240" xr:uid="{A8F9221E-70B4-49B9-AF11-204181F6AB61}"/>
    <cellStyle name="Note 3 4 2 2 2 2 2" xfId="29897" xr:uid="{96317209-6A51-4B6A-90EF-029AC11ABECF}"/>
    <cellStyle name="Note 3 4 2 2 2 3" xfId="21569" xr:uid="{0CEBDEDF-44FF-4B64-B49A-9DD982980BBA}"/>
    <cellStyle name="Note 3 4 2 2 3" xfId="7686" xr:uid="{C0D6C097-AA24-4E32-BC3B-A8BD6F243135}"/>
    <cellStyle name="Note 3 4 2 2 3 2" xfId="16016" xr:uid="{09C4A590-0818-4B04-AAF8-DEC35142AA54}"/>
    <cellStyle name="Note 3 4 2 2 3 2 2" xfId="32673" xr:uid="{4C368ED9-BF7A-4628-8D36-47AF665E5042}"/>
    <cellStyle name="Note 3 4 2 2 3 3" xfId="24345" xr:uid="{CF3656AD-6F5F-4811-BF5B-0E39690DA290}"/>
    <cellStyle name="Note 3 4 2 2 4" xfId="10464" xr:uid="{A19C9600-93C8-4AE9-902D-BA8D7CD25956}"/>
    <cellStyle name="Note 3 4 2 2 4 2" xfId="27121" xr:uid="{4D4674ED-5EE3-495F-8D58-3D879B89BAE5}"/>
    <cellStyle name="Note 3 4 2 2 5" xfId="18793" xr:uid="{96C46B26-D695-4773-8A74-194EE09ECC70}"/>
    <cellStyle name="Note 3 4 2 3" xfId="3583" xr:uid="{3FC44FFA-0E8B-4AEA-A88E-1A204B3E5262}"/>
    <cellStyle name="Note 3 4 2 3 2" xfId="11913" xr:uid="{4625EACF-8D0F-4455-88D2-4A07816AD7BF}"/>
    <cellStyle name="Note 3 4 2 3 2 2" xfId="28570" xr:uid="{EA535ADA-2724-44D4-9D3F-C6E9E75E8530}"/>
    <cellStyle name="Note 3 4 2 3 3" xfId="20242" xr:uid="{97F2657F-4946-4846-8D99-C1A7E01DE592}"/>
    <cellStyle name="Note 3 4 2 4" xfId="6359" xr:uid="{1EB84E31-15A8-494B-9244-B07709078A06}"/>
    <cellStyle name="Note 3 4 2 4 2" xfId="14689" xr:uid="{97B791D6-E3EE-418C-8A79-E9E2B592F08A}"/>
    <cellStyle name="Note 3 4 2 4 2 2" xfId="31346" xr:uid="{6B7DC76C-2E18-4425-B0CA-B9B2A21EE671}"/>
    <cellStyle name="Note 3 4 2 4 3" xfId="23018" xr:uid="{F201C269-F977-4FE0-86B0-7AF525B6BB8C}"/>
    <cellStyle name="Note 3 4 2 5" xfId="9137" xr:uid="{0B637D7E-1235-4623-B9DA-824095668123}"/>
    <cellStyle name="Note 3 4 2 5 2" xfId="25794" xr:uid="{0772D5FF-65C0-4D32-B443-4C0224E8B54D}"/>
    <cellStyle name="Note 3 4 2 6" xfId="17466" xr:uid="{B84456E0-F984-4169-A3D0-61ED26824F78}"/>
    <cellStyle name="Note 3 4 2 7" xfId="34555" xr:uid="{7968CE49-6CAD-4E15-AB54-E749B75DD219}"/>
    <cellStyle name="Note 3 4 3" xfId="1642" xr:uid="{4F6DDE2B-B8C2-4D5B-848C-779FE7FCA738}"/>
    <cellStyle name="Note 3 4 3 2" xfId="4432" xr:uid="{AF34FD43-7C04-48C4-A097-0D3DAE5B8A85}"/>
    <cellStyle name="Note 3 4 3 2 2" xfId="12762" xr:uid="{BAA5CD40-5DAC-44CB-8CB5-4B93A8AD7411}"/>
    <cellStyle name="Note 3 4 3 2 2 2" xfId="29419" xr:uid="{8377043F-F042-4984-BE45-EE8980BBA881}"/>
    <cellStyle name="Note 3 4 3 2 3" xfId="21091" xr:uid="{52873A13-C52F-4184-BDAF-887204913087}"/>
    <cellStyle name="Note 3 4 3 3" xfId="7208" xr:uid="{F6B2DE80-7EDF-4513-B267-BFFEC2BEA15B}"/>
    <cellStyle name="Note 3 4 3 3 2" xfId="15538" xr:uid="{061944C2-48F9-4C2E-BD41-5807B3DB3496}"/>
    <cellStyle name="Note 3 4 3 3 2 2" xfId="32195" xr:uid="{C0E46244-4650-44C9-A89F-BD63CC19E557}"/>
    <cellStyle name="Note 3 4 3 3 3" xfId="23867" xr:uid="{BC0F9927-D68F-43A4-BAEC-317CEFE68C0E}"/>
    <cellStyle name="Note 3 4 3 4" xfId="9986" xr:uid="{F2B1919C-D7E4-424F-8669-7E95D80FA501}"/>
    <cellStyle name="Note 3 4 3 4 2" xfId="26643" xr:uid="{6548CD2E-43B0-4D10-B6CC-8BC1E11B6D70}"/>
    <cellStyle name="Note 3 4 3 5" xfId="18315" xr:uid="{8AF80DA1-267D-46F8-883E-92C8069B433F}"/>
    <cellStyle name="Note 3 4 4" xfId="3105" xr:uid="{F65C6728-CA73-49C6-B292-22F9CDC55FD3}"/>
    <cellStyle name="Note 3 4 4 2" xfId="11435" xr:uid="{D2413FD6-59CC-4DCC-9564-73D8C64AA828}"/>
    <cellStyle name="Note 3 4 4 2 2" xfId="28092" xr:uid="{788C5465-220B-4C43-9B44-D5CD36C10461}"/>
    <cellStyle name="Note 3 4 4 3" xfId="19764" xr:uid="{C840AD5D-78D7-458D-A7EF-E08880577220}"/>
    <cellStyle name="Note 3 4 5" xfId="5881" xr:uid="{A5B77923-AE94-47C2-8731-8D8E270CECCF}"/>
    <cellStyle name="Note 3 4 5 2" xfId="14211" xr:uid="{0EC4A40F-EF2B-4C10-8C40-765A233BC030}"/>
    <cellStyle name="Note 3 4 5 2 2" xfId="30868" xr:uid="{64E2D31C-8243-44AB-966C-5C4ADBE31C34}"/>
    <cellStyle name="Note 3 4 5 3" xfId="22540" xr:uid="{A8AE60BB-BA96-4096-A3F5-C1D65B6503CC}"/>
    <cellStyle name="Note 3 4 6" xfId="8659" xr:uid="{4CEC806D-F886-4AC9-B9BD-080B795D2795}"/>
    <cellStyle name="Note 3 4 6 2" xfId="25316" xr:uid="{4833862D-9E3F-477D-8EDB-93E1D6048246}"/>
    <cellStyle name="Note 3 4 7" xfId="16988" xr:uid="{C0EBEE5C-1890-4C4E-AC0F-CBCD62E25A58}"/>
    <cellStyle name="Note 3 4 8" xfId="34340" xr:uid="{2F34E048-23D7-4E5B-9261-CC903650A7CF}"/>
    <cellStyle name="Note 3 5" xfId="548" xr:uid="{A68E8F38-CA12-4685-BEB0-43B42EF51975}"/>
    <cellStyle name="Note 3 5 2" xfId="1878" xr:uid="{8EADC21D-EAA7-4856-BA4A-BB6F88ACE0B7}"/>
    <cellStyle name="Note 3 5 2 2" xfId="4668" xr:uid="{221A9800-3AF8-4139-85D6-A38A531232DB}"/>
    <cellStyle name="Note 3 5 2 2 2" xfId="12998" xr:uid="{D1F91B0C-8937-4501-A66E-9174576D05EF}"/>
    <cellStyle name="Note 3 5 2 2 2 2" xfId="29655" xr:uid="{E1FFAE84-D39D-4EDC-8842-8ADA09B53989}"/>
    <cellStyle name="Note 3 5 2 2 3" xfId="21327" xr:uid="{83FB1E2F-05B4-486A-A0CA-5FFE123060E1}"/>
    <cellStyle name="Note 3 5 2 3" xfId="7444" xr:uid="{306180B3-FACE-448D-A607-9D7352AB6510}"/>
    <cellStyle name="Note 3 5 2 3 2" xfId="15774" xr:uid="{C8A65E82-928D-431F-AE02-4E41C51E131A}"/>
    <cellStyle name="Note 3 5 2 3 2 2" xfId="32431" xr:uid="{FCF2324F-4BEA-4440-9F31-AB90E1AEA9AB}"/>
    <cellStyle name="Note 3 5 2 3 3" xfId="24103" xr:uid="{8EF0E18E-D554-4AE3-9F2B-D786B4538967}"/>
    <cellStyle name="Note 3 5 2 4" xfId="10222" xr:uid="{DB13A1E6-EE6E-4C02-899A-7B9FEFFF3303}"/>
    <cellStyle name="Note 3 5 2 4 2" xfId="26879" xr:uid="{10F54D7D-1F99-4F7E-A0DC-C0B0CFDD45F7}"/>
    <cellStyle name="Note 3 5 2 5" xfId="18551" xr:uid="{CCE54239-7FDB-4AB7-B6DB-74F97C7EA6D2}"/>
    <cellStyle name="Note 3 5 3" xfId="3341" xr:uid="{4FF7C31B-77A5-4898-BE1C-296B2515A8C3}"/>
    <cellStyle name="Note 3 5 3 2" xfId="11671" xr:uid="{A24AEA0B-4F47-4A3D-B4CC-FF430691466D}"/>
    <cellStyle name="Note 3 5 3 2 2" xfId="28328" xr:uid="{9B9B5E9E-075F-4B8C-A885-BD4C2FF2ABE7}"/>
    <cellStyle name="Note 3 5 3 3" xfId="20000" xr:uid="{E53CF33B-91ED-4FF5-B831-62C3F812278A}"/>
    <cellStyle name="Note 3 5 4" xfId="6117" xr:uid="{2DDB5E73-BAE1-454A-93B1-260B2B0C7501}"/>
    <cellStyle name="Note 3 5 4 2" xfId="14447" xr:uid="{B28537A0-1FEF-452E-B21F-B50B57F9BE95}"/>
    <cellStyle name="Note 3 5 4 2 2" xfId="31104" xr:uid="{4A3CA81C-1CF5-44B3-8725-5B6855F314BE}"/>
    <cellStyle name="Note 3 5 4 3" xfId="22776" xr:uid="{43ACBB2F-3741-421A-BDAB-E78861F266BE}"/>
    <cellStyle name="Note 3 5 5" xfId="8895" xr:uid="{112858BF-CB75-4A41-8674-ABC254443163}"/>
    <cellStyle name="Note 3 5 5 2" xfId="25552" xr:uid="{13A697C0-A99A-4CA9-B851-E0FD1B7F9C75}"/>
    <cellStyle name="Note 3 5 6" xfId="17224" xr:uid="{275B8F93-A396-49A1-97F7-67B3BBD06AFF}"/>
    <cellStyle name="Note 3 5 7" xfId="34457" xr:uid="{D3AB272B-5C32-4719-B7C5-DAF6848EA64F}"/>
    <cellStyle name="Note 3 6" xfId="1025" xr:uid="{9F447DC0-2AED-4DEF-80DC-DAED8984427B}"/>
    <cellStyle name="Note 3 6 2" xfId="2353" xr:uid="{65DCDEE7-3C92-4610-95EC-AE7AF3E2A5DF}"/>
    <cellStyle name="Note 3 6 2 2" xfId="5143" xr:uid="{3A8E6584-5827-4B21-A3EE-FA0940D22EA5}"/>
    <cellStyle name="Note 3 6 2 2 2" xfId="13473" xr:uid="{61549CB7-D3F2-4A20-B56F-A98CF003F71D}"/>
    <cellStyle name="Note 3 6 2 2 2 2" xfId="30130" xr:uid="{FAC7955C-8D95-4790-BBB1-0FC41FB4C0B4}"/>
    <cellStyle name="Note 3 6 2 2 3" xfId="21802" xr:uid="{5D568975-729A-433B-920B-B29E21D47868}"/>
    <cellStyle name="Note 3 6 2 3" xfId="7919" xr:uid="{AFA441F4-7E59-47D3-B110-764C7F24B1FA}"/>
    <cellStyle name="Note 3 6 2 3 2" xfId="16249" xr:uid="{E1A440BC-4EAC-4EC8-9039-C51396EF7859}"/>
    <cellStyle name="Note 3 6 2 3 2 2" xfId="32906" xr:uid="{23F8D651-003B-4140-BD86-5D3CF14031D2}"/>
    <cellStyle name="Note 3 6 2 3 3" xfId="24578" xr:uid="{67001048-BB17-4E69-9385-C22D6B75A8AA}"/>
    <cellStyle name="Note 3 6 2 4" xfId="10697" xr:uid="{50BE2EB4-5583-4462-A8F6-2162EED35A42}"/>
    <cellStyle name="Note 3 6 2 4 2" xfId="27354" xr:uid="{219DEAD3-D91E-4CB1-8338-0B49F1EC1E8C}"/>
    <cellStyle name="Note 3 6 2 5" xfId="19026" xr:uid="{5E15FB75-EB69-4FBF-837C-5A474C71C743}"/>
    <cellStyle name="Note 3 6 3" xfId="3816" xr:uid="{CF39D0FB-01DC-4A28-BC37-B324065CE0A9}"/>
    <cellStyle name="Note 3 6 3 2" xfId="12146" xr:uid="{65F6C846-DFBC-40D7-BCAE-648E61B1A111}"/>
    <cellStyle name="Note 3 6 3 2 2" xfId="28803" xr:uid="{6620DAD5-2EBE-4315-B812-3034A86EEF23}"/>
    <cellStyle name="Note 3 6 3 3" xfId="20475" xr:uid="{96B7306E-B755-44CD-99B6-4DA2E8225001}"/>
    <cellStyle name="Note 3 6 4" xfId="6592" xr:uid="{9B4ABB33-5551-452F-B759-A2B0CA5BEC7F}"/>
    <cellStyle name="Note 3 6 4 2" xfId="14922" xr:uid="{04B457D2-9F1F-4EDE-A97B-62A1A9BD2EE6}"/>
    <cellStyle name="Note 3 6 4 2 2" xfId="31579" xr:uid="{5DE4692E-659B-4B1C-9594-E51D1F7DC7B5}"/>
    <cellStyle name="Note 3 6 4 3" xfId="23251" xr:uid="{6ED0C2FC-DDD6-4785-9CF9-F1564B1C23EB}"/>
    <cellStyle name="Note 3 6 5" xfId="9370" xr:uid="{46BD09F6-E15E-437B-85D5-BB4EB3E8DAE7}"/>
    <cellStyle name="Note 3 6 5 2" xfId="26027" xr:uid="{811CE2F0-11A3-4B65-9725-77DA121E69FD}"/>
    <cellStyle name="Note 3 6 6" xfId="17699" xr:uid="{00DB19A6-E49C-4CA5-A0B4-FB29A96C2EA6}"/>
    <cellStyle name="Note 3 7" xfId="1286" xr:uid="{58FC9698-8CC5-41F9-B3C9-2D2FDC64C5A4}"/>
    <cellStyle name="Note 3 7 2" xfId="2614" xr:uid="{627096A2-F654-4525-AA01-98F503605825}"/>
    <cellStyle name="Note 3 7 2 2" xfId="5404" xr:uid="{53E368BA-C017-44DD-82F8-330E4A441165}"/>
    <cellStyle name="Note 3 7 2 2 2" xfId="13734" xr:uid="{880E2FFF-F3C1-4B7D-8058-C8AEC44010A1}"/>
    <cellStyle name="Note 3 7 2 2 2 2" xfId="30391" xr:uid="{358939AD-D6CF-4EED-8F74-D89738944A68}"/>
    <cellStyle name="Note 3 7 2 2 3" xfId="22063" xr:uid="{B07261F8-CFEA-4786-8D08-706E68B242CE}"/>
    <cellStyle name="Note 3 7 2 3" xfId="8180" xr:uid="{F74C9A19-E74C-4106-A200-5E9759274616}"/>
    <cellStyle name="Note 3 7 2 3 2" xfId="16510" xr:uid="{4EFD1353-9D6D-401D-8EBA-42A6D1FE8B09}"/>
    <cellStyle name="Note 3 7 2 3 2 2" xfId="33167" xr:uid="{21552E5B-8B67-41BF-A308-1121923E7106}"/>
    <cellStyle name="Note 3 7 2 3 3" xfId="24839" xr:uid="{DDDC22CE-9334-4B48-A8F6-62BAE0FCD36A}"/>
    <cellStyle name="Note 3 7 2 4" xfId="10958" xr:uid="{DF7886DB-6332-4A61-8E22-DBDA1284A3A1}"/>
    <cellStyle name="Note 3 7 2 4 2" xfId="27615" xr:uid="{3A907DF9-BD1B-4554-8EB7-5243797447B9}"/>
    <cellStyle name="Note 3 7 2 5" xfId="19287" xr:uid="{9576B097-79E8-45BA-A773-C5E677229059}"/>
    <cellStyle name="Note 3 7 3" xfId="4077" xr:uid="{22A148BC-F1DE-4E5A-B3FB-14071DBE5619}"/>
    <cellStyle name="Note 3 7 3 2" xfId="12407" xr:uid="{0BCEE7C1-9F8D-48D3-9A2D-794AC284EBCD}"/>
    <cellStyle name="Note 3 7 3 2 2" xfId="29064" xr:uid="{74E8D297-5651-4A14-B620-CA1406046B3F}"/>
    <cellStyle name="Note 3 7 3 3" xfId="20736" xr:uid="{8A63A8B2-2586-4A5F-90F8-2F5A43CCCBC4}"/>
    <cellStyle name="Note 3 7 4" xfId="6853" xr:uid="{48A83E5F-7587-49A1-828B-E045303E9174}"/>
    <cellStyle name="Note 3 7 4 2" xfId="15183" xr:uid="{67E63EC9-3903-41CB-9715-9996F2AF86BB}"/>
    <cellStyle name="Note 3 7 4 2 2" xfId="31840" xr:uid="{252DB1DA-979A-4681-9BB5-31EA860A1252}"/>
    <cellStyle name="Note 3 7 4 3" xfId="23512" xr:uid="{3492D0FD-7069-4B98-8B30-A88C680A9B08}"/>
    <cellStyle name="Note 3 7 5" xfId="9631" xr:uid="{6CBEDFC9-5F30-4530-A71D-94E558586DF6}"/>
    <cellStyle name="Note 3 7 5 2" xfId="26288" xr:uid="{EA937062-C9C0-410B-A9C5-1ADBE5000F81}"/>
    <cellStyle name="Note 3 7 6" xfId="17960" xr:uid="{493223CA-5DB1-4F67-8E87-873DA1447930}"/>
    <cellStyle name="Note 3 8" xfId="1404" xr:uid="{AE470355-EF01-4721-BB79-B7E1E9E10FCE}"/>
    <cellStyle name="Note 3 8 2" xfId="4195" xr:uid="{1D7870CE-8B85-478C-B66E-CDD610441C53}"/>
    <cellStyle name="Note 3 8 2 2" xfId="12525" xr:uid="{EF2388DA-E227-4868-84D7-C7BE32747EE6}"/>
    <cellStyle name="Note 3 8 2 2 2" xfId="29182" xr:uid="{F0B240E4-443D-4673-8DE2-5E5D57B83741}"/>
    <cellStyle name="Note 3 8 2 3" xfId="20854" xr:uid="{8AFCB720-E6EB-43AD-B0A1-AC1365D3F384}"/>
    <cellStyle name="Note 3 8 3" xfId="6971" xr:uid="{A64F02F5-6A75-4F07-8DB9-1640A1E3C156}"/>
    <cellStyle name="Note 3 8 3 2" xfId="15301" xr:uid="{84CDF213-03E5-4504-88B6-1F714FD8B2BA}"/>
    <cellStyle name="Note 3 8 3 2 2" xfId="31958" xr:uid="{CC8B7C86-4EA9-4E2B-9247-653D0B1663E4}"/>
    <cellStyle name="Note 3 8 3 3" xfId="23630" xr:uid="{5ED8772C-A03E-4ADE-8C22-EB076113C21C}"/>
    <cellStyle name="Note 3 8 4" xfId="9749" xr:uid="{D5F920DA-BF78-4998-B227-58F2DFDB21AE}"/>
    <cellStyle name="Note 3 8 4 2" xfId="26406" xr:uid="{8CF6A89A-24D9-435C-B696-2B2A47C39A1C}"/>
    <cellStyle name="Note 3 8 5" xfId="18078" xr:uid="{E16A4BC5-F788-4C88-9E54-C366B581035B}"/>
    <cellStyle name="Note 3 9" xfId="2867" xr:uid="{D79029E2-D3F7-44C5-8251-84EEBF5BD427}"/>
    <cellStyle name="Note 3 9 2" xfId="11198" xr:uid="{08F7BC32-9357-4D0B-AF76-C848EFFCF215}"/>
    <cellStyle name="Note 3 9 2 2" xfId="27855" xr:uid="{F0E1F68E-2DB9-47CB-9E03-E2B1933D6694}"/>
    <cellStyle name="Note 3 9 3" xfId="19527" xr:uid="{5293BA08-8F82-4E38-A6F6-55CDA4E9408F}"/>
    <cellStyle name="Note 4" xfId="1229" xr:uid="{0043DEB4-B9F7-4CA5-B4E4-2D930A8A5106}"/>
    <cellStyle name="Note 4 2" xfId="2557" xr:uid="{6B50E7BD-B879-4064-A9B9-C1F244188B6D}"/>
    <cellStyle name="Note 4 2 2" xfId="5347" xr:uid="{BE7213E9-0857-486B-B164-60FD873CC310}"/>
    <cellStyle name="Note 4 2 2 2" xfId="13677" xr:uid="{09C7CC9F-5F59-4CF2-B68F-FA8AE22E6114}"/>
    <cellStyle name="Note 4 2 2 2 2" xfId="30334" xr:uid="{C105DDE5-DDC3-48B4-814E-04598DE8FFED}"/>
    <cellStyle name="Note 4 2 2 3" xfId="22006" xr:uid="{CB02E6DE-5C99-4646-BC9D-70D26B69D569}"/>
    <cellStyle name="Note 4 2 3" xfId="8123" xr:uid="{91FAC82C-FBA0-4F7A-A859-586FD7C2CCB7}"/>
    <cellStyle name="Note 4 2 3 2" xfId="16453" xr:uid="{D55547B7-BB2C-4084-BE63-EDC98F18A020}"/>
    <cellStyle name="Note 4 2 3 2 2" xfId="33110" xr:uid="{1ABC806C-4CF2-4A46-99EC-3A7234C33C23}"/>
    <cellStyle name="Note 4 2 3 3" xfId="24782" xr:uid="{10FC0A3B-3FCF-4AD6-82AC-AB92ADE3DA89}"/>
    <cellStyle name="Note 4 2 4" xfId="10901" xr:uid="{C3F0A8DB-4422-4290-825E-433B2CE51E31}"/>
    <cellStyle name="Note 4 2 4 2" xfId="27558" xr:uid="{7168B57D-5BAA-49BF-9DE9-BC6D33370D8A}"/>
    <cellStyle name="Note 4 2 5" xfId="19230" xr:uid="{C9985D05-E7B8-4D38-BD72-F69CAFC3A6AE}"/>
    <cellStyle name="Note 4 3" xfId="4020" xr:uid="{84200F7B-E285-4D08-91F8-FE0E4BB326FA}"/>
    <cellStyle name="Note 4 3 2" xfId="12350" xr:uid="{335A86B6-9934-48FA-B5FF-FFE9DCC8129E}"/>
    <cellStyle name="Note 4 3 2 2" xfId="29007" xr:uid="{D3B77235-23E6-4486-B323-65A2B8FB70A3}"/>
    <cellStyle name="Note 4 3 3" xfId="20679" xr:uid="{BD016017-A0A8-4FF0-9531-D3B08B570346}"/>
    <cellStyle name="Note 4 4" xfId="6796" xr:uid="{8F080233-39A3-495D-AAD1-57A2C9ADA747}"/>
    <cellStyle name="Note 4 4 2" xfId="15126" xr:uid="{67D1DC93-2793-4BC4-955E-A263E31E7B17}"/>
    <cellStyle name="Note 4 4 2 2" xfId="31783" xr:uid="{37EC0B2F-A840-4E9A-B27D-84F96DDD6EFD}"/>
    <cellStyle name="Note 4 4 3" xfId="23455" xr:uid="{33CA146A-1614-4EA5-A2DD-B437280104F1}"/>
    <cellStyle name="Note 4 5" xfId="9574" xr:uid="{97C22943-4E83-47DE-B4B6-F6F158DC1BE8}"/>
    <cellStyle name="Note 4 5 2" xfId="26231" xr:uid="{2CD3113A-9DF2-4C28-B17F-DFDE678608CE}"/>
    <cellStyle name="Note 4 6" xfId="17903" xr:uid="{481CE245-FC88-4F95-9AA5-027DC0CA282A}"/>
    <cellStyle name="Note 5" xfId="34667" xr:uid="{EAF6E341-F52A-4005-A851-DB1FC286C148}"/>
    <cellStyle name="Notiz" xfId="33939" xr:uid="{C3766B02-0119-447C-9880-1F9C4690D1AA}"/>
    <cellStyle name="Notiz 2" xfId="34329" xr:uid="{6B650091-5315-469F-846C-8BD04F0C63DF}"/>
    <cellStyle name="Notiz 2 2" xfId="34544" xr:uid="{6F3559C8-8AC7-4B95-9271-1773A59EDEDF}"/>
    <cellStyle name="Notiz 3" xfId="34391" xr:uid="{40EEBD97-B944-4393-9E56-E3EF6E5267D6}"/>
    <cellStyle name="Notiz 3 2" xfId="34606" xr:uid="{191D9379-C942-4BE8-B659-43718E631550}"/>
    <cellStyle name="Notiz 4" xfId="34360" xr:uid="{EC74AD51-4376-43DC-961D-AAC8A21C9D35}"/>
    <cellStyle name="Notiz 4 2" xfId="34575" xr:uid="{83DDE6A2-1A5B-406A-B461-58C315E48135}"/>
    <cellStyle name="Notiz 5" xfId="34452" xr:uid="{0555F019-9033-44E1-B746-3947FA32BAAA}"/>
    <cellStyle name="Output" xfId="22" builtinId="21" customBuiltin="1"/>
    <cellStyle name="Output 2" xfId="33940" xr:uid="{89675D33-FA31-47E0-84E0-DE7D46BFC463}"/>
    <cellStyle name="Output 2 2" xfId="34330" xr:uid="{5EE04B38-9088-4E39-BA37-A2D9C04F50EA}"/>
    <cellStyle name="Output 2 2 2" xfId="34545" xr:uid="{84864104-40AE-43C5-B325-5770B352902A}"/>
    <cellStyle name="Output 2 3" xfId="34426" xr:uid="{0F5CAB78-7672-4708-A519-93D964B7971E}"/>
    <cellStyle name="Output 2 3 2" xfId="34641" xr:uid="{A2C09668-8F9F-435F-90FF-6C88511E2FCF}"/>
    <cellStyle name="Output 2 4" xfId="34453" xr:uid="{88ED0DBA-9DC9-4F82-B4D0-B971B41DC0C2}"/>
    <cellStyle name="Output 3" xfId="34004" xr:uid="{4EF72C52-4A9D-443D-A3CC-5934E38CEDD4}"/>
    <cellStyle name="Output 3 2" xfId="34357" xr:uid="{031AEB18-2AD5-4883-AAA0-3CB8000AB0B7}"/>
    <cellStyle name="Output 3 2 2" xfId="34572" xr:uid="{30F8D321-E62A-4903-B2EF-F172744ADFE8}"/>
    <cellStyle name="Output 3 3" xfId="34408" xr:uid="{91AD5040-2FDF-46BC-B677-7D5A9F460F72}"/>
    <cellStyle name="Output 3 3 2" xfId="34623" xr:uid="{ADA2B75B-0774-460E-A079-DB95577C7F48}"/>
    <cellStyle name="Output 3 4" xfId="34458" xr:uid="{CECDD3A5-62EF-402F-9094-36ED85B77E08}"/>
    <cellStyle name="Pattern" xfId="33941" xr:uid="{8E0FCB0B-65ED-4C93-80A0-2BC608D36971}"/>
    <cellStyle name="Pattern 2" xfId="34201" xr:uid="{45C69155-3AE7-45F5-8AB4-62B9CF743EBB}"/>
    <cellStyle name="Pattern 2 2" xfId="34344" xr:uid="{FFB7C34A-FB22-4D26-8E01-2127971842F4}"/>
    <cellStyle name="Pattern 2 2 2" xfId="34559" xr:uid="{3707B1AA-B301-4254-BF0A-FD8D254EE2FA}"/>
    <cellStyle name="Pattern 2 3" xfId="34490" xr:uid="{8370C597-67DC-46A7-827D-462FFB2AFCDD}"/>
    <cellStyle name="Pattern 3" xfId="34050" xr:uid="{1DAF9F69-A92F-4D54-8CF3-BEC43DD63789}"/>
    <cellStyle name="Pattern 3 2" xfId="34387" xr:uid="{F9D03406-3092-459E-9989-9C01613EC16A}"/>
    <cellStyle name="Pattern 3 2 2" xfId="34602" xr:uid="{1F960F62-092A-40F4-B15B-5DFCA7D97490}"/>
    <cellStyle name="Pattern 3 3" xfId="34286" xr:uid="{E5859CA1-35FA-40B8-8E43-9E2060F9CD88}"/>
    <cellStyle name="Pattern 3 3 2" xfId="34501" xr:uid="{040F219B-2950-452A-8F9C-D16CE5ABF3A9}"/>
    <cellStyle name="Pattern 3 4" xfId="34400" xr:uid="{B1CA7B81-B59E-4129-8E3B-CECB1FC27621}"/>
    <cellStyle name="Pattern 3 4 2" xfId="34615" xr:uid="{42110DF0-9713-4BF6-90B5-C1D60EEEEBDC}"/>
    <cellStyle name="Percent" xfId="86" builtinId="5"/>
    <cellStyle name="Percent 10" xfId="2888" xr:uid="{66557964-FA41-4CF8-9316-668ACBAF3242}"/>
    <cellStyle name="Percent 11" xfId="8442" xr:uid="{B841C188-B996-4421-85D7-0B0F0833ADF1}"/>
    <cellStyle name="Percent 12" xfId="34666" xr:uid="{B59E08CC-4990-411A-B5A3-E7AD7572D0BA}"/>
    <cellStyle name="Percent 2" xfId="6" xr:uid="{C7904496-37D9-43E5-8BA8-EC2BDA2615FE}"/>
    <cellStyle name="Percent 2 2" xfId="2702" xr:uid="{925DECC6-5279-4BBC-A07A-F2AA47292E5A}"/>
    <cellStyle name="Percent 2 2 2" xfId="33649" xr:uid="{364096DF-48C9-4F6B-BF2C-4851B5CB3483}"/>
    <cellStyle name="Percent 2 2 3" xfId="34202" xr:uid="{7B923B4C-0B6D-4427-9333-ED41B99198CD}"/>
    <cellStyle name="Percent 2 3" xfId="33374" xr:uid="{8A813C11-5788-411E-BC99-B1E203F46E60}"/>
    <cellStyle name="Percent 2 4" xfId="33942" xr:uid="{10FF16A1-9F4E-4148-BC9E-192FCF24B1DB}"/>
    <cellStyle name="Percent 3" xfId="57" xr:uid="{96F71205-E674-41B4-B570-DCF998C7D142}"/>
    <cellStyle name="Percent 3 10" xfId="5637" xr:uid="{A3264EB9-D40D-4D25-9367-4A19C4EAABD1}"/>
    <cellStyle name="Percent 3 10 2" xfId="13967" xr:uid="{B17A84CB-CFCF-4FBC-A38A-2F5834C55DC2}"/>
    <cellStyle name="Percent 3 10 2 2" xfId="30624" xr:uid="{FC1548C3-9F0E-491B-B200-7A2E19B111B9}"/>
    <cellStyle name="Percent 3 10 3" xfId="22296" xr:uid="{4523D5DE-C45F-49C3-B92C-851504E20961}"/>
    <cellStyle name="Percent 3 11" xfId="8414" xr:uid="{7F2DEAD2-4A15-49EF-912D-8EF4447C3ABD}"/>
    <cellStyle name="Percent 3 11 2" xfId="25072" xr:uid="{C4D98832-7F09-49F7-8D06-C971833A764D}"/>
    <cellStyle name="Percent 3 12" xfId="16744" xr:uid="{4D500C37-DFCC-4246-8710-2D1F4FCB4281}"/>
    <cellStyle name="Percent 3 2" xfId="118" xr:uid="{021555FB-9779-4371-8174-53F6BF2E2F43}"/>
    <cellStyle name="Percent 3 2 10" xfId="8473" xr:uid="{5AA22BDE-4F91-4C6A-BCC0-FBEBBD8B7B10}"/>
    <cellStyle name="Percent 3 2 10 2" xfId="25130" xr:uid="{D7C78EBF-9BDF-43EF-8E1C-9E2FAEAA7F67}"/>
    <cellStyle name="Percent 3 2 11" xfId="16802" xr:uid="{95BBFF27-1C08-4C8F-A086-C27F9DDEDE52}"/>
    <cellStyle name="Percent 3 2 2" xfId="240" xr:uid="{6E1BF82E-A15F-4CAE-B674-9B95BED5BF76}"/>
    <cellStyle name="Percent 3 2 2 2" xfId="483" xr:uid="{09E08F50-DBE6-45FC-A7F0-6A85A5FBBFC8}"/>
    <cellStyle name="Percent 3 2 2 2 2" xfId="959" xr:uid="{18312774-D905-4B10-BCE9-6F4E8565417A}"/>
    <cellStyle name="Percent 3 2 2 2 2 2" xfId="2287" xr:uid="{FF6717FA-DDCD-4090-BDFF-152694606A49}"/>
    <cellStyle name="Percent 3 2 2 2 2 2 2" xfId="5077" xr:uid="{847AE43B-DE80-4FA6-ACBB-109CAC8DF454}"/>
    <cellStyle name="Percent 3 2 2 2 2 2 2 2" xfId="13407" xr:uid="{12D317FE-D493-4E16-9D0E-46F10FB33F88}"/>
    <cellStyle name="Percent 3 2 2 2 2 2 2 2 2" xfId="30064" xr:uid="{801F7CD1-EA92-4811-9FE3-B2AEB2775746}"/>
    <cellStyle name="Percent 3 2 2 2 2 2 2 3" xfId="21736" xr:uid="{32FB5377-E664-4C1B-9740-8BEFD313123F}"/>
    <cellStyle name="Percent 3 2 2 2 2 2 3" xfId="7853" xr:uid="{C82056C2-D4B4-4279-85E7-0F34CF3E9E9A}"/>
    <cellStyle name="Percent 3 2 2 2 2 2 3 2" xfId="16183" xr:uid="{6FB6993E-6DDC-4A50-95E1-D974A134FFE9}"/>
    <cellStyle name="Percent 3 2 2 2 2 2 3 2 2" xfId="32840" xr:uid="{F1B43DAD-D192-4FF4-BB94-34AA3895F1AA}"/>
    <cellStyle name="Percent 3 2 2 2 2 2 3 3" xfId="24512" xr:uid="{1FF9187E-E518-4984-9AD1-55097CC7033F}"/>
    <cellStyle name="Percent 3 2 2 2 2 2 4" xfId="10631" xr:uid="{484FB9A7-225B-4826-9BD9-8769509B4FDF}"/>
    <cellStyle name="Percent 3 2 2 2 2 2 4 2" xfId="27288" xr:uid="{6FF25243-1BA4-45DD-8AD2-912D8BC7B5EF}"/>
    <cellStyle name="Percent 3 2 2 2 2 2 5" xfId="18960" xr:uid="{52DEA069-23F3-4C63-9AEB-F4094F39F130}"/>
    <cellStyle name="Percent 3 2 2 2 2 3" xfId="3750" xr:uid="{EBAD0245-431D-47C9-9112-584950BA5DD3}"/>
    <cellStyle name="Percent 3 2 2 2 2 3 2" xfId="12080" xr:uid="{D6C22E85-1C20-4A31-97F4-C9BA2CA28857}"/>
    <cellStyle name="Percent 3 2 2 2 2 3 2 2" xfId="28737" xr:uid="{C9A8C3A3-0BCB-4719-91C2-46BC172B02C3}"/>
    <cellStyle name="Percent 3 2 2 2 2 3 3" xfId="20409" xr:uid="{5B05CACB-9E77-4920-83E9-69B040297B82}"/>
    <cellStyle name="Percent 3 2 2 2 2 4" xfId="6526" xr:uid="{FECDD49E-2E08-4C9A-B9FC-19A636024393}"/>
    <cellStyle name="Percent 3 2 2 2 2 4 2" xfId="14856" xr:uid="{EA7D93F1-FB90-4112-A981-1BDE64754A7A}"/>
    <cellStyle name="Percent 3 2 2 2 2 4 2 2" xfId="31513" xr:uid="{5DB218EF-749F-4E51-A53C-5FAF150210D1}"/>
    <cellStyle name="Percent 3 2 2 2 2 4 3" xfId="23185" xr:uid="{F90AB8B3-06C4-4528-913D-DB128710D7F1}"/>
    <cellStyle name="Percent 3 2 2 2 2 5" xfId="9304" xr:uid="{F9A9C47B-443A-4C9C-A0D1-6954B2E311AE}"/>
    <cellStyle name="Percent 3 2 2 2 2 5 2" xfId="25961" xr:uid="{57897E12-4C06-4DC8-B5EB-C1A0CB397019}"/>
    <cellStyle name="Percent 3 2 2 2 2 6" xfId="17633" xr:uid="{4DB07231-EC19-42E8-9985-7D6C36B05E7C}"/>
    <cellStyle name="Percent 3 2 2 2 3" xfId="1813" xr:uid="{A94D9339-F32A-407D-A5D5-82E2A829C1BA}"/>
    <cellStyle name="Percent 3 2 2 2 3 2" xfId="4603" xr:uid="{1AE919EA-4517-4BA6-AA52-8B1DBAC661A6}"/>
    <cellStyle name="Percent 3 2 2 2 3 2 2" xfId="12933" xr:uid="{E5523943-4EAB-4D62-B697-15DF1C822F8E}"/>
    <cellStyle name="Percent 3 2 2 2 3 2 2 2" xfId="29590" xr:uid="{0F8849D8-7C8B-4072-939A-42FA69499223}"/>
    <cellStyle name="Percent 3 2 2 2 3 2 3" xfId="21262" xr:uid="{14457E9B-1761-43C5-91EE-264369F7EEBE}"/>
    <cellStyle name="Percent 3 2 2 2 3 3" xfId="7379" xr:uid="{0CE6B1BC-A268-4B5B-B014-1EAD32DD9E9C}"/>
    <cellStyle name="Percent 3 2 2 2 3 3 2" xfId="15709" xr:uid="{99364F95-4A89-4606-ADCC-9C710FC017CD}"/>
    <cellStyle name="Percent 3 2 2 2 3 3 2 2" xfId="32366" xr:uid="{359DACA6-F989-4A3D-8FAE-9849A032036F}"/>
    <cellStyle name="Percent 3 2 2 2 3 3 3" xfId="24038" xr:uid="{F4241FD0-A3D3-4306-B8A1-9F18AE8C820F}"/>
    <cellStyle name="Percent 3 2 2 2 3 4" xfId="10157" xr:uid="{FCE02576-ED17-40D2-88C4-79EA7DF3D4E3}"/>
    <cellStyle name="Percent 3 2 2 2 3 4 2" xfId="26814" xr:uid="{FABFA3E9-E1F3-4FFA-98B2-BF15C17DC9E7}"/>
    <cellStyle name="Percent 3 2 2 2 3 5" xfId="18486" xr:uid="{445B662D-F7F9-4DB1-A957-FAE2C38610C6}"/>
    <cellStyle name="Percent 3 2 2 2 4" xfId="3276" xr:uid="{B1263A82-F24B-47BD-857F-582EEAF94DEB}"/>
    <cellStyle name="Percent 3 2 2 2 4 2" xfId="11606" xr:uid="{231BDB08-3E26-442D-9A01-08E6E8B9A2E0}"/>
    <cellStyle name="Percent 3 2 2 2 4 2 2" xfId="28263" xr:uid="{76D40311-AC7B-427C-B59C-96FC4C8DB762}"/>
    <cellStyle name="Percent 3 2 2 2 4 3" xfId="19935" xr:uid="{D1BE5038-15D8-407D-9FB3-26F6487B3697}"/>
    <cellStyle name="Percent 3 2 2 2 5" xfId="6052" xr:uid="{5410637D-F304-4847-8CCA-22C888FB7B54}"/>
    <cellStyle name="Percent 3 2 2 2 5 2" xfId="14382" xr:uid="{DA17B151-ABC1-4880-9E5D-BAC836346477}"/>
    <cellStyle name="Percent 3 2 2 2 5 2 2" xfId="31039" xr:uid="{21F7C6CE-2038-4555-B8C9-FDDD094409C6}"/>
    <cellStyle name="Percent 3 2 2 2 5 3" xfId="22711" xr:uid="{90C609A7-6905-4982-A1D2-F34600F5D77C}"/>
    <cellStyle name="Percent 3 2 2 2 6" xfId="8830" xr:uid="{8EBDE5DC-3E7B-4CD1-BB98-7C549B54F979}"/>
    <cellStyle name="Percent 3 2 2 2 6 2" xfId="25487" xr:uid="{69E7B7E9-B21B-4C11-94A0-D3EEB55E06B8}"/>
    <cellStyle name="Percent 3 2 2 2 7" xfId="17159" xr:uid="{856096FB-1FDF-4931-B87A-9E34C724467F}"/>
    <cellStyle name="Percent 3 2 2 3" xfId="719" xr:uid="{A432AAAB-EF44-4141-BBB9-9453F36F9A0B}"/>
    <cellStyle name="Percent 3 2 2 3 2" xfId="2049" xr:uid="{7B88CD79-E55A-4ED7-AA8B-E2E5A9287F5A}"/>
    <cellStyle name="Percent 3 2 2 3 2 2" xfId="4839" xr:uid="{4A12A0F7-212C-46DA-A75E-4B8827F306F1}"/>
    <cellStyle name="Percent 3 2 2 3 2 2 2" xfId="13169" xr:uid="{2E1A09A8-9D82-4BB9-B276-3068308FD70B}"/>
    <cellStyle name="Percent 3 2 2 3 2 2 2 2" xfId="29826" xr:uid="{7919CCC4-7E75-47DF-9A61-3B3C827BF4B6}"/>
    <cellStyle name="Percent 3 2 2 3 2 2 3" xfId="21498" xr:uid="{1896286E-51A6-4617-AE12-2B4913557CF4}"/>
    <cellStyle name="Percent 3 2 2 3 2 3" xfId="7615" xr:uid="{8A0AD19D-7984-4FCB-B988-C5DFCFB5B011}"/>
    <cellStyle name="Percent 3 2 2 3 2 3 2" xfId="15945" xr:uid="{8F0B5015-1AAC-4CF4-B34D-1DD684A9CD6A}"/>
    <cellStyle name="Percent 3 2 2 3 2 3 2 2" xfId="32602" xr:uid="{9E43CE93-CA41-4CB4-861D-C5BE64D3F3A0}"/>
    <cellStyle name="Percent 3 2 2 3 2 3 3" xfId="24274" xr:uid="{5A5B05BE-E58D-4392-A487-E4C339A237CB}"/>
    <cellStyle name="Percent 3 2 2 3 2 4" xfId="10393" xr:uid="{45B00609-ACD9-43C1-8A60-0EDA0E8B3B86}"/>
    <cellStyle name="Percent 3 2 2 3 2 4 2" xfId="27050" xr:uid="{FA29FBB7-E519-4028-B416-496AA4FDF74F}"/>
    <cellStyle name="Percent 3 2 2 3 2 5" xfId="18722" xr:uid="{EA01DC96-6715-4887-8C25-553F507C16F3}"/>
    <cellStyle name="Percent 3 2 2 3 3" xfId="3512" xr:uid="{F0F95889-4BC5-4E90-A0E8-DDD69552C6C8}"/>
    <cellStyle name="Percent 3 2 2 3 3 2" xfId="11842" xr:uid="{8F73AB55-2E5E-4137-860D-88E365E0D621}"/>
    <cellStyle name="Percent 3 2 2 3 3 2 2" xfId="28499" xr:uid="{D0210347-8899-4005-B287-28EB3627EA1C}"/>
    <cellStyle name="Percent 3 2 2 3 3 3" xfId="20171" xr:uid="{B98E88B8-6157-436A-93E2-EF231BED3D95}"/>
    <cellStyle name="Percent 3 2 2 3 4" xfId="6288" xr:uid="{5A1BB16C-4DC6-494D-89C1-47523E56828B}"/>
    <cellStyle name="Percent 3 2 2 3 4 2" xfId="14618" xr:uid="{BDD5C868-01A7-4CFC-944A-455B16275C21}"/>
    <cellStyle name="Percent 3 2 2 3 4 2 2" xfId="31275" xr:uid="{38CDDCB9-D2FB-4C94-9A19-BD5B7D5C2F15}"/>
    <cellStyle name="Percent 3 2 2 3 4 3" xfId="22947" xr:uid="{5A58B97C-9282-4528-A980-830D98A7F433}"/>
    <cellStyle name="Percent 3 2 2 3 5" xfId="9066" xr:uid="{B1B55202-9B29-43EB-AA52-4DBD26FFD91C}"/>
    <cellStyle name="Percent 3 2 2 3 5 2" xfId="25723" xr:uid="{F605E685-ECF6-4F8B-9594-28C07EC82D55}"/>
    <cellStyle name="Percent 3 2 2 3 6" xfId="17395" xr:uid="{927C8ABA-CBD9-4278-A984-A14F0AC551E2}"/>
    <cellStyle name="Percent 3 2 2 4" xfId="1196" xr:uid="{4BD12FAB-C5BE-4294-806A-ECDE9A941882}"/>
    <cellStyle name="Percent 3 2 2 4 2" xfId="2524" xr:uid="{2D39C929-87F1-4B22-B038-4C9798DD5387}"/>
    <cellStyle name="Percent 3 2 2 4 2 2" xfId="5314" xr:uid="{42E62AE3-70DD-4C6D-A145-13813F05A658}"/>
    <cellStyle name="Percent 3 2 2 4 2 2 2" xfId="13644" xr:uid="{B11D2425-6AD8-40DF-BF3E-A8708C8C7F17}"/>
    <cellStyle name="Percent 3 2 2 4 2 2 2 2" xfId="30301" xr:uid="{310CC753-83E9-4453-8ADA-8CAD2233BF7A}"/>
    <cellStyle name="Percent 3 2 2 4 2 2 3" xfId="21973" xr:uid="{EF30A44D-49E9-45D0-A8D3-613FE38256A2}"/>
    <cellStyle name="Percent 3 2 2 4 2 3" xfId="8090" xr:uid="{5CB6636D-3AC7-4081-AFF8-D729BB538A62}"/>
    <cellStyle name="Percent 3 2 2 4 2 3 2" xfId="16420" xr:uid="{34C1E623-9EB4-453E-A1C2-C98C50F189B2}"/>
    <cellStyle name="Percent 3 2 2 4 2 3 2 2" xfId="33077" xr:uid="{9D32B0CF-F7E7-4A9D-9CB2-C864278F2C0A}"/>
    <cellStyle name="Percent 3 2 2 4 2 3 3" xfId="24749" xr:uid="{C48FEFCF-B59F-4C07-910E-D4262C1660AD}"/>
    <cellStyle name="Percent 3 2 2 4 2 4" xfId="10868" xr:uid="{3FD81D33-2672-47B6-815F-242747636699}"/>
    <cellStyle name="Percent 3 2 2 4 2 4 2" xfId="27525" xr:uid="{22D7B58E-986B-44C5-8CBB-0862CCEB1EB5}"/>
    <cellStyle name="Percent 3 2 2 4 2 5" xfId="19197" xr:uid="{F7F6BAEF-F49B-4A4C-9EBA-63C461A8454C}"/>
    <cellStyle name="Percent 3 2 2 4 3" xfId="3987" xr:uid="{2B37270D-4953-4B60-B28C-696C09C50EC7}"/>
    <cellStyle name="Percent 3 2 2 4 3 2" xfId="12317" xr:uid="{B8BE4F9B-EBDA-43FD-8BE2-6D4E07DC4908}"/>
    <cellStyle name="Percent 3 2 2 4 3 2 2" xfId="28974" xr:uid="{39746C3A-8DAE-4C63-A201-6927E1623376}"/>
    <cellStyle name="Percent 3 2 2 4 3 3" xfId="20646" xr:uid="{2C579EFD-B708-4D7F-AFD0-4F10E2177721}"/>
    <cellStyle name="Percent 3 2 2 4 4" xfId="6763" xr:uid="{7A97472A-FA4B-4542-9E51-143D80C1DE4B}"/>
    <cellStyle name="Percent 3 2 2 4 4 2" xfId="15093" xr:uid="{72661C5D-6D9F-451C-B27A-05BAE2B6E1E1}"/>
    <cellStyle name="Percent 3 2 2 4 4 2 2" xfId="31750" xr:uid="{D6A5FBC6-E413-42C3-B757-CC0A8111540D}"/>
    <cellStyle name="Percent 3 2 2 4 4 3" xfId="23422" xr:uid="{9330935E-E3C4-4030-84E1-892D812D2B2F}"/>
    <cellStyle name="Percent 3 2 2 4 5" xfId="9541" xr:uid="{1239EAFD-91D0-44A7-A980-8B4FB60F6DD6}"/>
    <cellStyle name="Percent 3 2 2 4 5 2" xfId="26198" xr:uid="{1DF963EE-767D-4445-970D-1C0C64C8B715}"/>
    <cellStyle name="Percent 3 2 2 4 6" xfId="17870" xr:uid="{C8FE3647-568D-437D-99C5-CB05E9111409}"/>
    <cellStyle name="Percent 3 2 2 5" xfId="1576" xr:uid="{2BF9FC17-36C6-4B57-A13B-D1EA3FCAA1AD}"/>
    <cellStyle name="Percent 3 2 2 5 2" xfId="4366" xr:uid="{9170F7C1-DF82-4ECA-85D2-5756A42D9331}"/>
    <cellStyle name="Percent 3 2 2 5 2 2" xfId="12696" xr:uid="{50DC12CD-356C-47EA-A55A-C07D2E55C236}"/>
    <cellStyle name="Percent 3 2 2 5 2 2 2" xfId="29353" xr:uid="{8354404D-62C2-4CC9-9485-83E06BB33DAB}"/>
    <cellStyle name="Percent 3 2 2 5 2 3" xfId="21025" xr:uid="{E69EB5E8-F926-44D9-B957-FCE102D8BD8A}"/>
    <cellStyle name="Percent 3 2 2 5 3" xfId="7142" xr:uid="{28851445-B5B8-4997-BD31-0C9938EB5375}"/>
    <cellStyle name="Percent 3 2 2 5 3 2" xfId="15472" xr:uid="{58B32F4D-6030-4B30-A4B1-670E80F0B717}"/>
    <cellStyle name="Percent 3 2 2 5 3 2 2" xfId="32129" xr:uid="{43E7AD4A-B789-4A99-8DB3-82355FA8FC90}"/>
    <cellStyle name="Percent 3 2 2 5 3 3" xfId="23801" xr:uid="{BC0AC67A-E2FD-4D73-86FF-B8C930B7E877}"/>
    <cellStyle name="Percent 3 2 2 5 4" xfId="9920" xr:uid="{37F01219-3DB1-4F37-87B0-B4552328E259}"/>
    <cellStyle name="Percent 3 2 2 5 4 2" xfId="26577" xr:uid="{DF9D4E25-4964-4516-92B4-61BBC0D8A084}"/>
    <cellStyle name="Percent 3 2 2 5 5" xfId="18249" xr:uid="{097D25A6-03A8-4583-9568-BAA8717AFD5D}"/>
    <cellStyle name="Percent 3 2 2 6" xfId="3039" xr:uid="{AE97562A-510F-4733-9EDF-A8CC1856CCBC}"/>
    <cellStyle name="Percent 3 2 2 6 2" xfId="11369" xr:uid="{75FC39DF-578E-4E59-A072-64DF7B548B8B}"/>
    <cellStyle name="Percent 3 2 2 6 2 2" xfId="28026" xr:uid="{069667AC-49D7-462C-97A7-710E0A37B973}"/>
    <cellStyle name="Percent 3 2 2 6 3" xfId="19698" xr:uid="{E5BA5FFF-96BF-4B8B-9441-D686556D9ADC}"/>
    <cellStyle name="Percent 3 2 2 7" xfId="5815" xr:uid="{8D743A03-121D-444A-9EF2-241F90AE398A}"/>
    <cellStyle name="Percent 3 2 2 7 2" xfId="14145" xr:uid="{35B96F3F-B979-4DBF-A272-2AD373629978}"/>
    <cellStyle name="Percent 3 2 2 7 2 2" xfId="30802" xr:uid="{B42CE4CA-6BA8-4BF6-9BD4-D79CCC6E31B7}"/>
    <cellStyle name="Percent 3 2 2 7 3" xfId="22474" xr:uid="{75666F04-C8E1-4A8E-A920-F53791D36B71}"/>
    <cellStyle name="Percent 3 2 2 8" xfId="8593" xr:uid="{3D00A5BD-6A2F-4F67-9BA9-3BCA42660D78}"/>
    <cellStyle name="Percent 3 2 2 8 2" xfId="25250" xr:uid="{7E6D814E-C7C4-4FF9-9F64-A4078CA7DC56}"/>
    <cellStyle name="Percent 3 2 2 9" xfId="16922" xr:uid="{ABC868CC-D3B4-4C17-9EB2-F7CC415D3FE2}"/>
    <cellStyle name="Percent 3 2 3" xfId="363" xr:uid="{B49F1F65-DAB2-4D88-B4A4-45F846884805}"/>
    <cellStyle name="Percent 3 2 3 2" xfId="841" xr:uid="{0A8EE93A-0BC4-4D63-9680-0D92C2E26152}"/>
    <cellStyle name="Percent 3 2 3 2 2" xfId="2169" xr:uid="{71E03878-CE36-4818-BD87-251F115424F8}"/>
    <cellStyle name="Percent 3 2 3 2 2 2" xfId="4959" xr:uid="{575417C6-B2D9-4682-901A-BE896C109DAD}"/>
    <cellStyle name="Percent 3 2 3 2 2 2 2" xfId="13289" xr:uid="{286044CB-B413-4747-8033-24BCA9AF62D4}"/>
    <cellStyle name="Percent 3 2 3 2 2 2 2 2" xfId="29946" xr:uid="{90473BDA-6CCA-49EC-89B3-A02D68791C7D}"/>
    <cellStyle name="Percent 3 2 3 2 2 2 3" xfId="21618" xr:uid="{58D41850-0C9F-4DD1-8E25-92C8B31B9A10}"/>
    <cellStyle name="Percent 3 2 3 2 2 3" xfId="7735" xr:uid="{0732D491-BE85-483D-B0BA-344D3519C965}"/>
    <cellStyle name="Percent 3 2 3 2 2 3 2" xfId="16065" xr:uid="{06A07EFC-C300-4D72-9BD8-B4B718BDDAAE}"/>
    <cellStyle name="Percent 3 2 3 2 2 3 2 2" xfId="32722" xr:uid="{C21D1A6B-14CF-4CCE-9203-F9247419789C}"/>
    <cellStyle name="Percent 3 2 3 2 2 3 3" xfId="24394" xr:uid="{CC0FC5E3-9070-4424-8603-C5B0054C9D01}"/>
    <cellStyle name="Percent 3 2 3 2 2 4" xfId="10513" xr:uid="{1E262010-5300-4332-BD53-F5D12D4E61AE}"/>
    <cellStyle name="Percent 3 2 3 2 2 4 2" xfId="27170" xr:uid="{A469D22D-EFA9-4039-AD62-A32DB7045580}"/>
    <cellStyle name="Percent 3 2 3 2 2 5" xfId="18842" xr:uid="{396FFC1C-A902-4527-A521-D820E56BE0CC}"/>
    <cellStyle name="Percent 3 2 3 2 3" xfId="3632" xr:uid="{F7629653-274E-4BFF-8237-07F795D7A458}"/>
    <cellStyle name="Percent 3 2 3 2 3 2" xfId="11962" xr:uid="{DE534C6F-6C26-4518-804F-FB07D17DA9D2}"/>
    <cellStyle name="Percent 3 2 3 2 3 2 2" xfId="28619" xr:uid="{C1F5119A-C097-4C0A-9E19-6AAEF9BBF9CB}"/>
    <cellStyle name="Percent 3 2 3 2 3 3" xfId="20291" xr:uid="{A1FB9D5E-64F6-452B-A639-E36552736875}"/>
    <cellStyle name="Percent 3 2 3 2 4" xfId="6408" xr:uid="{332BE32E-352C-442C-AADA-357E34735DBA}"/>
    <cellStyle name="Percent 3 2 3 2 4 2" xfId="14738" xr:uid="{9D60E383-350F-4FD9-A1DE-CAA663DEA63A}"/>
    <cellStyle name="Percent 3 2 3 2 4 2 2" xfId="31395" xr:uid="{03EB5779-0AE4-4B90-A0E5-330B4B1822BB}"/>
    <cellStyle name="Percent 3 2 3 2 4 3" xfId="23067" xr:uid="{01BDD54B-4420-4F94-962A-744EAF8DE925}"/>
    <cellStyle name="Percent 3 2 3 2 5" xfId="9186" xr:uid="{720F8BB7-BF30-4AD1-B5C3-5DB3CE9EF367}"/>
    <cellStyle name="Percent 3 2 3 2 5 2" xfId="25843" xr:uid="{A635CD07-9899-4375-BDEB-CEA6CE80CD0A}"/>
    <cellStyle name="Percent 3 2 3 2 6" xfId="17515" xr:uid="{E2DB3C43-38B3-411F-A785-E315B8CAF199}"/>
    <cellStyle name="Percent 3 2 3 3" xfId="1693" xr:uid="{1CEF0505-D4D7-4218-89E5-9E932D93274D}"/>
    <cellStyle name="Percent 3 2 3 3 2" xfId="4483" xr:uid="{68771AF1-EC23-449E-8156-DA336D63D0CE}"/>
    <cellStyle name="Percent 3 2 3 3 2 2" xfId="12813" xr:uid="{D71DAC1B-21FB-4F2F-ADBB-587355CA9F7A}"/>
    <cellStyle name="Percent 3 2 3 3 2 2 2" xfId="29470" xr:uid="{FB69A6E6-6016-44BE-9493-35ABD5E04C00}"/>
    <cellStyle name="Percent 3 2 3 3 2 3" xfId="21142" xr:uid="{2BB4A4A0-6FE1-4746-9B1D-EEC7045BACAF}"/>
    <cellStyle name="Percent 3 2 3 3 3" xfId="7259" xr:uid="{796789B5-BF16-4BF1-B571-1C0E2589B156}"/>
    <cellStyle name="Percent 3 2 3 3 3 2" xfId="15589" xr:uid="{A62535C4-78CC-4A91-889E-D25A6ADC5B75}"/>
    <cellStyle name="Percent 3 2 3 3 3 2 2" xfId="32246" xr:uid="{110B91AF-AD09-4859-B739-5F8FE9A5ED74}"/>
    <cellStyle name="Percent 3 2 3 3 3 3" xfId="23918" xr:uid="{9B0D9762-004D-43EB-AFB1-FF19211A7A9C}"/>
    <cellStyle name="Percent 3 2 3 3 4" xfId="10037" xr:uid="{8AB026BD-7B81-4158-B9C3-7599FEEE2471}"/>
    <cellStyle name="Percent 3 2 3 3 4 2" xfId="26694" xr:uid="{890B478E-FE2E-48FC-8296-C28228FA2508}"/>
    <cellStyle name="Percent 3 2 3 3 5" xfId="18366" xr:uid="{9E598DD3-6274-49AF-B3D3-CCFBC980B821}"/>
    <cellStyle name="Percent 3 2 3 4" xfId="3156" xr:uid="{694BC883-361E-4982-AF28-9A8FB736E1B0}"/>
    <cellStyle name="Percent 3 2 3 4 2" xfId="11486" xr:uid="{42D2B722-CF70-4B08-B451-7386EA8D61BA}"/>
    <cellStyle name="Percent 3 2 3 4 2 2" xfId="28143" xr:uid="{43E98400-E8EC-4852-9D81-777FEE387B68}"/>
    <cellStyle name="Percent 3 2 3 4 3" xfId="19815" xr:uid="{2B777893-62F5-4C5B-B4C2-927A9966E32C}"/>
    <cellStyle name="Percent 3 2 3 5" xfId="5932" xr:uid="{1396D306-FD26-40FE-B7F1-F7EE87828F74}"/>
    <cellStyle name="Percent 3 2 3 5 2" xfId="14262" xr:uid="{D3B25BCF-ED57-44DE-9AD6-866CE96ADCE3}"/>
    <cellStyle name="Percent 3 2 3 5 2 2" xfId="30919" xr:uid="{B8133DB2-5767-4135-A1F7-BC6983F3627C}"/>
    <cellStyle name="Percent 3 2 3 5 3" xfId="22591" xr:uid="{17825CA0-32FB-4B2B-99FB-EAA98CD7F165}"/>
    <cellStyle name="Percent 3 2 3 6" xfId="8710" xr:uid="{C07F4930-FB2C-4548-8DA7-9881FDFFBB0C}"/>
    <cellStyle name="Percent 3 2 3 6 2" xfId="25367" xr:uid="{F12A17C2-2893-42FF-89FA-C9B7E6CAF1DC}"/>
    <cellStyle name="Percent 3 2 3 7" xfId="17039" xr:uid="{5021C439-CB64-4C4D-9806-335038CF1E51}"/>
    <cellStyle name="Percent 3 2 4" xfId="599" xr:uid="{8ADBF9B4-EF3B-4726-8B22-DDB09EDDAFD1}"/>
    <cellStyle name="Percent 3 2 4 2" xfId="1929" xr:uid="{68EF3BE6-620C-42C9-AEC5-90FEAC0A1AAF}"/>
    <cellStyle name="Percent 3 2 4 2 2" xfId="4719" xr:uid="{B3DF479A-55C6-4641-B450-D16976EA33C2}"/>
    <cellStyle name="Percent 3 2 4 2 2 2" xfId="13049" xr:uid="{31C0C7BE-8291-4758-B7DD-ED5339C6565F}"/>
    <cellStyle name="Percent 3 2 4 2 2 2 2" xfId="29706" xr:uid="{3F232304-53C2-4D10-95A6-B16325EC8C02}"/>
    <cellStyle name="Percent 3 2 4 2 2 3" xfId="21378" xr:uid="{EA751422-515C-487A-AF60-11596EEF170F}"/>
    <cellStyle name="Percent 3 2 4 2 3" xfId="7495" xr:uid="{1765B238-4E52-41E6-A01F-B733FEFBC044}"/>
    <cellStyle name="Percent 3 2 4 2 3 2" xfId="15825" xr:uid="{A582DA08-6C11-4EEB-B4EB-B217022AE6C6}"/>
    <cellStyle name="Percent 3 2 4 2 3 2 2" xfId="32482" xr:uid="{4189E165-2F19-47C7-BB70-4C4F1AB0724C}"/>
    <cellStyle name="Percent 3 2 4 2 3 3" xfId="24154" xr:uid="{20B72D22-201C-476E-A768-E849979D2ED1}"/>
    <cellStyle name="Percent 3 2 4 2 4" xfId="10273" xr:uid="{8418FC0C-15CB-4B53-89FF-7FCF511EE35C}"/>
    <cellStyle name="Percent 3 2 4 2 4 2" xfId="26930" xr:uid="{807ACA60-97CF-4F15-B27D-74DA4DEA28EF}"/>
    <cellStyle name="Percent 3 2 4 2 5" xfId="18602" xr:uid="{08109454-0290-4942-B33B-FFF761692E1F}"/>
    <cellStyle name="Percent 3 2 4 3" xfId="3392" xr:uid="{ECD0995A-CC03-41C4-9177-819B5C7A5169}"/>
    <cellStyle name="Percent 3 2 4 3 2" xfId="11722" xr:uid="{EC5D8F5E-075F-4052-BC0B-F1EC083A2718}"/>
    <cellStyle name="Percent 3 2 4 3 2 2" xfId="28379" xr:uid="{B38A9B5E-17BF-403A-AD42-F484BAE113D7}"/>
    <cellStyle name="Percent 3 2 4 3 3" xfId="20051" xr:uid="{E55F173F-3734-4BCC-B413-EC7A0855141F}"/>
    <cellStyle name="Percent 3 2 4 4" xfId="6168" xr:uid="{F806BDAE-709B-41D1-8732-F89E83E35314}"/>
    <cellStyle name="Percent 3 2 4 4 2" xfId="14498" xr:uid="{050EA006-9C84-4408-8B33-6730DECB78DB}"/>
    <cellStyle name="Percent 3 2 4 4 2 2" xfId="31155" xr:uid="{F27F84B3-D2C1-4957-90C6-2CB1F467E6D6}"/>
    <cellStyle name="Percent 3 2 4 4 3" xfId="22827" xr:uid="{FCD298B6-0987-43E4-AB77-D2EE4E083123}"/>
    <cellStyle name="Percent 3 2 4 5" xfId="8946" xr:uid="{50FD5C51-C930-4BDC-B394-325E3D801BE8}"/>
    <cellStyle name="Percent 3 2 4 5 2" xfId="25603" xr:uid="{ACC2C7FC-94E5-4647-94E6-EBC45C56FB28}"/>
    <cellStyle name="Percent 3 2 4 6" xfId="17275" xr:uid="{D26C6D3E-22F5-4DA6-BD60-F0E22F9E397B}"/>
    <cellStyle name="Percent 3 2 5" xfId="1076" xr:uid="{744E3B86-2260-4F9D-BEFD-6DBE8A1CC6FB}"/>
    <cellStyle name="Percent 3 2 5 2" xfId="2404" xr:uid="{D969B0C4-2E5C-4A67-ABA2-F605C24116D3}"/>
    <cellStyle name="Percent 3 2 5 2 2" xfId="5194" xr:uid="{F0BF8A53-D804-4E9A-9CA8-F46EE8741CE1}"/>
    <cellStyle name="Percent 3 2 5 2 2 2" xfId="13524" xr:uid="{3F47EA9A-A653-4070-A45A-27E45D41F857}"/>
    <cellStyle name="Percent 3 2 5 2 2 2 2" xfId="30181" xr:uid="{79ACCB57-C30C-435A-9500-D064CBEE5324}"/>
    <cellStyle name="Percent 3 2 5 2 2 3" xfId="21853" xr:uid="{4CFB048A-20CE-4267-847B-6F3F9808A9DA}"/>
    <cellStyle name="Percent 3 2 5 2 3" xfId="7970" xr:uid="{2870C34E-76E8-4140-AEF2-EF12528B6307}"/>
    <cellStyle name="Percent 3 2 5 2 3 2" xfId="16300" xr:uid="{29FEE375-79C5-4629-8D10-DF6F3008EB87}"/>
    <cellStyle name="Percent 3 2 5 2 3 2 2" xfId="32957" xr:uid="{4FAEEB19-2DBD-45CF-BEA7-015BAA09B9ED}"/>
    <cellStyle name="Percent 3 2 5 2 3 3" xfId="24629" xr:uid="{C12846DB-AD16-4461-8241-061F281BDBBB}"/>
    <cellStyle name="Percent 3 2 5 2 4" xfId="10748" xr:uid="{A7351EDE-C4F9-4EFD-AB5C-0241A32B6616}"/>
    <cellStyle name="Percent 3 2 5 2 4 2" xfId="27405" xr:uid="{77A5A000-7BC7-4784-A41F-8B0D92E02ABC}"/>
    <cellStyle name="Percent 3 2 5 2 5" xfId="19077" xr:uid="{71573BCC-39F6-4126-8CF7-2E531366B279}"/>
    <cellStyle name="Percent 3 2 5 3" xfId="3867" xr:uid="{1BA0FCDB-D721-4E94-A4A3-4C431B214D2A}"/>
    <cellStyle name="Percent 3 2 5 3 2" xfId="12197" xr:uid="{324BD426-B875-4542-BA46-5FB8843A3B48}"/>
    <cellStyle name="Percent 3 2 5 3 2 2" xfId="28854" xr:uid="{81086330-552E-44CD-862A-8B044AD7C30E}"/>
    <cellStyle name="Percent 3 2 5 3 3" xfId="20526" xr:uid="{E48AD6FD-C086-4930-8199-0685D8694E06}"/>
    <cellStyle name="Percent 3 2 5 4" xfId="6643" xr:uid="{1CF19B06-B718-47F1-9E6D-D9FE5E16E3F2}"/>
    <cellStyle name="Percent 3 2 5 4 2" xfId="14973" xr:uid="{4F08BCE5-9AC8-45B1-8198-DDEC35C4F588}"/>
    <cellStyle name="Percent 3 2 5 4 2 2" xfId="31630" xr:uid="{BC98FDFC-FEBC-4B7D-9881-16D310FFA0F2}"/>
    <cellStyle name="Percent 3 2 5 4 3" xfId="23302" xr:uid="{441BE5F4-03DF-4DF8-8B79-5131278D1252}"/>
    <cellStyle name="Percent 3 2 5 5" xfId="9421" xr:uid="{18852C10-5BCA-419A-84E3-4EDF201C4B0D}"/>
    <cellStyle name="Percent 3 2 5 5 2" xfId="26078" xr:uid="{C10AABA0-DF87-4937-B4EF-4C8CF7701E01}"/>
    <cellStyle name="Percent 3 2 5 6" xfId="17750" xr:uid="{135E6474-7D43-4A6D-973C-2742B9CFB3BF}"/>
    <cellStyle name="Percent 3 2 6" xfId="1341" xr:uid="{018E97F8-A448-4338-9E1E-06C9C4491BED}"/>
    <cellStyle name="Percent 3 2 6 2" xfId="2669" xr:uid="{D7403F4B-A1E0-4FC0-974D-193EF3F9B99E}"/>
    <cellStyle name="Percent 3 2 6 2 2" xfId="5459" xr:uid="{C8155061-DA6B-49AC-8C88-621CF8902469}"/>
    <cellStyle name="Percent 3 2 6 2 2 2" xfId="13789" xr:uid="{BC163FAC-BCB2-49F3-9150-4E4A9D95785F}"/>
    <cellStyle name="Percent 3 2 6 2 2 2 2" xfId="30446" xr:uid="{0D541AE3-0C3F-48C0-8104-71F839F47031}"/>
    <cellStyle name="Percent 3 2 6 2 2 3" xfId="22118" xr:uid="{BC57DD2E-47A7-46B5-9ED1-B22810FF6C76}"/>
    <cellStyle name="Percent 3 2 6 2 3" xfId="8235" xr:uid="{4B144560-7E74-4456-9A18-2A710811FD82}"/>
    <cellStyle name="Percent 3 2 6 2 3 2" xfId="16565" xr:uid="{05ECB394-805C-48F7-A528-F2955B62FC8A}"/>
    <cellStyle name="Percent 3 2 6 2 3 2 2" xfId="33222" xr:uid="{1BE4849C-9721-4315-8A30-1D7F8573FC93}"/>
    <cellStyle name="Percent 3 2 6 2 3 3" xfId="24894" xr:uid="{0D0F8734-3D1E-4C81-A399-BF7AD2C25F4E}"/>
    <cellStyle name="Percent 3 2 6 2 4" xfId="11013" xr:uid="{0B605389-AEEA-4B6E-8CBC-0FF4679B5BBC}"/>
    <cellStyle name="Percent 3 2 6 2 4 2" xfId="27670" xr:uid="{5FC5EE32-7372-43D5-8DD0-687C87B9CD4F}"/>
    <cellStyle name="Percent 3 2 6 2 5" xfId="19342" xr:uid="{DB467A1B-17C5-437F-8108-CD7544F7D505}"/>
    <cellStyle name="Percent 3 2 6 3" xfId="4132" xr:uid="{EA25DC58-9D35-4277-9EBD-386E9E064824}"/>
    <cellStyle name="Percent 3 2 6 3 2" xfId="12462" xr:uid="{37774A8B-447D-4735-93A4-A9F6CBD69523}"/>
    <cellStyle name="Percent 3 2 6 3 2 2" xfId="29119" xr:uid="{977F7883-78E9-419B-9AB8-6D5588D9FF6F}"/>
    <cellStyle name="Percent 3 2 6 3 3" xfId="20791" xr:uid="{AD7FC527-B230-436D-98C5-958B0A67015D}"/>
    <cellStyle name="Percent 3 2 6 4" xfId="6908" xr:uid="{C20E74B3-B0BB-4CFF-907D-7B54D21CBBA4}"/>
    <cellStyle name="Percent 3 2 6 4 2" xfId="15238" xr:uid="{B31D175C-557C-4A2E-BAC2-C2C6478B4BBA}"/>
    <cellStyle name="Percent 3 2 6 4 2 2" xfId="31895" xr:uid="{F3BE3CE3-4250-4CA8-8D53-E278DC9D979B}"/>
    <cellStyle name="Percent 3 2 6 4 3" xfId="23567" xr:uid="{7B6E5CC3-D408-44CA-A71E-9DED719AE28E}"/>
    <cellStyle name="Percent 3 2 6 5" xfId="9686" xr:uid="{1CC59D26-6FE7-4D40-BD1C-04EF9D3B5ABB}"/>
    <cellStyle name="Percent 3 2 6 5 2" xfId="26343" xr:uid="{E5ED0ADF-242C-4FD5-820E-8F051998670D}"/>
    <cellStyle name="Percent 3 2 6 6" xfId="18015" xr:uid="{5F4F859C-E63B-4FC4-BF72-43EFF39EE842}"/>
    <cellStyle name="Percent 3 2 7" xfId="1456" xr:uid="{0170B7C9-7B5F-4781-9828-895EFFCD1DBF}"/>
    <cellStyle name="Percent 3 2 7 2" xfId="4246" xr:uid="{D67EEE33-2A15-4BB6-AAF8-BA66EB24AE11}"/>
    <cellStyle name="Percent 3 2 7 2 2" xfId="12576" xr:uid="{25C1BF61-EF32-47EC-9B18-F9A10DFBF967}"/>
    <cellStyle name="Percent 3 2 7 2 2 2" xfId="29233" xr:uid="{6DDB53B0-73A2-437A-AA96-7F37C6F379C8}"/>
    <cellStyle name="Percent 3 2 7 2 3" xfId="20905" xr:uid="{0C69EB47-D10F-4762-83FD-913C0B37BCD6}"/>
    <cellStyle name="Percent 3 2 7 3" xfId="7022" xr:uid="{71849D11-74FF-4B7D-842E-B133907FCA93}"/>
    <cellStyle name="Percent 3 2 7 3 2" xfId="15352" xr:uid="{EA20D6BB-6ABE-4658-9708-017841FA0E64}"/>
    <cellStyle name="Percent 3 2 7 3 2 2" xfId="32009" xr:uid="{B01E095D-C140-4743-B07D-2208F486F16B}"/>
    <cellStyle name="Percent 3 2 7 3 3" xfId="23681" xr:uid="{FC3E1503-0D57-40BF-82A5-58738F44A750}"/>
    <cellStyle name="Percent 3 2 7 4" xfId="9800" xr:uid="{CA7CBF48-2B88-45E9-BA9F-C748D9B63BC6}"/>
    <cellStyle name="Percent 3 2 7 4 2" xfId="26457" xr:uid="{5BE1D3EC-0346-45ED-8291-80D7AC9B570D}"/>
    <cellStyle name="Percent 3 2 7 5" xfId="18129" xr:uid="{EAF3F79D-76A4-4022-90CE-700DF8D8C240}"/>
    <cellStyle name="Percent 3 2 8" xfId="2919" xr:uid="{6E8B5E41-6E82-4C46-B5E9-2B9B6F3F4F03}"/>
    <cellStyle name="Percent 3 2 8 2" xfId="11249" xr:uid="{503702A6-35B7-4B0A-B6FA-ABEA6FA546ED}"/>
    <cellStyle name="Percent 3 2 8 2 2" xfId="27906" xr:uid="{1C659E0E-8AE4-449B-9D4E-4B1AD85BDC1F}"/>
    <cellStyle name="Percent 3 2 8 3" xfId="19578" xr:uid="{219E1ACD-8A44-4CA1-8A6C-CE9DB9AD1F90}"/>
    <cellStyle name="Percent 3 2 9" xfId="5695" xr:uid="{6DC36CA6-8331-4D55-9AA9-45514104ED2C}"/>
    <cellStyle name="Percent 3 2 9 2" xfId="14025" xr:uid="{0D0070E3-C12C-48FC-93AF-3E6852FDFF87}"/>
    <cellStyle name="Percent 3 2 9 2 2" xfId="30682" xr:uid="{D4267703-E5F7-4099-8F2F-FDFE73B2C850}"/>
    <cellStyle name="Percent 3 2 9 3" xfId="22354" xr:uid="{B37D4A99-3249-4B55-9529-9E7EDE7818F1}"/>
    <cellStyle name="Percent 3 3" xfId="178" xr:uid="{B522D841-A7ED-4D7A-B7BA-F856F10A14C6}"/>
    <cellStyle name="Percent 3 3 2" xfId="421" xr:uid="{17787F66-719D-43C5-9691-5C6E13287785}"/>
    <cellStyle name="Percent 3 3 2 2" xfId="898" xr:uid="{ADE64765-D779-417C-AE67-197A44DCE282}"/>
    <cellStyle name="Percent 3 3 2 2 2" xfId="2226" xr:uid="{C3208DCF-E3D5-4898-9E92-1E35D540EC5C}"/>
    <cellStyle name="Percent 3 3 2 2 2 2" xfId="5016" xr:uid="{2368BBAB-4F73-4863-9A66-AFCEE110239F}"/>
    <cellStyle name="Percent 3 3 2 2 2 2 2" xfId="13346" xr:uid="{E78E0DBB-15CA-477A-A4A1-CBDFD7CD8F6D}"/>
    <cellStyle name="Percent 3 3 2 2 2 2 2 2" xfId="30003" xr:uid="{5FDA35A0-A2E3-4096-A71D-C3103091EAEF}"/>
    <cellStyle name="Percent 3 3 2 2 2 2 3" xfId="21675" xr:uid="{45F3E8BB-0CE3-4895-A513-4685A4AA6EBC}"/>
    <cellStyle name="Percent 3 3 2 2 2 3" xfId="7792" xr:uid="{656A7222-FFB1-4A0E-A6D9-98C486E63582}"/>
    <cellStyle name="Percent 3 3 2 2 2 3 2" xfId="16122" xr:uid="{0B4F2F10-6830-4F2E-87AB-F3C20D4CF49D}"/>
    <cellStyle name="Percent 3 3 2 2 2 3 2 2" xfId="32779" xr:uid="{C1E61299-F2C7-4117-9343-A3E25EC8BA44}"/>
    <cellStyle name="Percent 3 3 2 2 2 3 3" xfId="24451" xr:uid="{9AB8768D-BC65-4091-B803-E186F93AEC4B}"/>
    <cellStyle name="Percent 3 3 2 2 2 4" xfId="10570" xr:uid="{291C1B30-D81E-4390-ADF8-1A08285F744A}"/>
    <cellStyle name="Percent 3 3 2 2 2 4 2" xfId="27227" xr:uid="{02507FF5-758D-4164-8E5A-2F48ABF14594}"/>
    <cellStyle name="Percent 3 3 2 2 2 5" xfId="18899" xr:uid="{8586035D-9D1E-44E0-AF7C-B623DFA07B88}"/>
    <cellStyle name="Percent 3 3 2 2 3" xfId="3689" xr:uid="{B2B831A4-9187-40DB-B9C2-0E4A4179FD1F}"/>
    <cellStyle name="Percent 3 3 2 2 3 2" xfId="12019" xr:uid="{A4B7A2C9-439D-422E-ACAF-887199D580CF}"/>
    <cellStyle name="Percent 3 3 2 2 3 2 2" xfId="28676" xr:uid="{C8DE3B1D-38BD-4261-A69F-80694EFAC5E2}"/>
    <cellStyle name="Percent 3 3 2 2 3 3" xfId="20348" xr:uid="{9F4FBDD8-1334-46CD-A897-785493A05AEB}"/>
    <cellStyle name="Percent 3 3 2 2 4" xfId="6465" xr:uid="{6CF119AE-07B6-454A-BC47-830CA607F27E}"/>
    <cellStyle name="Percent 3 3 2 2 4 2" xfId="14795" xr:uid="{7D614634-B420-4A0B-97CE-220B31AD062A}"/>
    <cellStyle name="Percent 3 3 2 2 4 2 2" xfId="31452" xr:uid="{C52861FB-3BCA-428B-8E56-AF31D1C0EF96}"/>
    <cellStyle name="Percent 3 3 2 2 4 3" xfId="23124" xr:uid="{AEF20448-7EE0-4775-9387-313C66B41CB9}"/>
    <cellStyle name="Percent 3 3 2 2 5" xfId="9243" xr:uid="{C6C38E36-4FD1-44CC-A0C5-59C4631B2383}"/>
    <cellStyle name="Percent 3 3 2 2 5 2" xfId="25900" xr:uid="{08D23A8E-0F72-4956-8861-64806A8C47B9}"/>
    <cellStyle name="Percent 3 3 2 2 6" xfId="17572" xr:uid="{FAA5849B-0AFD-427E-A357-CDE40FF698F0}"/>
    <cellStyle name="Percent 3 3 2 3" xfId="1751" xr:uid="{76F63AA2-C982-40C0-B233-430A696D09D8}"/>
    <cellStyle name="Percent 3 3 2 3 2" xfId="4541" xr:uid="{35CD5FCB-56B2-4CE3-A090-6657DEDBB20E}"/>
    <cellStyle name="Percent 3 3 2 3 2 2" xfId="12871" xr:uid="{D185EB25-BD60-4754-9289-2DFD85E2A1B0}"/>
    <cellStyle name="Percent 3 3 2 3 2 2 2" xfId="29528" xr:uid="{4E008B09-0735-4823-9A4A-0326BF735FB0}"/>
    <cellStyle name="Percent 3 3 2 3 2 3" xfId="21200" xr:uid="{61271587-86EF-4479-8D7C-D86658E00A7F}"/>
    <cellStyle name="Percent 3 3 2 3 3" xfId="7317" xr:uid="{02FDE78E-7FD7-4812-B082-AAE23C0418CF}"/>
    <cellStyle name="Percent 3 3 2 3 3 2" xfId="15647" xr:uid="{1D4FF409-2DD8-45B3-AEC3-EC1FF01D57D8}"/>
    <cellStyle name="Percent 3 3 2 3 3 2 2" xfId="32304" xr:uid="{209F0CE6-789B-4D08-82F2-03FF96FEBB8C}"/>
    <cellStyle name="Percent 3 3 2 3 3 3" xfId="23976" xr:uid="{579630CF-8932-4D61-8717-953D66AC36D1}"/>
    <cellStyle name="Percent 3 3 2 3 4" xfId="10095" xr:uid="{86A8424E-4FF7-46A8-BCC3-978E26B42FB6}"/>
    <cellStyle name="Percent 3 3 2 3 4 2" xfId="26752" xr:uid="{519901AF-DFA8-4E80-97AD-4D9043F65FC3}"/>
    <cellStyle name="Percent 3 3 2 3 5" xfId="18424" xr:uid="{4BE087A3-044D-4184-A75C-6C1DFA00C88E}"/>
    <cellStyle name="Percent 3 3 2 4" xfId="3214" xr:uid="{C0937FEA-3E33-444D-A5BF-95EA2E03879F}"/>
    <cellStyle name="Percent 3 3 2 4 2" xfId="11544" xr:uid="{CF4F4216-2203-4B7F-969B-7AE02A23968E}"/>
    <cellStyle name="Percent 3 3 2 4 2 2" xfId="28201" xr:uid="{0D15F967-018C-4A69-A032-5CE78A8EAD41}"/>
    <cellStyle name="Percent 3 3 2 4 3" xfId="19873" xr:uid="{A67F6464-3F55-49A6-A026-4BF232B91A5C}"/>
    <cellStyle name="Percent 3 3 2 5" xfId="5990" xr:uid="{A491676F-F8D6-4ED6-B95A-7034C9D22A4E}"/>
    <cellStyle name="Percent 3 3 2 5 2" xfId="14320" xr:uid="{E32565DF-4C21-4258-801E-6A65265CDE20}"/>
    <cellStyle name="Percent 3 3 2 5 2 2" xfId="30977" xr:uid="{8BC5318E-9298-436F-A39B-06099DB32737}"/>
    <cellStyle name="Percent 3 3 2 5 3" xfId="22649" xr:uid="{BA919027-E0C0-40BE-AF08-FD92DAA821AC}"/>
    <cellStyle name="Percent 3 3 2 6" xfId="8768" xr:uid="{F73A9D9F-2AB7-45BD-B24D-F4EE44815364}"/>
    <cellStyle name="Percent 3 3 2 6 2" xfId="25425" xr:uid="{082C5185-2DB4-4BC8-A5B4-1AC3269F226F}"/>
    <cellStyle name="Percent 3 3 2 7" xfId="17097" xr:uid="{2EB0748B-5CEC-4758-BBE8-715A29628280}"/>
    <cellStyle name="Percent 3 3 3" xfId="657" xr:uid="{DCD2A711-28BA-4B6F-B365-51786FFBF990}"/>
    <cellStyle name="Percent 3 3 3 2" xfId="1987" xr:uid="{FC9F9A95-436D-45CF-99F3-A812AF7B3ED4}"/>
    <cellStyle name="Percent 3 3 3 2 2" xfId="4777" xr:uid="{BB7A99E0-50E0-42D7-BB32-F3A460E20E62}"/>
    <cellStyle name="Percent 3 3 3 2 2 2" xfId="13107" xr:uid="{FC6706BE-DC4C-4E90-A89B-D4547137C7B9}"/>
    <cellStyle name="Percent 3 3 3 2 2 2 2" xfId="29764" xr:uid="{1FB4524B-DDF4-4848-AEB4-F80DD37E7FAE}"/>
    <cellStyle name="Percent 3 3 3 2 2 3" xfId="21436" xr:uid="{0E0CD907-1A67-40FB-A4A4-322CA1937223}"/>
    <cellStyle name="Percent 3 3 3 2 3" xfId="7553" xr:uid="{300AA482-F66C-4467-A82F-2F315DD9A604}"/>
    <cellStyle name="Percent 3 3 3 2 3 2" xfId="15883" xr:uid="{DF88BA7F-E52B-45A6-A315-7A65F5BB50B3}"/>
    <cellStyle name="Percent 3 3 3 2 3 2 2" xfId="32540" xr:uid="{D4C0B999-4090-4734-8A30-06637804C73F}"/>
    <cellStyle name="Percent 3 3 3 2 3 3" xfId="24212" xr:uid="{D0A0AD52-ACA6-4983-BDDD-321788C54F71}"/>
    <cellStyle name="Percent 3 3 3 2 4" xfId="10331" xr:uid="{D1C3A3B7-0054-4838-893F-6EAE3E4EA941}"/>
    <cellStyle name="Percent 3 3 3 2 4 2" xfId="26988" xr:uid="{F8A2380F-8D58-467F-9346-BD926061C08D}"/>
    <cellStyle name="Percent 3 3 3 2 5" xfId="18660" xr:uid="{0637DB21-A010-4DA3-BFBD-2A0224872234}"/>
    <cellStyle name="Percent 3 3 3 3" xfId="3450" xr:uid="{FAA58646-4C30-4B3D-8C83-7D0937248F36}"/>
    <cellStyle name="Percent 3 3 3 3 2" xfId="11780" xr:uid="{747A0920-BF02-4825-9081-38C1B0B629A0}"/>
    <cellStyle name="Percent 3 3 3 3 2 2" xfId="28437" xr:uid="{139BD339-AEFF-47A0-897D-98129F83D48B}"/>
    <cellStyle name="Percent 3 3 3 3 3" xfId="20109" xr:uid="{8548F253-D0CF-418D-9540-CF07B5AFCF3E}"/>
    <cellStyle name="Percent 3 3 3 4" xfId="6226" xr:uid="{AAFA0B8E-B3E6-4219-8445-64D2B00DF9CC}"/>
    <cellStyle name="Percent 3 3 3 4 2" xfId="14556" xr:uid="{28AF5816-C031-4668-BAAA-152EF02A23D7}"/>
    <cellStyle name="Percent 3 3 3 4 2 2" xfId="31213" xr:uid="{6485E387-3363-461B-A7FC-BE6B56B963D4}"/>
    <cellStyle name="Percent 3 3 3 4 3" xfId="22885" xr:uid="{BDAC1344-B2E8-46E5-BA86-F688F06FCB47}"/>
    <cellStyle name="Percent 3 3 3 5" xfId="9004" xr:uid="{24259BC0-31C1-43BA-8CA2-EEB5FB5A025E}"/>
    <cellStyle name="Percent 3 3 3 5 2" xfId="25661" xr:uid="{0C6FC290-FAAE-403E-A8C4-15C6E78FD2CC}"/>
    <cellStyle name="Percent 3 3 3 6" xfId="17333" xr:uid="{D7A144D0-17EA-4A79-AC07-747C7568C8DB}"/>
    <cellStyle name="Percent 3 3 4" xfId="1134" xr:uid="{391ACEBB-904C-4A84-8FB4-97F2DCD2FACB}"/>
    <cellStyle name="Percent 3 3 4 2" xfId="2462" xr:uid="{C8B3D15C-37A6-4F17-95B8-49B539BE899C}"/>
    <cellStyle name="Percent 3 3 4 2 2" xfId="5252" xr:uid="{42498886-4185-4814-A3E0-0B90010BD8AB}"/>
    <cellStyle name="Percent 3 3 4 2 2 2" xfId="13582" xr:uid="{49186B32-9D92-4900-B648-621DE7C63CD5}"/>
    <cellStyle name="Percent 3 3 4 2 2 2 2" xfId="30239" xr:uid="{FFE33522-E8ED-486D-BC2C-9EA2A852BBAD}"/>
    <cellStyle name="Percent 3 3 4 2 2 3" xfId="21911" xr:uid="{3072A3B7-5EF5-43BB-92E5-65C0560D8E1F}"/>
    <cellStyle name="Percent 3 3 4 2 3" xfId="8028" xr:uid="{9CF5BFB9-EC89-49C0-81E0-91710244AADD}"/>
    <cellStyle name="Percent 3 3 4 2 3 2" xfId="16358" xr:uid="{B7E93B52-B703-44A3-ADF6-538FDB4ED15A}"/>
    <cellStyle name="Percent 3 3 4 2 3 2 2" xfId="33015" xr:uid="{DE3BDA37-6D56-4DB8-90B1-A3152D93BC9E}"/>
    <cellStyle name="Percent 3 3 4 2 3 3" xfId="24687" xr:uid="{F3D9C321-F35E-47A2-88FE-14C20139E05F}"/>
    <cellStyle name="Percent 3 3 4 2 4" xfId="10806" xr:uid="{FAEDC679-FE92-4647-B22F-E57A5BE0220B}"/>
    <cellStyle name="Percent 3 3 4 2 4 2" xfId="27463" xr:uid="{A0EEFF54-321F-4BD1-A3C1-D4863E1F6914}"/>
    <cellStyle name="Percent 3 3 4 2 5" xfId="19135" xr:uid="{DA19395B-32D9-4D52-A0A3-8E2EF55B00BE}"/>
    <cellStyle name="Percent 3 3 4 3" xfId="3925" xr:uid="{83A827C3-E16A-4488-84CA-F193DE0FD116}"/>
    <cellStyle name="Percent 3 3 4 3 2" xfId="12255" xr:uid="{3FD89FC7-0CFF-4781-8024-FF81BE08BAAC}"/>
    <cellStyle name="Percent 3 3 4 3 2 2" xfId="28912" xr:uid="{35242BE9-E6E7-4EFE-9AC0-74CF3E3D564A}"/>
    <cellStyle name="Percent 3 3 4 3 3" xfId="20584" xr:uid="{034076AC-D415-404B-85F1-67D411CDAD10}"/>
    <cellStyle name="Percent 3 3 4 4" xfId="6701" xr:uid="{B24E13C5-5CD1-45C7-B921-DAD45CC3FD28}"/>
    <cellStyle name="Percent 3 3 4 4 2" xfId="15031" xr:uid="{B3D4A9BA-A131-47AC-8FC0-E299A6A14C5F}"/>
    <cellStyle name="Percent 3 3 4 4 2 2" xfId="31688" xr:uid="{D1DF40BD-8C6B-4454-8AF8-79CC12571B01}"/>
    <cellStyle name="Percent 3 3 4 4 3" xfId="23360" xr:uid="{01DC4D6E-5A91-4711-812D-15EE9AB25763}"/>
    <cellStyle name="Percent 3 3 4 5" xfId="9479" xr:uid="{DD82594B-5414-4553-932C-A5B9615F953C}"/>
    <cellStyle name="Percent 3 3 4 5 2" xfId="26136" xr:uid="{8FF251F0-5C43-4B43-8D3E-D97F19EE7370}"/>
    <cellStyle name="Percent 3 3 4 6" xfId="17808" xr:uid="{70119B85-D455-4F44-AE08-DE94CC344DB8}"/>
    <cellStyle name="Percent 3 3 5" xfId="1514" xr:uid="{A5A303AD-AE62-447F-981E-CEA9A541E704}"/>
    <cellStyle name="Percent 3 3 5 2" xfId="4304" xr:uid="{88DC9F93-0041-4E69-AB0F-802FF506870A}"/>
    <cellStyle name="Percent 3 3 5 2 2" xfId="12634" xr:uid="{878F7667-9E34-48ED-AFEF-D8B1D43508F1}"/>
    <cellStyle name="Percent 3 3 5 2 2 2" xfId="29291" xr:uid="{0B2AB147-DC59-4776-9088-43A060D14E7C}"/>
    <cellStyle name="Percent 3 3 5 2 3" xfId="20963" xr:uid="{3D3FBCD3-21AB-4764-B95E-2A3050558CFF}"/>
    <cellStyle name="Percent 3 3 5 3" xfId="7080" xr:uid="{C9126957-C593-46D8-912E-1CF9545CB357}"/>
    <cellStyle name="Percent 3 3 5 3 2" xfId="15410" xr:uid="{B0074BA6-B056-4055-B143-3AA73A1C1A86}"/>
    <cellStyle name="Percent 3 3 5 3 2 2" xfId="32067" xr:uid="{4FF5EAC5-D5C8-4069-904C-8ED6F12F9A6A}"/>
    <cellStyle name="Percent 3 3 5 3 3" xfId="23739" xr:uid="{368072DD-D43C-460E-9FE3-D8FF5B726205}"/>
    <cellStyle name="Percent 3 3 5 4" xfId="9858" xr:uid="{F4B46B34-795A-46FC-A7DC-0055E1F7811E}"/>
    <cellStyle name="Percent 3 3 5 4 2" xfId="26515" xr:uid="{4AB8DA5C-C6AA-4DDD-88E0-2DE15DB8BE14}"/>
    <cellStyle name="Percent 3 3 5 5" xfId="18187" xr:uid="{F4457FDB-D46C-4978-9317-E0D0E8929B31}"/>
    <cellStyle name="Percent 3 3 6" xfId="2977" xr:uid="{8A83F951-5C30-4272-AE07-E08769F1AEBB}"/>
    <cellStyle name="Percent 3 3 6 2" xfId="11307" xr:uid="{FB7B92C6-6A78-4CA2-960C-6B12B9AAFD68}"/>
    <cellStyle name="Percent 3 3 6 2 2" xfId="27964" xr:uid="{181F4196-E5B8-4C65-B3F5-3654D3E7F88A}"/>
    <cellStyle name="Percent 3 3 6 3" xfId="19636" xr:uid="{BC9F08E3-5BBE-4ADC-84F3-E5570E4F3847}"/>
    <cellStyle name="Percent 3 3 7" xfId="5753" xr:uid="{48FBBCE4-110A-433B-9305-8B9B28F74D96}"/>
    <cellStyle name="Percent 3 3 7 2" xfId="14083" xr:uid="{8B67CFE2-0A72-480B-AB61-E6347A80E974}"/>
    <cellStyle name="Percent 3 3 7 2 2" xfId="30740" xr:uid="{FF70FB59-D042-409D-81B8-F6BC97EA1CE5}"/>
    <cellStyle name="Percent 3 3 7 3" xfId="22412" xr:uid="{64B362FC-C8A4-4820-AB58-2CAB1BD1EEEB}"/>
    <cellStyle name="Percent 3 3 8" xfId="8531" xr:uid="{E232059C-5ABE-4069-9F56-40E93BF81895}"/>
    <cellStyle name="Percent 3 3 8 2" xfId="25188" xr:uid="{1E7D01EA-E27E-41C6-9B91-B61AFCB9F208}"/>
    <cellStyle name="Percent 3 3 9" xfId="16860" xr:uid="{D242B724-D354-4FF4-9C94-7D0FAC320D1A}"/>
    <cellStyle name="Percent 3 4" xfId="305" xr:uid="{98B7BFD0-E9CD-46A1-BCCB-460BC6EA002C}"/>
    <cellStyle name="Percent 3 4 2" xfId="786" xr:uid="{CA047E97-275A-42EF-BD6B-AA68A0639DD2}"/>
    <cellStyle name="Percent 3 4 2 2" xfId="2114" xr:uid="{7B7D4FEE-BB3E-4C1D-8F0A-F0A8C8A6211A}"/>
    <cellStyle name="Percent 3 4 2 2 2" xfId="4904" xr:uid="{E882DE11-F2E4-4BCE-A6D9-8296796CE2A3}"/>
    <cellStyle name="Percent 3 4 2 2 2 2" xfId="13234" xr:uid="{CE65A88E-9D4C-459A-987D-DCB93BC8F8F7}"/>
    <cellStyle name="Percent 3 4 2 2 2 2 2" xfId="29891" xr:uid="{2D154AD0-6627-4F1E-9C7A-CAE8B8D75C44}"/>
    <cellStyle name="Percent 3 4 2 2 2 3" xfId="21563" xr:uid="{596E12EA-9BCF-4404-A0B0-4B0C7D6DE23C}"/>
    <cellStyle name="Percent 3 4 2 2 3" xfId="7680" xr:uid="{801B856C-0E68-49EB-B121-42138728A051}"/>
    <cellStyle name="Percent 3 4 2 2 3 2" xfId="16010" xr:uid="{6FE6D960-FAE8-4111-9CCD-78CE4FD228FD}"/>
    <cellStyle name="Percent 3 4 2 2 3 2 2" xfId="32667" xr:uid="{15946AB2-6C6C-40CB-A7B1-96F47C6E103E}"/>
    <cellStyle name="Percent 3 4 2 2 3 3" xfId="24339" xr:uid="{26EB3E07-254E-4E9C-B80E-AE764C9DF7A4}"/>
    <cellStyle name="Percent 3 4 2 2 4" xfId="10458" xr:uid="{5323B487-2A1F-4F7E-A530-3C20C667FDF5}"/>
    <cellStyle name="Percent 3 4 2 2 4 2" xfId="27115" xr:uid="{9757B921-524F-42BE-BED3-146C671C8231}"/>
    <cellStyle name="Percent 3 4 2 2 5" xfId="18787" xr:uid="{461A34F7-67B9-4C21-9D88-A47EF17E822E}"/>
    <cellStyle name="Percent 3 4 2 3" xfId="3577" xr:uid="{D0147822-FBBA-479F-B3E2-2702404BE9EE}"/>
    <cellStyle name="Percent 3 4 2 3 2" xfId="11907" xr:uid="{954BD2FE-892A-4CE1-843E-546A9F53B3F1}"/>
    <cellStyle name="Percent 3 4 2 3 2 2" xfId="28564" xr:uid="{A7A8B947-A41B-491B-8253-BEDF4066CC90}"/>
    <cellStyle name="Percent 3 4 2 3 3" xfId="20236" xr:uid="{ECC7A761-0464-4C10-890E-7AE4B7AF11C9}"/>
    <cellStyle name="Percent 3 4 2 4" xfId="6353" xr:uid="{6CCD81C4-8B78-4594-81B8-37FB01E6521B}"/>
    <cellStyle name="Percent 3 4 2 4 2" xfId="14683" xr:uid="{31C496F0-CA2A-4AC1-8344-54FACE7BEE73}"/>
    <cellStyle name="Percent 3 4 2 4 2 2" xfId="31340" xr:uid="{B4C3321F-8248-4C68-9E60-46848F2540A8}"/>
    <cellStyle name="Percent 3 4 2 4 3" xfId="23012" xr:uid="{FCFDCBE0-69D5-47BB-8419-BF3BE4B23D49}"/>
    <cellStyle name="Percent 3 4 2 5" xfId="9131" xr:uid="{D36A3A4C-C44A-4925-8B6D-30264448C97A}"/>
    <cellStyle name="Percent 3 4 2 5 2" xfId="25788" xr:uid="{0E14F2DE-EA20-4D80-95C3-04AF2B62A75E}"/>
    <cellStyle name="Percent 3 4 2 6" xfId="17460" xr:uid="{2C8C1167-C692-48CF-8B3F-6B5FFBC7A4BF}"/>
    <cellStyle name="Percent 3 4 3" xfId="1635" xr:uid="{5373532B-DEE0-4F0F-8A1B-B05D8DAF86AF}"/>
    <cellStyle name="Percent 3 4 3 2" xfId="4425" xr:uid="{C69B5351-0AC6-4207-BA29-4CF5C22E97B0}"/>
    <cellStyle name="Percent 3 4 3 2 2" xfId="12755" xr:uid="{6EAFF08C-4C79-4FB4-977A-C0EFB73F49C9}"/>
    <cellStyle name="Percent 3 4 3 2 2 2" xfId="29412" xr:uid="{DFD6E0E0-775D-43C6-9CDC-C93AB998B03D}"/>
    <cellStyle name="Percent 3 4 3 2 3" xfId="21084" xr:uid="{D1602125-00FC-46C3-9B82-8126F52ADEE0}"/>
    <cellStyle name="Percent 3 4 3 3" xfId="7201" xr:uid="{7CCDF238-5944-47C0-AFCE-2BA9B744E131}"/>
    <cellStyle name="Percent 3 4 3 3 2" xfId="15531" xr:uid="{9471C0C1-45AD-4991-9D71-687E321F5213}"/>
    <cellStyle name="Percent 3 4 3 3 2 2" xfId="32188" xr:uid="{C9D13C7E-719E-43E2-A7FE-F830E63867C4}"/>
    <cellStyle name="Percent 3 4 3 3 3" xfId="23860" xr:uid="{4B340B1E-B981-47A3-B535-196A1B488B24}"/>
    <cellStyle name="Percent 3 4 3 4" xfId="9979" xr:uid="{2F2728DA-7A2A-4251-B494-19A9AE0D0F15}"/>
    <cellStyle name="Percent 3 4 3 4 2" xfId="26636" xr:uid="{ECB7D807-2165-4F98-9606-AC483713ED35}"/>
    <cellStyle name="Percent 3 4 3 5" xfId="18308" xr:uid="{C77AF863-99D3-4A45-AB97-AA0FE5738149}"/>
    <cellStyle name="Percent 3 4 4" xfId="3098" xr:uid="{55A53147-0642-489E-94D1-E4B1221CB6B2}"/>
    <cellStyle name="Percent 3 4 4 2" xfId="11428" xr:uid="{A24535AD-32E2-4A75-8C94-0BBDD9A5EF11}"/>
    <cellStyle name="Percent 3 4 4 2 2" xfId="28085" xr:uid="{AC1E3DB4-0E01-45A2-B381-9E48E5FFAB40}"/>
    <cellStyle name="Percent 3 4 4 3" xfId="19757" xr:uid="{AF2B00B0-F0AC-4562-8C65-38E7BDF37902}"/>
    <cellStyle name="Percent 3 4 5" xfId="5874" xr:uid="{4737C064-0D0F-4A8F-9A72-A6014EEA495F}"/>
    <cellStyle name="Percent 3 4 5 2" xfId="14204" xr:uid="{A22EA8BB-5228-44C2-99D7-93723B854005}"/>
    <cellStyle name="Percent 3 4 5 2 2" xfId="30861" xr:uid="{BF551F0D-2E0A-4883-B97D-788EE2021B9E}"/>
    <cellStyle name="Percent 3 4 5 3" xfId="22533" xr:uid="{1390993E-8557-41B7-AA6C-ADC32445EEA9}"/>
    <cellStyle name="Percent 3 4 6" xfId="8652" xr:uid="{7CB59E31-43A3-428C-87E6-796490820FD8}"/>
    <cellStyle name="Percent 3 4 6 2" xfId="25309" xr:uid="{AF7CF475-9376-48CA-A295-EC9B388945BF}"/>
    <cellStyle name="Percent 3 4 7" xfId="16981" xr:uid="{8D4817FE-24C9-466F-970C-F9503F4188FE}"/>
    <cellStyle name="Percent 3 5" xfId="541" xr:uid="{4665012A-E473-4A30-983B-664011B53825}"/>
    <cellStyle name="Percent 3 5 2" xfId="1871" xr:uid="{CBDD5C53-8AF4-4583-BFEC-3FA1C5581BED}"/>
    <cellStyle name="Percent 3 5 2 2" xfId="4661" xr:uid="{BC5B1512-4315-4763-B03E-9B1DC6C2DBD2}"/>
    <cellStyle name="Percent 3 5 2 2 2" xfId="12991" xr:uid="{A2A403B7-892F-45E2-A996-D68CB7613144}"/>
    <cellStyle name="Percent 3 5 2 2 2 2" xfId="29648" xr:uid="{F5C03FC1-F182-4F9E-81C9-B06503761D69}"/>
    <cellStyle name="Percent 3 5 2 2 3" xfId="21320" xr:uid="{0FF27745-E0AF-453F-AEC5-253FABA36A6C}"/>
    <cellStyle name="Percent 3 5 2 3" xfId="7437" xr:uid="{EFECCE5F-4DC4-4A69-B577-8E2EE367B2C0}"/>
    <cellStyle name="Percent 3 5 2 3 2" xfId="15767" xr:uid="{AB606B3B-0DBA-4215-B5A5-440A24926C54}"/>
    <cellStyle name="Percent 3 5 2 3 2 2" xfId="32424" xr:uid="{2A863165-AD68-4584-8670-5CBB3DD129FE}"/>
    <cellStyle name="Percent 3 5 2 3 3" xfId="24096" xr:uid="{FCFEB36C-33D1-4BF2-ADCE-DA7A7F9431F9}"/>
    <cellStyle name="Percent 3 5 2 4" xfId="10215" xr:uid="{0E98F46C-65BD-445F-A74A-D302136F8A0D}"/>
    <cellStyle name="Percent 3 5 2 4 2" xfId="26872" xr:uid="{F12A4E42-540A-4396-B4C0-42675A4CC924}"/>
    <cellStyle name="Percent 3 5 2 5" xfId="18544" xr:uid="{2FF2FBC4-29F2-451B-964A-FA7DFAC1034F}"/>
    <cellStyle name="Percent 3 5 3" xfId="3334" xr:uid="{C043AF43-D021-4706-A28E-5192742758C1}"/>
    <cellStyle name="Percent 3 5 3 2" xfId="11664" xr:uid="{894A5006-AC20-4B34-9A37-4B1941071133}"/>
    <cellStyle name="Percent 3 5 3 2 2" xfId="28321" xr:uid="{54FFD9E9-31B8-4007-BF50-39B144792087}"/>
    <cellStyle name="Percent 3 5 3 3" xfId="19993" xr:uid="{F8D2D4D7-CF9D-4F5E-BC7D-D77D0190FC90}"/>
    <cellStyle name="Percent 3 5 4" xfId="6110" xr:uid="{D83490FE-5486-4A1B-B79C-AB51893EDA5D}"/>
    <cellStyle name="Percent 3 5 4 2" xfId="14440" xr:uid="{B4A3010A-A105-4F48-98C9-B4DA2B8358DE}"/>
    <cellStyle name="Percent 3 5 4 2 2" xfId="31097" xr:uid="{94528DB1-F7FB-4248-A638-177CC5A79E43}"/>
    <cellStyle name="Percent 3 5 4 3" xfId="22769" xr:uid="{176AD097-F928-41D9-A7F1-84388C0287ED}"/>
    <cellStyle name="Percent 3 5 5" xfId="8888" xr:uid="{71CBB9E1-23E9-4E90-A110-2ED0413FB462}"/>
    <cellStyle name="Percent 3 5 5 2" xfId="25545" xr:uid="{168AE5B3-59D1-43BF-8477-F4F02E87C72E}"/>
    <cellStyle name="Percent 3 5 6" xfId="17217" xr:uid="{8DD964CA-2366-446D-A22B-6D0D92FEFAE8}"/>
    <cellStyle name="Percent 3 6" xfId="1018" xr:uid="{6A074E6B-DC44-42A4-BB39-2CA029F4565D}"/>
    <cellStyle name="Percent 3 6 2" xfId="2346" xr:uid="{DE35AEFB-73E0-4094-A5E6-A0BB329D2C4D}"/>
    <cellStyle name="Percent 3 6 2 2" xfId="5136" xr:uid="{2AC01C79-F6CD-437B-BA21-C0A761425F16}"/>
    <cellStyle name="Percent 3 6 2 2 2" xfId="13466" xr:uid="{39870398-4915-4356-BE70-9446B54F259E}"/>
    <cellStyle name="Percent 3 6 2 2 2 2" xfId="30123" xr:uid="{0D84F335-77FE-4D36-8EE2-80C60DA23BDE}"/>
    <cellStyle name="Percent 3 6 2 2 3" xfId="21795" xr:uid="{B3064CF7-863D-492D-A5AC-F60042225BE7}"/>
    <cellStyle name="Percent 3 6 2 3" xfId="7912" xr:uid="{B813B6B7-4010-4E53-9FBB-ED1506B11223}"/>
    <cellStyle name="Percent 3 6 2 3 2" xfId="16242" xr:uid="{2E0E7A3E-B54C-414C-B68B-E29F8CC49E75}"/>
    <cellStyle name="Percent 3 6 2 3 2 2" xfId="32899" xr:uid="{76EA9300-A63F-455A-ACA0-F327A6D54B88}"/>
    <cellStyle name="Percent 3 6 2 3 3" xfId="24571" xr:uid="{5684226E-A77C-4FF6-9A21-99D8855584D0}"/>
    <cellStyle name="Percent 3 6 2 4" xfId="10690" xr:uid="{AA3D170C-CD0B-4E35-8C46-DC6EA32F1207}"/>
    <cellStyle name="Percent 3 6 2 4 2" xfId="27347" xr:uid="{1F1A2F93-3F72-4585-A1A0-69C1ED8C4F53}"/>
    <cellStyle name="Percent 3 6 2 5" xfId="19019" xr:uid="{82CB2A3C-95EA-41A6-9804-5B4B07D9E8AC}"/>
    <cellStyle name="Percent 3 6 3" xfId="3809" xr:uid="{5F25692C-1932-46FD-941F-8B11FBDC92C5}"/>
    <cellStyle name="Percent 3 6 3 2" xfId="12139" xr:uid="{BE7D2781-44F7-46BB-A8E0-91DABAFE6561}"/>
    <cellStyle name="Percent 3 6 3 2 2" xfId="28796" xr:uid="{7022DA04-A40F-4605-A302-1BBF753F3B86}"/>
    <cellStyle name="Percent 3 6 3 3" xfId="20468" xr:uid="{6FD4C3A5-2100-4F7E-B5A1-46036AF0D97F}"/>
    <cellStyle name="Percent 3 6 4" xfId="6585" xr:uid="{A234FB3E-A108-45C1-AA1A-D74629186F2B}"/>
    <cellStyle name="Percent 3 6 4 2" xfId="14915" xr:uid="{62FDF822-F173-466D-B025-301AEA745A8F}"/>
    <cellStyle name="Percent 3 6 4 2 2" xfId="31572" xr:uid="{55B08750-2AC4-420D-BE1D-95239AC9913D}"/>
    <cellStyle name="Percent 3 6 4 3" xfId="23244" xr:uid="{42ADEFBB-71FE-4D4B-BCD6-945A61C09E8E}"/>
    <cellStyle name="Percent 3 6 5" xfId="9363" xr:uid="{1B3804C3-C951-4425-8C7A-998439C44DCD}"/>
    <cellStyle name="Percent 3 6 5 2" xfId="26020" xr:uid="{0D0ABD8E-19BD-4A61-BA96-05592D20A45C}"/>
    <cellStyle name="Percent 3 6 6" xfId="17692" xr:uid="{793F10C3-4A32-418C-A901-66297933CAB7}"/>
    <cellStyle name="Percent 3 7" xfId="1279" xr:uid="{46B6CB38-0876-40B3-AB23-F7917D4AE863}"/>
    <cellStyle name="Percent 3 7 2" xfId="2607" xr:uid="{4B587545-9ED5-4303-B762-21F52E1386AC}"/>
    <cellStyle name="Percent 3 7 2 2" xfId="5397" xr:uid="{BB09B253-7118-4B68-B977-39E3D78BD47C}"/>
    <cellStyle name="Percent 3 7 2 2 2" xfId="13727" xr:uid="{50C63474-F252-4289-9414-60414635E3A2}"/>
    <cellStyle name="Percent 3 7 2 2 2 2" xfId="30384" xr:uid="{42614980-399D-46FF-A719-8824A9805DC5}"/>
    <cellStyle name="Percent 3 7 2 2 3" xfId="22056" xr:uid="{4AF31629-B9C9-47A4-A7FA-6343FEF99941}"/>
    <cellStyle name="Percent 3 7 2 3" xfId="8173" xr:uid="{64E7784E-E708-469F-BF72-58436E7B5975}"/>
    <cellStyle name="Percent 3 7 2 3 2" xfId="16503" xr:uid="{E9B8BE27-09F8-4470-810C-666734D378F4}"/>
    <cellStyle name="Percent 3 7 2 3 2 2" xfId="33160" xr:uid="{2A5F4647-57D4-4222-BA22-A588EA8C5F97}"/>
    <cellStyle name="Percent 3 7 2 3 3" xfId="24832" xr:uid="{11FF53C4-612E-4A4C-8FDA-53D19276C128}"/>
    <cellStyle name="Percent 3 7 2 4" xfId="10951" xr:uid="{8FF73E3D-6947-4EE7-83A5-CAE4FB77E628}"/>
    <cellStyle name="Percent 3 7 2 4 2" xfId="27608" xr:uid="{B9D4CF68-E655-4144-908F-323BCBF4CAA8}"/>
    <cellStyle name="Percent 3 7 2 5" xfId="19280" xr:uid="{98FBA12F-9DBA-4D58-A747-83BB5882413D}"/>
    <cellStyle name="Percent 3 7 3" xfId="4070" xr:uid="{75A8AB14-5B3C-4D50-8DA4-8A486A73690E}"/>
    <cellStyle name="Percent 3 7 3 2" xfId="12400" xr:uid="{0E4EA1E2-7AF1-4084-B813-138F52496094}"/>
    <cellStyle name="Percent 3 7 3 2 2" xfId="29057" xr:uid="{2A730254-775A-4EEB-9115-02DF2AD978BA}"/>
    <cellStyle name="Percent 3 7 3 3" xfId="20729" xr:uid="{80930FD6-5775-4F62-A02F-A9A9C742ECD7}"/>
    <cellStyle name="Percent 3 7 4" xfId="6846" xr:uid="{F57AD2C5-D875-4314-BCCD-147036754EEF}"/>
    <cellStyle name="Percent 3 7 4 2" xfId="15176" xr:uid="{01F3564D-676B-4E48-ABCB-72323C4ADD8C}"/>
    <cellStyle name="Percent 3 7 4 2 2" xfId="31833" xr:uid="{BBD6A880-09E5-439F-89D9-37DB8E2C740A}"/>
    <cellStyle name="Percent 3 7 4 3" xfId="23505" xr:uid="{4DFE21AE-733F-41AF-9FAE-4502AF861ECE}"/>
    <cellStyle name="Percent 3 7 5" xfId="9624" xr:uid="{3149CC70-E946-4D6A-A5CF-88A0B7A9B576}"/>
    <cellStyle name="Percent 3 7 5 2" xfId="26281" xr:uid="{B43799CB-4840-4997-A741-CA9AA98D2CBC}"/>
    <cellStyle name="Percent 3 7 6" xfId="17953" xr:uid="{375D2587-AD01-44D3-A352-3A1FB502ED82}"/>
    <cellStyle name="Percent 3 8" xfId="1397" xr:uid="{602254B0-92AA-43CF-BC8C-83E9BCA6F66A}"/>
    <cellStyle name="Percent 3 8 2" xfId="4188" xr:uid="{C8338079-346E-4D49-8510-09A73BDD0A14}"/>
    <cellStyle name="Percent 3 8 2 2" xfId="12518" xr:uid="{9B3CE0DA-D61E-44C3-96FF-5F49A256D926}"/>
    <cellStyle name="Percent 3 8 2 2 2" xfId="29175" xr:uid="{CEAC5B0E-CC2B-4D07-B9F3-E9A056639357}"/>
    <cellStyle name="Percent 3 8 2 3" xfId="20847" xr:uid="{334443E3-DA6E-474A-BA6C-55E3E74FF8EA}"/>
    <cellStyle name="Percent 3 8 3" xfId="6964" xr:uid="{3A2651E3-EBC5-4A2A-83B0-BECF7B034E23}"/>
    <cellStyle name="Percent 3 8 3 2" xfId="15294" xr:uid="{3D060D09-6EAC-4169-9A77-C4754FBFB658}"/>
    <cellStyle name="Percent 3 8 3 2 2" xfId="31951" xr:uid="{0B5BF9F2-549A-4DA2-BE14-5A41FAB2805B}"/>
    <cellStyle name="Percent 3 8 3 3" xfId="23623" xr:uid="{5BD5C85A-6E1A-4CEF-8286-46DC797124AE}"/>
    <cellStyle name="Percent 3 8 4" xfId="9742" xr:uid="{C2F331B7-10FF-40DF-A7D6-719D01BEBE8E}"/>
    <cellStyle name="Percent 3 8 4 2" xfId="26399" xr:uid="{9327217A-8A8F-4A01-876D-2A93CC763867}"/>
    <cellStyle name="Percent 3 8 5" xfId="18071" xr:uid="{7B45741B-03A1-4B08-A3C1-EAE75CC435D4}"/>
    <cellStyle name="Percent 3 9" xfId="2860" xr:uid="{ED15B024-8AB1-4191-86CC-6EF9A434C322}"/>
    <cellStyle name="Percent 3 9 2" xfId="11191" xr:uid="{DF8EE7C8-1C61-4EC6-84E5-6C2BCD072E98}"/>
    <cellStyle name="Percent 3 9 2 2" xfId="27848" xr:uid="{FC743BF0-9FD4-4E45-8934-CF018F462F81}"/>
    <cellStyle name="Percent 3 9 3" xfId="19520" xr:uid="{732F2238-F127-4D7C-AE8F-C1FEBD4551D4}"/>
    <cellStyle name="Percent 4" xfId="63" xr:uid="{F6D388E3-FA73-4442-8A0C-71C5E88DA12C}"/>
    <cellStyle name="Percent 4 10" xfId="5642" xr:uid="{491BFD6F-6399-438B-A929-090F0AF70B0E}"/>
    <cellStyle name="Percent 4 10 2" xfId="13972" xr:uid="{C9389B91-2ED1-4A96-B96E-D2F2C76DCED3}"/>
    <cellStyle name="Percent 4 10 2 2" xfId="30629" xr:uid="{7F566EBF-F640-4970-B8F2-5A70E3F2F8D8}"/>
    <cellStyle name="Percent 4 10 3" xfId="22301" xr:uid="{1AEBDA0B-68AD-48CE-A592-D7FE76105B8F}"/>
    <cellStyle name="Percent 4 11" xfId="8419" xr:uid="{92460659-5B8C-465D-A349-3742808086DB}"/>
    <cellStyle name="Percent 4 11 2" xfId="25077" xr:uid="{8B8B8694-04B0-4D21-80EE-FD09CD8092D4}"/>
    <cellStyle name="Percent 4 12" xfId="16749" xr:uid="{058F4B49-C3EC-4C5A-92BA-C3CAFFBD3504}"/>
    <cellStyle name="Percent 4 2" xfId="124" xr:uid="{8F22513A-5227-4083-B8CF-D14107BAB4A6}"/>
    <cellStyle name="Percent 4 2 10" xfId="8478" xr:uid="{2A8EE707-AC36-4A9D-BF24-0A591C4BBE5C}"/>
    <cellStyle name="Percent 4 2 10 2" xfId="25135" xr:uid="{E5FCABD7-60AF-4145-B38C-6E31682A39E3}"/>
    <cellStyle name="Percent 4 2 11" xfId="16807" xr:uid="{733CE16D-B3C7-4C97-BEF5-F1F5CB84D933}"/>
    <cellStyle name="Percent 4 2 2" xfId="245" xr:uid="{31B5A3EB-9BDD-4736-8702-8F9AF8B97B9E}"/>
    <cellStyle name="Percent 4 2 2 2" xfId="488" xr:uid="{FB5D4558-706B-406A-A269-055F1C3C243A}"/>
    <cellStyle name="Percent 4 2 2 2 2" xfId="964" xr:uid="{9CED6BFF-9E2C-48E3-96BA-D3D394F542F7}"/>
    <cellStyle name="Percent 4 2 2 2 2 2" xfId="2292" xr:uid="{4673CA5F-9B57-490F-BC1D-A5C9CCA36A6A}"/>
    <cellStyle name="Percent 4 2 2 2 2 2 2" xfId="5082" xr:uid="{95D09E84-3F03-41CA-ACAE-50674C8616E1}"/>
    <cellStyle name="Percent 4 2 2 2 2 2 2 2" xfId="13412" xr:uid="{9421ACE5-57B9-463D-9F7E-303D21060B6E}"/>
    <cellStyle name="Percent 4 2 2 2 2 2 2 2 2" xfId="30069" xr:uid="{D09024EA-E48A-4B0C-AA0B-0006371217DC}"/>
    <cellStyle name="Percent 4 2 2 2 2 2 2 3" xfId="21741" xr:uid="{F5884950-F6F2-47E7-82FA-DE4D1B566DDB}"/>
    <cellStyle name="Percent 4 2 2 2 2 2 3" xfId="7858" xr:uid="{95237FC1-4E9A-49C3-AAFA-C2AEE0E9EB49}"/>
    <cellStyle name="Percent 4 2 2 2 2 2 3 2" xfId="16188" xr:uid="{9507C19F-6728-472E-9891-99F1B43FB3EA}"/>
    <cellStyle name="Percent 4 2 2 2 2 2 3 2 2" xfId="32845" xr:uid="{39B94127-D8DC-45FC-8E3E-B884F524866E}"/>
    <cellStyle name="Percent 4 2 2 2 2 2 3 3" xfId="24517" xr:uid="{685F4189-9D2C-43DC-AE15-1EED8E3C4020}"/>
    <cellStyle name="Percent 4 2 2 2 2 2 4" xfId="10636" xr:uid="{EFFF6A02-350D-4A0C-AB81-BB0DB54140D8}"/>
    <cellStyle name="Percent 4 2 2 2 2 2 4 2" xfId="27293" xr:uid="{9126B1E1-6E8A-4D81-B354-0A40E66E435D}"/>
    <cellStyle name="Percent 4 2 2 2 2 2 5" xfId="18965" xr:uid="{6C818CD2-0FCD-414D-8A83-9DDEEF0F348F}"/>
    <cellStyle name="Percent 4 2 2 2 2 3" xfId="3755" xr:uid="{FF17C797-CCE5-4A5D-BD85-5DDBE6294B78}"/>
    <cellStyle name="Percent 4 2 2 2 2 3 2" xfId="12085" xr:uid="{14B6F116-67B9-43FA-8615-A1DFC8591AAF}"/>
    <cellStyle name="Percent 4 2 2 2 2 3 2 2" xfId="28742" xr:uid="{923E03E5-6F44-4B9F-B5C6-DBFD7017762A}"/>
    <cellStyle name="Percent 4 2 2 2 2 3 3" xfId="20414" xr:uid="{16A07E3C-E118-4AA5-BDEA-CB1036D4F3C0}"/>
    <cellStyle name="Percent 4 2 2 2 2 4" xfId="6531" xr:uid="{61301B5C-EFC2-4D0C-9603-8FB20D04EB7D}"/>
    <cellStyle name="Percent 4 2 2 2 2 4 2" xfId="14861" xr:uid="{74A89AF2-AB9C-4724-B8D2-A6CAD2FE23EA}"/>
    <cellStyle name="Percent 4 2 2 2 2 4 2 2" xfId="31518" xr:uid="{25E886E7-ECA6-4DB0-9E18-862CB82DD198}"/>
    <cellStyle name="Percent 4 2 2 2 2 4 3" xfId="23190" xr:uid="{FAE2D200-60FF-482F-A341-CECE2360AC0A}"/>
    <cellStyle name="Percent 4 2 2 2 2 5" xfId="9309" xr:uid="{31FED8EC-D26F-4587-965D-4CD2520E4594}"/>
    <cellStyle name="Percent 4 2 2 2 2 5 2" xfId="25966" xr:uid="{211BE804-FCF9-417F-B6F3-9191DBF220C9}"/>
    <cellStyle name="Percent 4 2 2 2 2 6" xfId="17638" xr:uid="{92A7DBE2-B736-43E0-BDD9-B70A8423DE22}"/>
    <cellStyle name="Percent 4 2 2 2 3" xfId="1818" xr:uid="{4E2B0CA0-B3A2-4155-ADA3-6E94E2D2E082}"/>
    <cellStyle name="Percent 4 2 2 2 3 2" xfId="4608" xr:uid="{DB14D0B3-B013-4582-9D3D-2020ACE26D92}"/>
    <cellStyle name="Percent 4 2 2 2 3 2 2" xfId="12938" xr:uid="{E3824592-2B24-494E-8E5D-E5C496EC6B25}"/>
    <cellStyle name="Percent 4 2 2 2 3 2 2 2" xfId="29595" xr:uid="{69EE42EA-DDB5-43E1-A64C-6EA7CE5B8073}"/>
    <cellStyle name="Percent 4 2 2 2 3 2 3" xfId="21267" xr:uid="{ADB9D95F-D90B-4883-A787-367DD512C86F}"/>
    <cellStyle name="Percent 4 2 2 2 3 3" xfId="7384" xr:uid="{53028429-D0E1-4F27-A18C-DB7E985CF170}"/>
    <cellStyle name="Percent 4 2 2 2 3 3 2" xfId="15714" xr:uid="{4F0A19BB-E216-408E-A7C3-47A388E0EDF8}"/>
    <cellStyle name="Percent 4 2 2 2 3 3 2 2" xfId="32371" xr:uid="{B0E60CFA-EF43-4282-B8D1-ADA223F4CEE0}"/>
    <cellStyle name="Percent 4 2 2 2 3 3 3" xfId="24043" xr:uid="{78102A40-95A6-418B-B875-C7DDD58737E3}"/>
    <cellStyle name="Percent 4 2 2 2 3 4" xfId="10162" xr:uid="{CA2C5649-ED23-4E5D-AEEB-A6126B45EB02}"/>
    <cellStyle name="Percent 4 2 2 2 3 4 2" xfId="26819" xr:uid="{BD97332C-158D-4CBA-A455-3D4C0A5151F8}"/>
    <cellStyle name="Percent 4 2 2 2 3 5" xfId="18491" xr:uid="{1F84BBC6-1084-42E1-98DD-FDA5A4F63D35}"/>
    <cellStyle name="Percent 4 2 2 2 4" xfId="3281" xr:uid="{9A24B43A-27A2-4949-AF58-00557A3C3A81}"/>
    <cellStyle name="Percent 4 2 2 2 4 2" xfId="11611" xr:uid="{35E7F1CA-7BB3-4DEB-8075-FF326D27161F}"/>
    <cellStyle name="Percent 4 2 2 2 4 2 2" xfId="28268" xr:uid="{21FA4437-8297-47D8-80DE-B7C52C213C50}"/>
    <cellStyle name="Percent 4 2 2 2 4 3" xfId="19940" xr:uid="{F509FDA6-5672-429F-8905-BAB386B4D16B}"/>
    <cellStyle name="Percent 4 2 2 2 5" xfId="6057" xr:uid="{3EF10937-7480-44ED-A5EA-10AB95A39766}"/>
    <cellStyle name="Percent 4 2 2 2 5 2" xfId="14387" xr:uid="{9FD27974-00ED-4501-B756-6B2DF915A144}"/>
    <cellStyle name="Percent 4 2 2 2 5 2 2" xfId="31044" xr:uid="{EE29988B-DEA1-48E4-A65B-955DD18B16B3}"/>
    <cellStyle name="Percent 4 2 2 2 5 3" xfId="22716" xr:uid="{3B7DB915-C537-4E28-87F7-D8F7DC31D8C7}"/>
    <cellStyle name="Percent 4 2 2 2 6" xfId="8835" xr:uid="{D4B4957F-8917-4FED-808B-1A3AD9361FF2}"/>
    <cellStyle name="Percent 4 2 2 2 6 2" xfId="25492" xr:uid="{D4067F7E-FBB7-4F3E-B727-5BDC37F79637}"/>
    <cellStyle name="Percent 4 2 2 2 7" xfId="17164" xr:uid="{10E6D362-D36C-4DE9-8714-5D7A13812A6D}"/>
    <cellStyle name="Percent 4 2 2 3" xfId="724" xr:uid="{61BFAF9B-9C87-4D52-B683-D2BA9798BC04}"/>
    <cellStyle name="Percent 4 2 2 3 2" xfId="2054" xr:uid="{22BAC72A-E7A3-40CA-B3F8-BE39114339F4}"/>
    <cellStyle name="Percent 4 2 2 3 2 2" xfId="4844" xr:uid="{16269D12-8457-4BC4-9C4E-CE55A2A41373}"/>
    <cellStyle name="Percent 4 2 2 3 2 2 2" xfId="13174" xr:uid="{D21E34BB-B173-4A7F-8577-7BEF45E2382B}"/>
    <cellStyle name="Percent 4 2 2 3 2 2 2 2" xfId="29831" xr:uid="{6551AF9F-D7B4-413D-9621-6D1BFEE2C98F}"/>
    <cellStyle name="Percent 4 2 2 3 2 2 3" xfId="21503" xr:uid="{D7E2F6E9-2C12-41D9-B322-E3D4DF7491D1}"/>
    <cellStyle name="Percent 4 2 2 3 2 3" xfId="7620" xr:uid="{63F050E8-1DF5-40A8-86B6-5F8D863DAE66}"/>
    <cellStyle name="Percent 4 2 2 3 2 3 2" xfId="15950" xr:uid="{530A345B-2223-416B-BB60-C31612DD340B}"/>
    <cellStyle name="Percent 4 2 2 3 2 3 2 2" xfId="32607" xr:uid="{1DDC4D86-9934-423C-B58A-F92EEC83C65A}"/>
    <cellStyle name="Percent 4 2 2 3 2 3 3" xfId="24279" xr:uid="{3426BB67-6FA2-4A0C-89B1-00D88CD3B30A}"/>
    <cellStyle name="Percent 4 2 2 3 2 4" xfId="10398" xr:uid="{9B55CB8B-35DA-4D57-8EEE-E11293C955BD}"/>
    <cellStyle name="Percent 4 2 2 3 2 4 2" xfId="27055" xr:uid="{2F3292AE-94C6-47B0-90F7-DC13BBB22C1C}"/>
    <cellStyle name="Percent 4 2 2 3 2 5" xfId="18727" xr:uid="{3EB7F2D5-332B-4069-B0EC-21AFFB4E28DB}"/>
    <cellStyle name="Percent 4 2 2 3 3" xfId="3517" xr:uid="{3FBDE0F6-96A8-4F01-A839-4CCCFC0AB890}"/>
    <cellStyle name="Percent 4 2 2 3 3 2" xfId="11847" xr:uid="{47BDA81B-D1D4-42B8-9D38-442902F560EF}"/>
    <cellStyle name="Percent 4 2 2 3 3 2 2" xfId="28504" xr:uid="{79822411-DE26-4C8E-BE96-F0F326C11683}"/>
    <cellStyle name="Percent 4 2 2 3 3 3" xfId="20176" xr:uid="{A2694949-9566-4C2E-AE39-8C525FC080EE}"/>
    <cellStyle name="Percent 4 2 2 3 4" xfId="6293" xr:uid="{BCF81C63-13AC-4250-8734-327075A6F4B1}"/>
    <cellStyle name="Percent 4 2 2 3 4 2" xfId="14623" xr:uid="{155754F2-BEAC-47CC-B97C-80D5DDD9A607}"/>
    <cellStyle name="Percent 4 2 2 3 4 2 2" xfId="31280" xr:uid="{6496856E-4443-4BA1-9EA4-80DD0ED94240}"/>
    <cellStyle name="Percent 4 2 2 3 4 3" xfId="22952" xr:uid="{F00F8023-078C-40ED-9DE6-7FC19ADD26CF}"/>
    <cellStyle name="Percent 4 2 2 3 5" xfId="9071" xr:uid="{5FF8B6D8-17ED-4131-B331-32BF0D77B972}"/>
    <cellStyle name="Percent 4 2 2 3 5 2" xfId="25728" xr:uid="{0308572C-9560-4B19-8339-3631748321FC}"/>
    <cellStyle name="Percent 4 2 2 3 6" xfId="17400" xr:uid="{66771435-D10B-4D73-B9C7-116CEEA8C72D}"/>
    <cellStyle name="Percent 4 2 2 4" xfId="1201" xr:uid="{7260ED60-C897-4015-A57A-CFA84644C350}"/>
    <cellStyle name="Percent 4 2 2 4 2" xfId="2529" xr:uid="{4DE80F38-8BFE-4B27-AF62-CC35977D0419}"/>
    <cellStyle name="Percent 4 2 2 4 2 2" xfId="5319" xr:uid="{A7BCBBC8-9653-4DC0-BBA9-FB69A577C4A8}"/>
    <cellStyle name="Percent 4 2 2 4 2 2 2" xfId="13649" xr:uid="{9C67529F-0018-4D44-A8A9-57D15CF826F6}"/>
    <cellStyle name="Percent 4 2 2 4 2 2 2 2" xfId="30306" xr:uid="{EFF650FC-A53B-44BB-B7D2-DC2E798AE2EF}"/>
    <cellStyle name="Percent 4 2 2 4 2 2 3" xfId="21978" xr:uid="{80307A95-BFBE-45CF-A67C-E4CB06FB1686}"/>
    <cellStyle name="Percent 4 2 2 4 2 3" xfId="8095" xr:uid="{B0593C0B-D936-4861-88FC-B08B5DDAA9AF}"/>
    <cellStyle name="Percent 4 2 2 4 2 3 2" xfId="16425" xr:uid="{7CAA83A6-1756-4464-B670-6F861902AB12}"/>
    <cellStyle name="Percent 4 2 2 4 2 3 2 2" xfId="33082" xr:uid="{A99214F3-C165-4292-8E24-85B87CC64BE7}"/>
    <cellStyle name="Percent 4 2 2 4 2 3 3" xfId="24754" xr:uid="{263ED753-DD74-4671-84AB-4B34CBB21DCE}"/>
    <cellStyle name="Percent 4 2 2 4 2 4" xfId="10873" xr:uid="{1D581272-097F-4854-A7B8-DC69E5E9A0F3}"/>
    <cellStyle name="Percent 4 2 2 4 2 4 2" xfId="27530" xr:uid="{5A15524D-5FEB-45C9-85D4-2AA0C68B6495}"/>
    <cellStyle name="Percent 4 2 2 4 2 5" xfId="19202" xr:uid="{F608697B-A0D9-4BF1-A11A-9BC9635EA940}"/>
    <cellStyle name="Percent 4 2 2 4 3" xfId="3992" xr:uid="{4461E196-A4D0-4440-A2B6-90128D312E21}"/>
    <cellStyle name="Percent 4 2 2 4 3 2" xfId="12322" xr:uid="{D6AD6989-5E62-4D85-B888-748C741E4085}"/>
    <cellStyle name="Percent 4 2 2 4 3 2 2" xfId="28979" xr:uid="{396FDD49-47E3-4152-98F1-97E871CC6B62}"/>
    <cellStyle name="Percent 4 2 2 4 3 3" xfId="20651" xr:uid="{389EFB3B-339D-4836-9B3E-224FEAEC4921}"/>
    <cellStyle name="Percent 4 2 2 4 4" xfId="6768" xr:uid="{0DF05394-8806-4923-BCE3-FFDFD166D432}"/>
    <cellStyle name="Percent 4 2 2 4 4 2" xfId="15098" xr:uid="{D9B33CF5-CF17-4D4A-A084-986F8834A5FA}"/>
    <cellStyle name="Percent 4 2 2 4 4 2 2" xfId="31755" xr:uid="{67527B55-216D-4A24-8CFF-53E7EB6276B9}"/>
    <cellStyle name="Percent 4 2 2 4 4 3" xfId="23427" xr:uid="{90FD404C-3B03-4B74-9454-F630C93A7120}"/>
    <cellStyle name="Percent 4 2 2 4 5" xfId="9546" xr:uid="{FAD97652-39D8-4235-AB03-76AC766DF5B7}"/>
    <cellStyle name="Percent 4 2 2 4 5 2" xfId="26203" xr:uid="{1273D0DA-0400-4912-9EB7-01D81AEE7CE6}"/>
    <cellStyle name="Percent 4 2 2 4 6" xfId="17875" xr:uid="{857BD991-7A43-41A7-B509-7F2C9774678B}"/>
    <cellStyle name="Percent 4 2 2 5" xfId="1581" xr:uid="{8C385521-CAEF-46DC-B0DA-8284372B11E0}"/>
    <cellStyle name="Percent 4 2 2 5 2" xfId="4371" xr:uid="{96F025A5-4ED1-4628-A01E-7C16F0A3A5F1}"/>
    <cellStyle name="Percent 4 2 2 5 2 2" xfId="12701" xr:uid="{6DEF271D-93A2-4EB5-A38C-DABE9B536053}"/>
    <cellStyle name="Percent 4 2 2 5 2 2 2" xfId="29358" xr:uid="{32163D39-DE79-40E2-9E1F-447F8208D763}"/>
    <cellStyle name="Percent 4 2 2 5 2 3" xfId="21030" xr:uid="{BBF5FA1C-AF92-451E-BEF6-B263D9A23BC1}"/>
    <cellStyle name="Percent 4 2 2 5 3" xfId="7147" xr:uid="{DBBC58CE-AECE-4128-9411-C1923D64DEA5}"/>
    <cellStyle name="Percent 4 2 2 5 3 2" xfId="15477" xr:uid="{AE2B6722-A614-470C-B658-67E27F9830EE}"/>
    <cellStyle name="Percent 4 2 2 5 3 2 2" xfId="32134" xr:uid="{6F8BF2A0-6BDA-49C7-85AB-F264D0579960}"/>
    <cellStyle name="Percent 4 2 2 5 3 3" xfId="23806" xr:uid="{A5C09529-5857-4180-B9CE-39977EA0EBC4}"/>
    <cellStyle name="Percent 4 2 2 5 4" xfId="9925" xr:uid="{A7441B09-3CE1-4F5F-A98B-0C7E77DEB078}"/>
    <cellStyle name="Percent 4 2 2 5 4 2" xfId="26582" xr:uid="{FDD33048-0ADF-495A-8F6E-C4E09865720D}"/>
    <cellStyle name="Percent 4 2 2 5 5" xfId="18254" xr:uid="{3FD09203-2F61-44A8-B546-0C727A215C65}"/>
    <cellStyle name="Percent 4 2 2 6" xfId="3044" xr:uid="{EC917A95-413D-402D-BB4F-10A755D65F55}"/>
    <cellStyle name="Percent 4 2 2 6 2" xfId="11374" xr:uid="{E0860360-76F2-4A61-8E08-51BCD7AA7E13}"/>
    <cellStyle name="Percent 4 2 2 6 2 2" xfId="28031" xr:uid="{62C733AC-676D-4966-B193-37B1A22BBA73}"/>
    <cellStyle name="Percent 4 2 2 6 3" xfId="19703" xr:uid="{B644F33E-EC75-405B-979B-7365A4B77D15}"/>
    <cellStyle name="Percent 4 2 2 7" xfId="5820" xr:uid="{1FB6A948-BE01-46E3-BA21-088BF308AE59}"/>
    <cellStyle name="Percent 4 2 2 7 2" xfId="14150" xr:uid="{69AED828-6218-41D4-A500-4DBB372FAF4E}"/>
    <cellStyle name="Percent 4 2 2 7 2 2" xfId="30807" xr:uid="{4DA70821-401E-43D4-A0A7-AE5FD4517BEF}"/>
    <cellStyle name="Percent 4 2 2 7 3" xfId="22479" xr:uid="{1A21F3DF-07E2-43CA-966E-BF9AD11064A3}"/>
    <cellStyle name="Percent 4 2 2 8" xfId="8598" xr:uid="{45DD6EEF-4D70-43A9-98ED-ABF850CBEF81}"/>
    <cellStyle name="Percent 4 2 2 8 2" xfId="25255" xr:uid="{C70C4519-8427-4354-ACFA-5A637A4BC0BC}"/>
    <cellStyle name="Percent 4 2 2 9" xfId="16927" xr:uid="{B343F470-201E-48B7-9594-6577CEA61862}"/>
    <cellStyle name="Percent 4 2 3" xfId="368" xr:uid="{24717196-AC99-424D-88C4-37A098732C90}"/>
    <cellStyle name="Percent 4 2 3 2" xfId="846" xr:uid="{53EF6B09-470E-4AE7-B5C3-E1F627DA37AD}"/>
    <cellStyle name="Percent 4 2 3 2 2" xfId="2174" xr:uid="{9EAB5822-5A7D-421C-98A9-6E0C373B6310}"/>
    <cellStyle name="Percent 4 2 3 2 2 2" xfId="4964" xr:uid="{3C2EE4A8-7DCB-4390-85E5-E2BA5724BD61}"/>
    <cellStyle name="Percent 4 2 3 2 2 2 2" xfId="13294" xr:uid="{C3CDB5B0-68B6-45CC-8DA3-C2042A5079A3}"/>
    <cellStyle name="Percent 4 2 3 2 2 2 2 2" xfId="29951" xr:uid="{C5027295-2808-4F8B-B2C3-46A2067FC7E9}"/>
    <cellStyle name="Percent 4 2 3 2 2 2 3" xfId="21623" xr:uid="{FB1AA036-F767-4A85-B064-E32BED54AEAC}"/>
    <cellStyle name="Percent 4 2 3 2 2 3" xfId="7740" xr:uid="{BC95FD7D-F7A7-48BF-8428-50B4031B0AD8}"/>
    <cellStyle name="Percent 4 2 3 2 2 3 2" xfId="16070" xr:uid="{C444B5E3-A847-47C6-9517-545E31EA72F0}"/>
    <cellStyle name="Percent 4 2 3 2 2 3 2 2" xfId="32727" xr:uid="{5E663157-5804-4F2E-ADBB-1404656C1E67}"/>
    <cellStyle name="Percent 4 2 3 2 2 3 3" xfId="24399" xr:uid="{E9B6A212-EEA9-43F7-AB13-D6ADB1A6CA9F}"/>
    <cellStyle name="Percent 4 2 3 2 2 4" xfId="10518" xr:uid="{3ABF08B1-1CAE-4310-8080-46C4B919B68B}"/>
    <cellStyle name="Percent 4 2 3 2 2 4 2" xfId="27175" xr:uid="{74ABE228-77A0-4E78-90B9-6352AFC33D67}"/>
    <cellStyle name="Percent 4 2 3 2 2 5" xfId="18847" xr:uid="{BE61B1D0-F0A5-42BD-9667-42E0D9C81AF2}"/>
    <cellStyle name="Percent 4 2 3 2 3" xfId="3637" xr:uid="{8B6C7FCF-FEE2-46D2-BA07-8E09A29B0BFD}"/>
    <cellStyle name="Percent 4 2 3 2 3 2" xfId="11967" xr:uid="{A7C808A2-C574-4D1A-823E-3B131893F7F4}"/>
    <cellStyle name="Percent 4 2 3 2 3 2 2" xfId="28624" xr:uid="{B04B5AC3-5013-4F0E-AEB6-1E06E25E97A8}"/>
    <cellStyle name="Percent 4 2 3 2 3 3" xfId="20296" xr:uid="{52E4C161-53DE-4BC8-9C42-6C9EA7089716}"/>
    <cellStyle name="Percent 4 2 3 2 4" xfId="6413" xr:uid="{F7C0963E-24C3-4249-80DC-CF2C2C58D2B7}"/>
    <cellStyle name="Percent 4 2 3 2 4 2" xfId="14743" xr:uid="{3A7066D4-06D2-46CE-8815-5966B83FD530}"/>
    <cellStyle name="Percent 4 2 3 2 4 2 2" xfId="31400" xr:uid="{D1D40B6E-5B78-447C-9885-C04398ED570F}"/>
    <cellStyle name="Percent 4 2 3 2 4 3" xfId="23072" xr:uid="{49AE01CF-E75F-4100-8107-BA143A07C3AF}"/>
    <cellStyle name="Percent 4 2 3 2 5" xfId="9191" xr:uid="{FBA85789-ED3A-4113-8DC8-4714D34F6AAD}"/>
    <cellStyle name="Percent 4 2 3 2 5 2" xfId="25848" xr:uid="{E9D013A5-13C4-4829-9BA9-E9B4A8AE6944}"/>
    <cellStyle name="Percent 4 2 3 2 6" xfId="17520" xr:uid="{105592EA-17D9-4903-B303-B4690297B8DC}"/>
    <cellStyle name="Percent 4 2 3 3" xfId="1698" xr:uid="{20B1D4AA-839B-4CF9-8F83-6F14D0DD01CB}"/>
    <cellStyle name="Percent 4 2 3 3 2" xfId="4488" xr:uid="{64B63788-D41B-4882-A7DC-000029DF56B4}"/>
    <cellStyle name="Percent 4 2 3 3 2 2" xfId="12818" xr:uid="{E879B0DA-A723-4431-A223-2FFF79457248}"/>
    <cellStyle name="Percent 4 2 3 3 2 2 2" xfId="29475" xr:uid="{F2B11198-DEA9-4FE9-A67A-4C679F0F0E2F}"/>
    <cellStyle name="Percent 4 2 3 3 2 3" xfId="21147" xr:uid="{C0907C29-C207-496E-8203-024222D3B208}"/>
    <cellStyle name="Percent 4 2 3 3 3" xfId="7264" xr:uid="{E7BA869A-D965-4E7A-AD56-5977D55AA87A}"/>
    <cellStyle name="Percent 4 2 3 3 3 2" xfId="15594" xr:uid="{706B5EAF-BF0C-4F2C-A3D1-8F3F6E81F794}"/>
    <cellStyle name="Percent 4 2 3 3 3 2 2" xfId="32251" xr:uid="{CF43C0BB-816B-413C-A709-C18959C01551}"/>
    <cellStyle name="Percent 4 2 3 3 3 3" xfId="23923" xr:uid="{7A4C5FAC-878F-49A1-B65B-118430F3C001}"/>
    <cellStyle name="Percent 4 2 3 3 4" xfId="10042" xr:uid="{78A9E8C5-EE12-447F-9CD3-99C6AEEB0582}"/>
    <cellStyle name="Percent 4 2 3 3 4 2" xfId="26699" xr:uid="{5A234AFB-0DA4-4894-9DE4-5B5B2844BD06}"/>
    <cellStyle name="Percent 4 2 3 3 5" xfId="18371" xr:uid="{8AAD7D74-465F-4F20-9433-B0872714C250}"/>
    <cellStyle name="Percent 4 2 3 4" xfId="3161" xr:uid="{E9D0D444-8088-4033-A1A3-66E0C0F86E08}"/>
    <cellStyle name="Percent 4 2 3 4 2" xfId="11491" xr:uid="{0F3FA9DE-603D-4800-8696-E96260358D46}"/>
    <cellStyle name="Percent 4 2 3 4 2 2" xfId="28148" xr:uid="{79D6BF2F-5670-474C-93E0-9DCA6E22C081}"/>
    <cellStyle name="Percent 4 2 3 4 3" xfId="19820" xr:uid="{F00956CF-3C63-4B2A-BD9C-C84F971AAF30}"/>
    <cellStyle name="Percent 4 2 3 5" xfId="5937" xr:uid="{7344D41F-CA55-46F7-B1D5-DE3F3099F7EB}"/>
    <cellStyle name="Percent 4 2 3 5 2" xfId="14267" xr:uid="{6FC90ACE-2769-4E7F-9A30-1E5D702091B6}"/>
    <cellStyle name="Percent 4 2 3 5 2 2" xfId="30924" xr:uid="{08C639D6-458E-49AD-84B3-BF159DB572BC}"/>
    <cellStyle name="Percent 4 2 3 5 3" xfId="22596" xr:uid="{F5467A2D-3A3B-474E-AFE4-BD4C9A7B2B29}"/>
    <cellStyle name="Percent 4 2 3 6" xfId="8715" xr:uid="{E2A6D98C-C3B8-4992-8E44-CC1A2251FBAE}"/>
    <cellStyle name="Percent 4 2 3 6 2" xfId="25372" xr:uid="{911F3F13-4761-455F-A221-88281199CA0A}"/>
    <cellStyle name="Percent 4 2 3 7" xfId="17044" xr:uid="{689AF87C-3ABA-4C5F-9476-F13AA2EF0C88}"/>
    <cellStyle name="Percent 4 2 4" xfId="604" xr:uid="{C7242AF4-418F-49EF-BE23-3FED2E395C66}"/>
    <cellStyle name="Percent 4 2 4 2" xfId="1934" xr:uid="{D2452ED4-596E-45F3-B187-22D227F2614D}"/>
    <cellStyle name="Percent 4 2 4 2 2" xfId="4724" xr:uid="{E072B37A-5E7E-42D1-89D0-B66698786162}"/>
    <cellStyle name="Percent 4 2 4 2 2 2" xfId="13054" xr:uid="{75AA554A-D6CF-466F-ABA9-C1DDD0252AD0}"/>
    <cellStyle name="Percent 4 2 4 2 2 2 2" xfId="29711" xr:uid="{47F92F4B-8238-4C5E-8826-2139D37D776D}"/>
    <cellStyle name="Percent 4 2 4 2 2 3" xfId="21383" xr:uid="{67A52D36-888A-411C-B6A6-FBE7BA33D2E4}"/>
    <cellStyle name="Percent 4 2 4 2 3" xfId="7500" xr:uid="{870DFF61-EE1A-431F-98C4-986B09C3EA77}"/>
    <cellStyle name="Percent 4 2 4 2 3 2" xfId="15830" xr:uid="{9E96C330-CCCC-4072-8FB9-C5D8B2CCA65B}"/>
    <cellStyle name="Percent 4 2 4 2 3 2 2" xfId="32487" xr:uid="{64307F6A-EAD9-4020-ABA8-A5F1590D4738}"/>
    <cellStyle name="Percent 4 2 4 2 3 3" xfId="24159" xr:uid="{6B15F88A-EF28-490D-816E-66E50F9A4B15}"/>
    <cellStyle name="Percent 4 2 4 2 4" xfId="10278" xr:uid="{F5E4EAE9-3B21-4B3E-9F82-1899FC203FFD}"/>
    <cellStyle name="Percent 4 2 4 2 4 2" xfId="26935" xr:uid="{8248DEA5-8F0A-4CF8-B6ED-8BC345116E3D}"/>
    <cellStyle name="Percent 4 2 4 2 5" xfId="18607" xr:uid="{658300D6-6070-4C62-8BD5-FDB2CEB91F42}"/>
    <cellStyle name="Percent 4 2 4 3" xfId="3397" xr:uid="{32037B58-DF6E-4547-8F11-AE0EAE1B151E}"/>
    <cellStyle name="Percent 4 2 4 3 2" xfId="11727" xr:uid="{A07959E1-CBA3-4BE4-B705-F9F2F5BF26A7}"/>
    <cellStyle name="Percent 4 2 4 3 2 2" xfId="28384" xr:uid="{7711DD10-50A5-4B71-B35E-40A847D76658}"/>
    <cellStyle name="Percent 4 2 4 3 3" xfId="20056" xr:uid="{CD2745E5-9736-458F-A394-B487B1CCBE6C}"/>
    <cellStyle name="Percent 4 2 4 4" xfId="6173" xr:uid="{DB544C03-5480-4F62-A881-772326488881}"/>
    <cellStyle name="Percent 4 2 4 4 2" xfId="14503" xr:uid="{BEF9DFBB-BA55-4297-8193-577AB31CF687}"/>
    <cellStyle name="Percent 4 2 4 4 2 2" xfId="31160" xr:uid="{626FF823-0576-426D-810B-FE9329A019DA}"/>
    <cellStyle name="Percent 4 2 4 4 3" xfId="22832" xr:uid="{C00B25A7-05B0-4392-B6E7-E2C5D6BEB138}"/>
    <cellStyle name="Percent 4 2 4 5" xfId="8951" xr:uid="{D2950ED1-EA3E-4B11-A7D8-B994067590FE}"/>
    <cellStyle name="Percent 4 2 4 5 2" xfId="25608" xr:uid="{E156EEB0-BDDD-4CA7-8813-48CBB645AED4}"/>
    <cellStyle name="Percent 4 2 4 6" xfId="17280" xr:uid="{1357E490-D25D-4A60-B9DD-F3FB95970857}"/>
    <cellStyle name="Percent 4 2 5" xfId="1081" xr:uid="{60A9D0B3-D44A-442D-A3B4-2675F52E6043}"/>
    <cellStyle name="Percent 4 2 5 2" xfId="2409" xr:uid="{A10D7CD8-6DB6-42FF-90A1-42FB2FF42D39}"/>
    <cellStyle name="Percent 4 2 5 2 2" xfId="5199" xr:uid="{DAE49E5E-4D94-465D-8872-C10E465A8B05}"/>
    <cellStyle name="Percent 4 2 5 2 2 2" xfId="13529" xr:uid="{BB79CB71-C7A0-496F-8171-AD48D64B2421}"/>
    <cellStyle name="Percent 4 2 5 2 2 2 2" xfId="30186" xr:uid="{391D2C58-B969-4438-8417-8F8CBE740D4F}"/>
    <cellStyle name="Percent 4 2 5 2 2 3" xfId="21858" xr:uid="{EE5970D1-F0C2-4EB2-925C-E516B23127C5}"/>
    <cellStyle name="Percent 4 2 5 2 3" xfId="7975" xr:uid="{6DFF0A5A-34E8-4959-8082-CA75B9EAAA9D}"/>
    <cellStyle name="Percent 4 2 5 2 3 2" xfId="16305" xr:uid="{0F5D5409-E234-4A34-B755-BF1F61B919F4}"/>
    <cellStyle name="Percent 4 2 5 2 3 2 2" xfId="32962" xr:uid="{BDD4DC41-043B-446E-B2E2-4175D4B4EC7A}"/>
    <cellStyle name="Percent 4 2 5 2 3 3" xfId="24634" xr:uid="{882133FA-35E3-434E-BBE3-DC56266D30B6}"/>
    <cellStyle name="Percent 4 2 5 2 4" xfId="10753" xr:uid="{2ABAB3D4-996E-4F8C-B2B8-D41E5E2343F4}"/>
    <cellStyle name="Percent 4 2 5 2 4 2" xfId="27410" xr:uid="{898A7620-F665-474D-8B53-2A3B3B67EFC6}"/>
    <cellStyle name="Percent 4 2 5 2 5" xfId="19082" xr:uid="{D1A5E603-8F65-4B3F-A1A0-8E169BB917E7}"/>
    <cellStyle name="Percent 4 2 5 3" xfId="3872" xr:uid="{16509499-0F3D-472E-996F-A7948A71E0D6}"/>
    <cellStyle name="Percent 4 2 5 3 2" xfId="12202" xr:uid="{C01BE2E7-7312-4FAE-B2F4-D072ABAA0C48}"/>
    <cellStyle name="Percent 4 2 5 3 2 2" xfId="28859" xr:uid="{F3CDE2A1-ECCF-42B6-A67F-CD383C8E67D7}"/>
    <cellStyle name="Percent 4 2 5 3 3" xfId="20531" xr:uid="{CD41BF16-6E37-4940-8309-497752E4E9CB}"/>
    <cellStyle name="Percent 4 2 5 4" xfId="6648" xr:uid="{77741730-19D2-4844-AEF9-9CEBD8F6F00C}"/>
    <cellStyle name="Percent 4 2 5 4 2" xfId="14978" xr:uid="{DDD0DA1F-68A3-4ADE-A520-7FD288CC2DF2}"/>
    <cellStyle name="Percent 4 2 5 4 2 2" xfId="31635" xr:uid="{B908E5B3-1912-4815-B5D3-00408A4ABDDD}"/>
    <cellStyle name="Percent 4 2 5 4 3" xfId="23307" xr:uid="{E11762A7-23B0-4C9C-91F7-9BFCBE4C3ED9}"/>
    <cellStyle name="Percent 4 2 5 5" xfId="9426" xr:uid="{47FFBA13-EBDA-4F5A-BEA8-49E035F581F5}"/>
    <cellStyle name="Percent 4 2 5 5 2" xfId="26083" xr:uid="{822688A7-D4BB-4845-99DF-E267FD585E62}"/>
    <cellStyle name="Percent 4 2 5 6" xfId="17755" xr:uid="{EF2FA37B-8019-485D-A52E-54660AC4B464}"/>
    <cellStyle name="Percent 4 2 6" xfId="1346" xr:uid="{5FCA74FD-93F3-460F-86F6-B6C8D9127A6A}"/>
    <cellStyle name="Percent 4 2 6 2" xfId="2674" xr:uid="{F29A6F00-D902-42D6-A0A9-2CA772032CE6}"/>
    <cellStyle name="Percent 4 2 6 2 2" xfId="5464" xr:uid="{9A17AAF9-321C-489B-8BB6-27E8EA1BD3FE}"/>
    <cellStyle name="Percent 4 2 6 2 2 2" xfId="13794" xr:uid="{B51AE1F9-36A9-4B7A-90BE-D919F437233C}"/>
    <cellStyle name="Percent 4 2 6 2 2 2 2" xfId="30451" xr:uid="{DDF6AE42-1794-4976-8B6F-4FDE452EB4EE}"/>
    <cellStyle name="Percent 4 2 6 2 2 3" xfId="22123" xr:uid="{328D31A7-FA5F-4365-8A64-6AB4E43B80DC}"/>
    <cellStyle name="Percent 4 2 6 2 3" xfId="8240" xr:uid="{5312DD94-09DF-4865-9190-CBBCD6B1A213}"/>
    <cellStyle name="Percent 4 2 6 2 3 2" xfId="16570" xr:uid="{66588348-6C7F-4E0C-916B-3A30B7DCF818}"/>
    <cellStyle name="Percent 4 2 6 2 3 2 2" xfId="33227" xr:uid="{709422A4-123D-4BD4-B432-7250EC1A252B}"/>
    <cellStyle name="Percent 4 2 6 2 3 3" xfId="24899" xr:uid="{950E68C4-17AF-468F-BDD7-FB89512B79BA}"/>
    <cellStyle name="Percent 4 2 6 2 4" xfId="11018" xr:uid="{5C1C2ECD-C078-413E-B0B1-C1CC8AAB50C0}"/>
    <cellStyle name="Percent 4 2 6 2 4 2" xfId="27675" xr:uid="{23EB04DB-A4E8-4C5E-8BA3-C38010C2BC1B}"/>
    <cellStyle name="Percent 4 2 6 2 5" xfId="19347" xr:uid="{6CC5E107-A8C9-4B54-80D5-4E03D8B9C9F8}"/>
    <cellStyle name="Percent 4 2 6 3" xfId="4137" xr:uid="{4839572A-7ED8-46A2-94F8-E4392DFFB9BA}"/>
    <cellStyle name="Percent 4 2 6 3 2" xfId="12467" xr:uid="{B64C47CE-20F4-4E3A-ABC0-EC3CDF317426}"/>
    <cellStyle name="Percent 4 2 6 3 2 2" xfId="29124" xr:uid="{9173BF2B-F351-464F-8255-B76F381A6AA9}"/>
    <cellStyle name="Percent 4 2 6 3 3" xfId="20796" xr:uid="{C288DE88-91D4-4FF5-8F14-7CC13F082E02}"/>
    <cellStyle name="Percent 4 2 6 4" xfId="6913" xr:uid="{222F6D90-57C5-4267-8F4A-2E5FE5B4F64C}"/>
    <cellStyle name="Percent 4 2 6 4 2" xfId="15243" xr:uid="{5AD0D245-75A5-44C4-A679-D68064DB4507}"/>
    <cellStyle name="Percent 4 2 6 4 2 2" xfId="31900" xr:uid="{0A40925D-DF60-4722-84BD-794723514BF7}"/>
    <cellStyle name="Percent 4 2 6 4 3" xfId="23572" xr:uid="{5FB55529-51F4-4A5F-A8AE-8D0F71D58AE6}"/>
    <cellStyle name="Percent 4 2 6 5" xfId="9691" xr:uid="{8615B571-3E1C-4B02-A54E-C562FAC31CA5}"/>
    <cellStyle name="Percent 4 2 6 5 2" xfId="26348" xr:uid="{2BC74193-7BC1-4BF6-B2ED-51B900D9281B}"/>
    <cellStyle name="Percent 4 2 6 6" xfId="18020" xr:uid="{A46A642F-6757-4426-B85B-649852A990F0}"/>
    <cellStyle name="Percent 4 2 7" xfId="1461" xr:uid="{512E327D-E2B7-49AE-8B92-78769F0437ED}"/>
    <cellStyle name="Percent 4 2 7 2" xfId="4251" xr:uid="{112EC963-7CEE-47B4-A810-D93ED35C3FA3}"/>
    <cellStyle name="Percent 4 2 7 2 2" xfId="12581" xr:uid="{6016216C-C82E-4D82-B710-C6C4FEA5661B}"/>
    <cellStyle name="Percent 4 2 7 2 2 2" xfId="29238" xr:uid="{EEF9AF9B-C9D4-4387-B63D-E651104F6466}"/>
    <cellStyle name="Percent 4 2 7 2 3" xfId="20910" xr:uid="{9E9902B6-ADDF-4E15-883F-70B285E21514}"/>
    <cellStyle name="Percent 4 2 7 3" xfId="7027" xr:uid="{D6608A66-A366-42CB-9CEE-E4665880F69C}"/>
    <cellStyle name="Percent 4 2 7 3 2" xfId="15357" xr:uid="{319BC060-0785-4912-9A1B-D356AF5F1980}"/>
    <cellStyle name="Percent 4 2 7 3 2 2" xfId="32014" xr:uid="{E2998F85-2820-4CAA-8428-5BDDF79C1AE5}"/>
    <cellStyle name="Percent 4 2 7 3 3" xfId="23686" xr:uid="{65C28B3E-F3B6-45CE-9210-4E93E86E8228}"/>
    <cellStyle name="Percent 4 2 7 4" xfId="9805" xr:uid="{E15BB95B-BC87-439D-AF59-F8B3DD5B4098}"/>
    <cellStyle name="Percent 4 2 7 4 2" xfId="26462" xr:uid="{D69950C7-EEBC-4A12-835C-C675C68D9C76}"/>
    <cellStyle name="Percent 4 2 7 5" xfId="18134" xr:uid="{F78CCE16-E4C7-4C8F-8EE7-27E863721371}"/>
    <cellStyle name="Percent 4 2 8" xfId="2924" xr:uid="{ED150189-4CD7-4067-A747-D46FF808BCA4}"/>
    <cellStyle name="Percent 4 2 8 2" xfId="11254" xr:uid="{CA620541-CECE-42A7-AE61-776103C67845}"/>
    <cellStyle name="Percent 4 2 8 2 2" xfId="27911" xr:uid="{C5706784-490E-4193-A9F5-22F59A148308}"/>
    <cellStyle name="Percent 4 2 8 3" xfId="19583" xr:uid="{4099956F-040C-42AB-9727-99DAAD03C164}"/>
    <cellStyle name="Percent 4 2 9" xfId="5700" xr:uid="{35C38D6D-B5FC-4A26-B68F-D2651A06F5EF}"/>
    <cellStyle name="Percent 4 2 9 2" xfId="14030" xr:uid="{1FEB6ADC-5647-47A4-A603-11C213CD268F}"/>
    <cellStyle name="Percent 4 2 9 2 2" xfId="30687" xr:uid="{7274ED88-C413-485C-B2A1-2C46665E3345}"/>
    <cellStyle name="Percent 4 2 9 3" xfId="22359" xr:uid="{CDD2A034-BC79-4777-A8BF-74EB5E446726}"/>
    <cellStyle name="Percent 4 3" xfId="183" xr:uid="{6966A54A-1D8D-47B6-A351-B8F424A12AB7}"/>
    <cellStyle name="Percent 4 3 2" xfId="426" xr:uid="{B3A902B8-C217-499B-BA4E-D7C33B16394E}"/>
    <cellStyle name="Percent 4 3 2 2" xfId="903" xr:uid="{922C8E11-EF00-4F08-B2CA-2B995A3777C1}"/>
    <cellStyle name="Percent 4 3 2 2 2" xfId="2231" xr:uid="{A64F6E56-214D-4108-8C54-FCEE9C0A0891}"/>
    <cellStyle name="Percent 4 3 2 2 2 2" xfId="5021" xr:uid="{55EC73DE-14E4-4A36-862D-C347B0E2B568}"/>
    <cellStyle name="Percent 4 3 2 2 2 2 2" xfId="13351" xr:uid="{1BE8B015-81E6-4FA0-9B7D-64C04994BC6E}"/>
    <cellStyle name="Percent 4 3 2 2 2 2 2 2" xfId="30008" xr:uid="{20340525-AB60-4AAF-BFF1-376132F6D530}"/>
    <cellStyle name="Percent 4 3 2 2 2 2 3" xfId="21680" xr:uid="{A9E04713-6ABE-462B-B552-C94824E1EF35}"/>
    <cellStyle name="Percent 4 3 2 2 2 3" xfId="7797" xr:uid="{4E7CFD7D-7D35-4A40-8B10-B515BCF2842C}"/>
    <cellStyle name="Percent 4 3 2 2 2 3 2" xfId="16127" xr:uid="{B587E65A-4F5B-4859-9163-CC5286C99C25}"/>
    <cellStyle name="Percent 4 3 2 2 2 3 2 2" xfId="32784" xr:uid="{768AD2AA-8726-4CA6-83F5-553FE8AC1A1C}"/>
    <cellStyle name="Percent 4 3 2 2 2 3 3" xfId="24456" xr:uid="{ED9AC1BC-01F8-4A75-91B6-198F70BA7A57}"/>
    <cellStyle name="Percent 4 3 2 2 2 4" xfId="10575" xr:uid="{A72CBCC0-CE8B-43E5-945F-7E5762049FFD}"/>
    <cellStyle name="Percent 4 3 2 2 2 4 2" xfId="27232" xr:uid="{F9932D3A-4BE0-4819-A8C6-0470EFE05BFB}"/>
    <cellStyle name="Percent 4 3 2 2 2 5" xfId="18904" xr:uid="{5CFE14DD-F4E1-46E6-97F5-3044EFA4C668}"/>
    <cellStyle name="Percent 4 3 2 2 3" xfId="3694" xr:uid="{7D69914E-BA74-4C8D-BF82-706E58F8FBA3}"/>
    <cellStyle name="Percent 4 3 2 2 3 2" xfId="12024" xr:uid="{0CABBCB2-D465-4305-9D36-B8FB893D7674}"/>
    <cellStyle name="Percent 4 3 2 2 3 2 2" xfId="28681" xr:uid="{68DA58B4-68C5-4B2B-9F24-747744AB4C47}"/>
    <cellStyle name="Percent 4 3 2 2 3 3" xfId="20353" xr:uid="{B95296B6-1C1F-42F4-8D19-F3D468EF240E}"/>
    <cellStyle name="Percent 4 3 2 2 4" xfId="6470" xr:uid="{DEA782A9-DE77-41F4-98B7-66AD32720565}"/>
    <cellStyle name="Percent 4 3 2 2 4 2" xfId="14800" xr:uid="{88A94FB5-2FBE-4F0A-89F6-A9ADC26B9F22}"/>
    <cellStyle name="Percent 4 3 2 2 4 2 2" xfId="31457" xr:uid="{51BC7F38-51AA-4E72-9B45-2107CCF608A2}"/>
    <cellStyle name="Percent 4 3 2 2 4 3" xfId="23129" xr:uid="{E17EC372-32A2-43FC-B470-53A1314351D7}"/>
    <cellStyle name="Percent 4 3 2 2 5" xfId="9248" xr:uid="{BA60B266-7D7B-4541-8686-9CFF5DA19C5E}"/>
    <cellStyle name="Percent 4 3 2 2 5 2" xfId="25905" xr:uid="{3E6A0E44-19E2-4CCD-A903-EF445904E99A}"/>
    <cellStyle name="Percent 4 3 2 2 6" xfId="17577" xr:uid="{3B1E87A7-DF43-4A7E-B7EA-6E5825453681}"/>
    <cellStyle name="Percent 4 3 2 3" xfId="1756" xr:uid="{0E1722BE-0356-44B7-88CD-3FB25AACEA1A}"/>
    <cellStyle name="Percent 4 3 2 3 2" xfId="4546" xr:uid="{8F12040D-4410-463B-808B-43CEC9976D58}"/>
    <cellStyle name="Percent 4 3 2 3 2 2" xfId="12876" xr:uid="{E401CFBA-84CE-40DE-A10C-4E2066201071}"/>
    <cellStyle name="Percent 4 3 2 3 2 2 2" xfId="29533" xr:uid="{EE518CD5-44A3-4A3F-A375-BEDD5220E8B6}"/>
    <cellStyle name="Percent 4 3 2 3 2 3" xfId="21205" xr:uid="{59EEAACE-A688-43FB-AF12-1EAA0CE1346D}"/>
    <cellStyle name="Percent 4 3 2 3 3" xfId="7322" xr:uid="{EDD1D215-E748-44AD-9481-79D3E63CDE18}"/>
    <cellStyle name="Percent 4 3 2 3 3 2" xfId="15652" xr:uid="{D4374C91-5A64-44CB-8050-BA99ACE3FF1F}"/>
    <cellStyle name="Percent 4 3 2 3 3 2 2" xfId="32309" xr:uid="{7E9E8D45-5D9C-4D64-A994-6E6F4A6D3753}"/>
    <cellStyle name="Percent 4 3 2 3 3 3" xfId="23981" xr:uid="{CCA9F3AA-E603-4E45-94A1-B7908B31123B}"/>
    <cellStyle name="Percent 4 3 2 3 4" xfId="10100" xr:uid="{B194D1D8-3D87-4C4B-94FD-46B676CDCC7F}"/>
    <cellStyle name="Percent 4 3 2 3 4 2" xfId="26757" xr:uid="{F45A5542-C3FD-4C97-889A-00F181B9FD79}"/>
    <cellStyle name="Percent 4 3 2 3 5" xfId="18429" xr:uid="{AE338B83-3CCA-4916-8AE5-36200906A9BB}"/>
    <cellStyle name="Percent 4 3 2 4" xfId="3219" xr:uid="{A8B106C1-EBEB-4726-B919-EE286AF5C0FB}"/>
    <cellStyle name="Percent 4 3 2 4 2" xfId="11549" xr:uid="{831FC52D-9A74-4703-889D-9552F6C8BF37}"/>
    <cellStyle name="Percent 4 3 2 4 2 2" xfId="28206" xr:uid="{E3CFBAFA-26A8-4FD4-8EFD-3FF4ECCE2087}"/>
    <cellStyle name="Percent 4 3 2 4 3" xfId="19878" xr:uid="{C7AEB26D-D1A2-4F8B-A668-BBB462FB0A43}"/>
    <cellStyle name="Percent 4 3 2 5" xfId="5995" xr:uid="{F0E2F289-06FA-418B-89ED-5D5822E30850}"/>
    <cellStyle name="Percent 4 3 2 5 2" xfId="14325" xr:uid="{13CEDF0B-58C2-409E-A3A2-BEDA9B6436E1}"/>
    <cellStyle name="Percent 4 3 2 5 2 2" xfId="30982" xr:uid="{3862EC49-D9EC-44C7-9E99-2EBAB058BE27}"/>
    <cellStyle name="Percent 4 3 2 5 3" xfId="22654" xr:uid="{09C346B8-6FCE-44BE-9AD9-7793A174D586}"/>
    <cellStyle name="Percent 4 3 2 6" xfId="8773" xr:uid="{0B9E5426-B579-4242-B602-E8604B3E188E}"/>
    <cellStyle name="Percent 4 3 2 6 2" xfId="25430" xr:uid="{E1D49098-DCF4-483F-977C-B2D41E1B6BB4}"/>
    <cellStyle name="Percent 4 3 2 7" xfId="17102" xr:uid="{8D4E243C-A64A-471C-AC9F-4131F4E828BA}"/>
    <cellStyle name="Percent 4 3 3" xfId="662" xr:uid="{E928CD31-389B-4811-8C57-F39DB7D50B18}"/>
    <cellStyle name="Percent 4 3 3 2" xfId="1992" xr:uid="{030F23B8-401C-4D20-9FF0-FF4BF1674486}"/>
    <cellStyle name="Percent 4 3 3 2 2" xfId="4782" xr:uid="{9CAC0217-ABA1-421F-9404-3D86B0BA8D0C}"/>
    <cellStyle name="Percent 4 3 3 2 2 2" xfId="13112" xr:uid="{E61C7DCC-255D-4F08-A617-9FA14E8C7509}"/>
    <cellStyle name="Percent 4 3 3 2 2 2 2" xfId="29769" xr:uid="{5D36AFB9-A017-41B8-B062-BF426CCA29C7}"/>
    <cellStyle name="Percent 4 3 3 2 2 3" xfId="21441" xr:uid="{C33B20D9-F74C-4F29-9C5E-84183310C122}"/>
    <cellStyle name="Percent 4 3 3 2 3" xfId="7558" xr:uid="{A344E3F2-C174-4BA7-81D3-CC9A8726B656}"/>
    <cellStyle name="Percent 4 3 3 2 3 2" xfId="15888" xr:uid="{8DADE16C-991A-4C09-8D6E-90584AEE5E63}"/>
    <cellStyle name="Percent 4 3 3 2 3 2 2" xfId="32545" xr:uid="{C1C8D9E7-3C02-47FE-AFAB-0F1C4BC93F69}"/>
    <cellStyle name="Percent 4 3 3 2 3 3" xfId="24217" xr:uid="{9A384CE7-2509-4CEB-A0E3-B851811E7826}"/>
    <cellStyle name="Percent 4 3 3 2 4" xfId="10336" xr:uid="{57D8D45C-5B82-4332-B979-9E22C6B75792}"/>
    <cellStyle name="Percent 4 3 3 2 4 2" xfId="26993" xr:uid="{3C2B70D4-460D-4760-A6B8-F7406438B56B}"/>
    <cellStyle name="Percent 4 3 3 2 5" xfId="18665" xr:uid="{7F0DA398-0A95-4E0D-838D-CF39063815E7}"/>
    <cellStyle name="Percent 4 3 3 3" xfId="3455" xr:uid="{644DDA0E-6C82-4078-B05D-047B7E83014B}"/>
    <cellStyle name="Percent 4 3 3 3 2" xfId="11785" xr:uid="{5DE134E1-0DF0-4CEC-87F1-72BE592FDD21}"/>
    <cellStyle name="Percent 4 3 3 3 2 2" xfId="28442" xr:uid="{4019BA6E-33AC-4D4D-A4D0-9310FA4B6390}"/>
    <cellStyle name="Percent 4 3 3 3 3" xfId="20114" xr:uid="{E472A382-0811-4411-AB93-77D8A38DE61D}"/>
    <cellStyle name="Percent 4 3 3 4" xfId="6231" xr:uid="{7DE1A894-71CB-4D40-B687-1FC45EF09757}"/>
    <cellStyle name="Percent 4 3 3 4 2" xfId="14561" xr:uid="{CDBD3296-1E23-420A-8019-B3FB8FD1BE8E}"/>
    <cellStyle name="Percent 4 3 3 4 2 2" xfId="31218" xr:uid="{00DC6D03-350B-4939-8AE6-FCE37A6FD68B}"/>
    <cellStyle name="Percent 4 3 3 4 3" xfId="22890" xr:uid="{88DEBFA8-FF1A-4B39-B7A6-B6211683A68A}"/>
    <cellStyle name="Percent 4 3 3 5" xfId="9009" xr:uid="{8D09321E-D10F-45AF-87BD-E3A569ACAC79}"/>
    <cellStyle name="Percent 4 3 3 5 2" xfId="25666" xr:uid="{C4DDC0F6-257D-48EB-95B8-0930A05B24F8}"/>
    <cellStyle name="Percent 4 3 3 6" xfId="17338" xr:uid="{EBFD5777-763A-486E-A404-3A0FBAB78934}"/>
    <cellStyle name="Percent 4 3 4" xfId="1139" xr:uid="{B9412260-AE6D-48AE-9359-C649FD539F7D}"/>
    <cellStyle name="Percent 4 3 4 2" xfId="2467" xr:uid="{63B9B695-D7A7-4F06-B01E-D2FA2B4DA760}"/>
    <cellStyle name="Percent 4 3 4 2 2" xfId="5257" xr:uid="{1BD9000B-667A-4966-B551-8FB031E1879F}"/>
    <cellStyle name="Percent 4 3 4 2 2 2" xfId="13587" xr:uid="{5D28AD00-1AE1-4AC5-83CA-66DA5F32114A}"/>
    <cellStyle name="Percent 4 3 4 2 2 2 2" xfId="30244" xr:uid="{E4327551-4010-4AB4-ADBF-D75DCB7C9053}"/>
    <cellStyle name="Percent 4 3 4 2 2 3" xfId="21916" xr:uid="{E67A81AC-5196-4418-A691-8AC7BCD278E0}"/>
    <cellStyle name="Percent 4 3 4 2 3" xfId="8033" xr:uid="{B6C33BF7-F0AB-4FCB-99E1-C29E7CF8BCB4}"/>
    <cellStyle name="Percent 4 3 4 2 3 2" xfId="16363" xr:uid="{207A6D21-7C8C-4E66-91AB-B5B7F79315D2}"/>
    <cellStyle name="Percent 4 3 4 2 3 2 2" xfId="33020" xr:uid="{8AFD1D37-FAA4-4E47-BCBC-E17829832026}"/>
    <cellStyle name="Percent 4 3 4 2 3 3" xfId="24692" xr:uid="{54D332F0-6287-4B0A-B35C-B59803FD5189}"/>
    <cellStyle name="Percent 4 3 4 2 4" xfId="10811" xr:uid="{66E8F180-18D4-4649-B660-4CD574FA88A3}"/>
    <cellStyle name="Percent 4 3 4 2 4 2" xfId="27468" xr:uid="{E28DCC32-3A8D-42A2-9AED-92353F0D9677}"/>
    <cellStyle name="Percent 4 3 4 2 5" xfId="19140" xr:uid="{135DC3E1-C5E8-4CB4-97CB-B42891973158}"/>
    <cellStyle name="Percent 4 3 4 3" xfId="3930" xr:uid="{6BECCB3B-289B-49CB-835D-777C5BFBFB64}"/>
    <cellStyle name="Percent 4 3 4 3 2" xfId="12260" xr:uid="{5E87876B-3798-483B-A1D5-E30EF081A269}"/>
    <cellStyle name="Percent 4 3 4 3 2 2" xfId="28917" xr:uid="{D8CA8FD8-8950-4184-9D30-75A1CF4BADD4}"/>
    <cellStyle name="Percent 4 3 4 3 3" xfId="20589" xr:uid="{FE39E899-B030-432B-94FD-06ACCC13D375}"/>
    <cellStyle name="Percent 4 3 4 4" xfId="6706" xr:uid="{17D754D6-F958-48AF-9D22-6340A243A0F1}"/>
    <cellStyle name="Percent 4 3 4 4 2" xfId="15036" xr:uid="{F4AB9491-A806-4EFB-8249-6F36D7A9BA2B}"/>
    <cellStyle name="Percent 4 3 4 4 2 2" xfId="31693" xr:uid="{868C2BB3-5FB6-41C9-8225-DFD39928BD30}"/>
    <cellStyle name="Percent 4 3 4 4 3" xfId="23365" xr:uid="{C8167FEB-33E6-4AE8-A537-DCEC7BC7BBC6}"/>
    <cellStyle name="Percent 4 3 4 5" xfId="9484" xr:uid="{D051F67B-9C2D-4CC8-B04A-D440552E5D09}"/>
    <cellStyle name="Percent 4 3 4 5 2" xfId="26141" xr:uid="{99789DBA-E216-41E0-A63C-06ABE97B2D23}"/>
    <cellStyle name="Percent 4 3 4 6" xfId="17813" xr:uid="{664EE7B5-9A5E-4D31-8FF3-69F1AE1AEB8F}"/>
    <cellStyle name="Percent 4 3 5" xfId="1519" xr:uid="{34A06CF5-70AC-4F35-B15D-850AA1907D06}"/>
    <cellStyle name="Percent 4 3 5 2" xfId="4309" xr:uid="{746B1475-D358-43D8-A368-E857FD3F5A64}"/>
    <cellStyle name="Percent 4 3 5 2 2" xfId="12639" xr:uid="{54EA8369-276F-463C-8B09-69B57041B0BE}"/>
    <cellStyle name="Percent 4 3 5 2 2 2" xfId="29296" xr:uid="{24CABDA8-C0E7-41DE-8071-053F8338D66A}"/>
    <cellStyle name="Percent 4 3 5 2 3" xfId="20968" xr:uid="{C47A8B3B-D9EA-4124-97AE-37B84FBBA277}"/>
    <cellStyle name="Percent 4 3 5 3" xfId="7085" xr:uid="{DF351A02-8103-4630-9C1F-EA567ACB79C6}"/>
    <cellStyle name="Percent 4 3 5 3 2" xfId="15415" xr:uid="{59CCF363-E288-4A36-B255-D23BDEFD9AB5}"/>
    <cellStyle name="Percent 4 3 5 3 2 2" xfId="32072" xr:uid="{62F46A4F-0AE7-49E9-834A-55CFC61C9948}"/>
    <cellStyle name="Percent 4 3 5 3 3" xfId="23744" xr:uid="{60A0D877-9D6A-4DE2-88E8-03C7EC10CD0E}"/>
    <cellStyle name="Percent 4 3 5 4" xfId="9863" xr:uid="{B73A988B-8587-4E68-ACAB-F95287ACA599}"/>
    <cellStyle name="Percent 4 3 5 4 2" xfId="26520" xr:uid="{47A7CCD3-2E6C-4A80-A6AC-1D65F9367552}"/>
    <cellStyle name="Percent 4 3 5 5" xfId="18192" xr:uid="{04A7A0DE-E43C-4C19-93EC-4CA3A9135D96}"/>
    <cellStyle name="Percent 4 3 6" xfId="2982" xr:uid="{E094A030-D332-4329-A0AC-A654063406D2}"/>
    <cellStyle name="Percent 4 3 6 2" xfId="11312" xr:uid="{45826032-47FA-4686-913D-422D092AF033}"/>
    <cellStyle name="Percent 4 3 6 2 2" xfId="27969" xr:uid="{5B2A0613-2ACB-40C4-92B4-58DEADCBB49F}"/>
    <cellStyle name="Percent 4 3 6 3" xfId="19641" xr:uid="{C92079F4-174D-4679-83DB-1F3A3D36C97F}"/>
    <cellStyle name="Percent 4 3 7" xfId="5758" xr:uid="{4258C06E-F151-4616-BA04-F94F89B58181}"/>
    <cellStyle name="Percent 4 3 7 2" xfId="14088" xr:uid="{4429BA4C-63C6-439B-9D67-152B5876444F}"/>
    <cellStyle name="Percent 4 3 7 2 2" xfId="30745" xr:uid="{F29B2368-FC9F-467C-A7CD-2B8405BC7EBF}"/>
    <cellStyle name="Percent 4 3 7 3" xfId="22417" xr:uid="{AD82FE42-21B1-4692-880B-0A3F5878BCA0}"/>
    <cellStyle name="Percent 4 3 8" xfId="8536" xr:uid="{F7093859-DBD8-42EB-9996-61EB17AD56AB}"/>
    <cellStyle name="Percent 4 3 8 2" xfId="25193" xr:uid="{333E880F-2165-49C3-877C-3D333A7F17E3}"/>
    <cellStyle name="Percent 4 3 9" xfId="16865" xr:uid="{54E87ABD-810C-4EB5-B825-E072AB0BEEA7}"/>
    <cellStyle name="Percent 4 4" xfId="310" xr:uid="{9E33C7FE-D927-4640-905B-AD22CA5E9EC0}"/>
    <cellStyle name="Percent 4 4 2" xfId="790" xr:uid="{FFD19862-F819-4EC4-AAC8-D2DB5B020C43}"/>
    <cellStyle name="Percent 4 4 2 2" xfId="2118" xr:uid="{6D46A69D-08C5-4E65-8749-C30492ADC03B}"/>
    <cellStyle name="Percent 4 4 2 2 2" xfId="4908" xr:uid="{AD2612F7-A36C-44F5-A59E-FA0442FB7044}"/>
    <cellStyle name="Percent 4 4 2 2 2 2" xfId="13238" xr:uid="{05D9ECDB-7B64-469B-9140-135D60A761C4}"/>
    <cellStyle name="Percent 4 4 2 2 2 2 2" xfId="29895" xr:uid="{6A67C617-E0A6-4697-8592-C35F236D2DB7}"/>
    <cellStyle name="Percent 4 4 2 2 2 3" xfId="21567" xr:uid="{67419E4C-D916-4055-B560-455758A4381B}"/>
    <cellStyle name="Percent 4 4 2 2 3" xfId="7684" xr:uid="{278030F5-5AD3-4969-A422-C32F3A390228}"/>
    <cellStyle name="Percent 4 4 2 2 3 2" xfId="16014" xr:uid="{89A18949-51B5-459A-A90C-D0BC2A8BB75F}"/>
    <cellStyle name="Percent 4 4 2 2 3 2 2" xfId="32671" xr:uid="{727796BF-D461-4AF0-807D-234EFB5575C3}"/>
    <cellStyle name="Percent 4 4 2 2 3 3" xfId="24343" xr:uid="{107F3BA6-344D-4A04-98A3-6EBE7AB23FFF}"/>
    <cellStyle name="Percent 4 4 2 2 4" xfId="10462" xr:uid="{A9759F64-2983-4C3B-A93B-9CA5FDE64A86}"/>
    <cellStyle name="Percent 4 4 2 2 4 2" xfId="27119" xr:uid="{F65B731A-CADE-486F-A70C-016DDE4EF03D}"/>
    <cellStyle name="Percent 4 4 2 2 5" xfId="18791" xr:uid="{D695BAAF-F725-4618-BC15-7E1AC336B59D}"/>
    <cellStyle name="Percent 4 4 2 3" xfId="3581" xr:uid="{22296600-12D0-4B13-9ABF-371F7180F1C3}"/>
    <cellStyle name="Percent 4 4 2 3 2" xfId="11911" xr:uid="{C7EB61A9-AABB-4FBE-820D-22C8B8DD61CF}"/>
    <cellStyle name="Percent 4 4 2 3 2 2" xfId="28568" xr:uid="{70EB3622-FE96-4708-95A3-F79A7FC81573}"/>
    <cellStyle name="Percent 4 4 2 3 3" xfId="20240" xr:uid="{4D96F8B9-D437-4C8B-858E-6A298A247FD9}"/>
    <cellStyle name="Percent 4 4 2 4" xfId="6357" xr:uid="{403CB8FF-DD50-467E-8D68-C8C4807C3AF0}"/>
    <cellStyle name="Percent 4 4 2 4 2" xfId="14687" xr:uid="{CE4BBE28-95AA-4EB5-AF7E-001BCAC0087A}"/>
    <cellStyle name="Percent 4 4 2 4 2 2" xfId="31344" xr:uid="{3E757BEB-B743-492F-8A15-4CEB27DC56F7}"/>
    <cellStyle name="Percent 4 4 2 4 3" xfId="23016" xr:uid="{4B365C40-3532-49F8-A656-B464633C4948}"/>
    <cellStyle name="Percent 4 4 2 5" xfId="9135" xr:uid="{EA9986E5-78D1-4E40-88A4-3B87B975E461}"/>
    <cellStyle name="Percent 4 4 2 5 2" xfId="25792" xr:uid="{8A80293B-64BB-4B67-A719-818FE485BD0A}"/>
    <cellStyle name="Percent 4 4 2 6" xfId="17464" xr:uid="{9B852D13-D9DE-4D74-AD98-FEF07C7017FA}"/>
    <cellStyle name="Percent 4 4 3" xfId="1640" xr:uid="{0E53E8BB-0CF6-4462-826A-AA6AD0526855}"/>
    <cellStyle name="Percent 4 4 3 2" xfId="4430" xr:uid="{EFD0273E-1AEB-42BE-926C-457F4BA9EFAE}"/>
    <cellStyle name="Percent 4 4 3 2 2" xfId="12760" xr:uid="{58503739-67A1-4D46-8524-464BF1B94F6B}"/>
    <cellStyle name="Percent 4 4 3 2 2 2" xfId="29417" xr:uid="{94169F05-D546-4C92-8060-A7240ECDF45C}"/>
    <cellStyle name="Percent 4 4 3 2 3" xfId="21089" xr:uid="{9EDA3B3C-0D47-4B42-8A59-0EAD36FDE025}"/>
    <cellStyle name="Percent 4 4 3 3" xfId="7206" xr:uid="{B460CF09-B491-4D1E-BE11-AFAF9BEB2A0D}"/>
    <cellStyle name="Percent 4 4 3 3 2" xfId="15536" xr:uid="{3A840353-A360-4310-8F9B-8A21480F2B11}"/>
    <cellStyle name="Percent 4 4 3 3 2 2" xfId="32193" xr:uid="{04CFB2F6-19B7-4850-9428-AE58B0DB7FDC}"/>
    <cellStyle name="Percent 4 4 3 3 3" xfId="23865" xr:uid="{D7BCA682-102D-425C-AE85-D7560ACBDC6B}"/>
    <cellStyle name="Percent 4 4 3 4" xfId="9984" xr:uid="{019F8941-2A67-4F66-8D93-11EB4B784E12}"/>
    <cellStyle name="Percent 4 4 3 4 2" xfId="26641" xr:uid="{C36BA852-0981-465D-8FCA-15A8B3BFBC8C}"/>
    <cellStyle name="Percent 4 4 3 5" xfId="18313" xr:uid="{B5F591C7-CB75-4743-A867-9572786621F6}"/>
    <cellStyle name="Percent 4 4 4" xfId="3103" xr:uid="{086442F6-1EBC-4E53-AA28-13AD485969FD}"/>
    <cellStyle name="Percent 4 4 4 2" xfId="11433" xr:uid="{D576A4B0-5347-424F-8CE9-EEBF4D5FB5B7}"/>
    <cellStyle name="Percent 4 4 4 2 2" xfId="28090" xr:uid="{8193D3F8-43D2-4C6C-9BAB-86CC31AE9928}"/>
    <cellStyle name="Percent 4 4 4 3" xfId="19762" xr:uid="{A3EAD415-EBD1-4EF2-93F1-AFC87F139B2C}"/>
    <cellStyle name="Percent 4 4 5" xfId="5879" xr:uid="{35D3E6C3-AA11-4F6D-A66C-3307191C71F1}"/>
    <cellStyle name="Percent 4 4 5 2" xfId="14209" xr:uid="{55ADBC0E-4AAE-43A8-A5B9-E374BF87A8FE}"/>
    <cellStyle name="Percent 4 4 5 2 2" xfId="30866" xr:uid="{9DD24BB9-9958-4F3B-B9E3-464525E7A807}"/>
    <cellStyle name="Percent 4 4 5 3" xfId="22538" xr:uid="{7A8D4C8A-E2F8-4A71-B634-E6FE177048F5}"/>
    <cellStyle name="Percent 4 4 6" xfId="8657" xr:uid="{F091D6E6-D3FA-49A3-AA8D-7EB55F063C0F}"/>
    <cellStyle name="Percent 4 4 6 2" xfId="25314" xr:uid="{0541F46D-83A2-4BA9-9BEA-C3A4F42E7ED1}"/>
    <cellStyle name="Percent 4 4 7" xfId="16986" xr:uid="{4E589AE2-170A-425D-8309-3D09731AF184}"/>
    <cellStyle name="Percent 4 5" xfId="546" xr:uid="{4FEDF81D-FA3D-4D1C-BBFF-66EF8F68A00A}"/>
    <cellStyle name="Percent 4 5 2" xfId="1876" xr:uid="{8004C0DC-89BF-44C6-ADD3-32962726C37A}"/>
    <cellStyle name="Percent 4 5 2 2" xfId="4666" xr:uid="{A29AD179-6DD2-4D9D-815E-FF8EB9B84BF5}"/>
    <cellStyle name="Percent 4 5 2 2 2" xfId="12996" xr:uid="{707A7380-9A59-49FA-AE62-0F8CB778E5EC}"/>
    <cellStyle name="Percent 4 5 2 2 2 2" xfId="29653" xr:uid="{DC529BDD-EC15-464C-BF4B-8C2E4E7BC2B1}"/>
    <cellStyle name="Percent 4 5 2 2 3" xfId="21325" xr:uid="{543B7DDE-1D57-4255-81CA-A539F94B3977}"/>
    <cellStyle name="Percent 4 5 2 3" xfId="7442" xr:uid="{8C37DA61-F260-4792-9FB4-3199BA70905F}"/>
    <cellStyle name="Percent 4 5 2 3 2" xfId="15772" xr:uid="{2F3EEFD3-039E-4DEC-9B9A-2F1744113EC0}"/>
    <cellStyle name="Percent 4 5 2 3 2 2" xfId="32429" xr:uid="{80322BD6-1A93-4680-8405-1D468804BD50}"/>
    <cellStyle name="Percent 4 5 2 3 3" xfId="24101" xr:uid="{F99D0EAA-FF87-4DD1-A2DA-AB50A659FDD5}"/>
    <cellStyle name="Percent 4 5 2 4" xfId="10220" xr:uid="{06852C7E-88A2-4D20-9CF1-EC80BE2141DD}"/>
    <cellStyle name="Percent 4 5 2 4 2" xfId="26877" xr:uid="{42C8489A-CDB2-414A-BEE8-5401B44E68A8}"/>
    <cellStyle name="Percent 4 5 2 5" xfId="18549" xr:uid="{A7C4CB4A-A27C-401C-8D9B-52CDE0F54DAC}"/>
    <cellStyle name="Percent 4 5 3" xfId="3339" xr:uid="{EAB2F819-AF42-497F-A7E0-A2915A7694CD}"/>
    <cellStyle name="Percent 4 5 3 2" xfId="11669" xr:uid="{9F1E6E97-F5BE-42CD-A7C8-8F759D4A5B6A}"/>
    <cellStyle name="Percent 4 5 3 2 2" xfId="28326" xr:uid="{EAE8974A-7709-49C6-A9E0-157F539271D4}"/>
    <cellStyle name="Percent 4 5 3 3" xfId="19998" xr:uid="{776D7ECB-9A6A-4BAF-95A9-6AD5EEAB98D0}"/>
    <cellStyle name="Percent 4 5 4" xfId="6115" xr:uid="{A053AC28-9662-49E3-9649-CA35F0929C40}"/>
    <cellStyle name="Percent 4 5 4 2" xfId="14445" xr:uid="{E4EF9B55-DE92-4B15-87AA-B865D7680172}"/>
    <cellStyle name="Percent 4 5 4 2 2" xfId="31102" xr:uid="{BDFF85B0-E69C-40E4-AE2C-72F16385EE55}"/>
    <cellStyle name="Percent 4 5 4 3" xfId="22774" xr:uid="{85AACF0E-6AB6-4BE3-9045-132A71D78A14}"/>
    <cellStyle name="Percent 4 5 5" xfId="8893" xr:uid="{368441E1-76BC-435D-A3D2-EB17B0F3FE8E}"/>
    <cellStyle name="Percent 4 5 5 2" xfId="25550" xr:uid="{3A3BBC73-B4DE-46A8-A548-DADB81B8EF27}"/>
    <cellStyle name="Percent 4 5 6" xfId="17222" xr:uid="{A7C5A905-A12E-46F1-B482-01D40BC68EBC}"/>
    <cellStyle name="Percent 4 6" xfId="1023" xr:uid="{33357D5C-EC89-408B-827C-2743AF4C3CAD}"/>
    <cellStyle name="Percent 4 6 2" xfId="2351" xr:uid="{4EE424BA-E3C8-491A-BBDB-BA6924AE5048}"/>
    <cellStyle name="Percent 4 6 2 2" xfId="5141" xr:uid="{7A2D5D76-4000-4F21-8A2A-9B0EB23CB4D4}"/>
    <cellStyle name="Percent 4 6 2 2 2" xfId="13471" xr:uid="{3A0DEC32-3ECB-42A1-B5DC-DFDBAA497E1C}"/>
    <cellStyle name="Percent 4 6 2 2 2 2" xfId="30128" xr:uid="{BDB45CC5-4B81-4210-9D33-EAD1C4D06E0A}"/>
    <cellStyle name="Percent 4 6 2 2 3" xfId="21800" xr:uid="{1AF4732C-AAFC-400D-961F-FA2B46B0A860}"/>
    <cellStyle name="Percent 4 6 2 3" xfId="7917" xr:uid="{E4B1AF76-DCB8-4642-9457-B454F8EB2830}"/>
    <cellStyle name="Percent 4 6 2 3 2" xfId="16247" xr:uid="{AC8B8BDE-C8B7-4B8F-9E2D-28E3B01F3168}"/>
    <cellStyle name="Percent 4 6 2 3 2 2" xfId="32904" xr:uid="{AA2CEA6C-8A24-4DE0-A273-BD43B016A987}"/>
    <cellStyle name="Percent 4 6 2 3 3" xfId="24576" xr:uid="{52F8B7C2-908F-44BF-9B1F-B2C225A96B94}"/>
    <cellStyle name="Percent 4 6 2 4" xfId="10695" xr:uid="{6040FBAD-CE54-46BC-85EB-22642AB64835}"/>
    <cellStyle name="Percent 4 6 2 4 2" xfId="27352" xr:uid="{8DA6BE35-B7D5-4FF1-AEF1-A7C995170E14}"/>
    <cellStyle name="Percent 4 6 2 5" xfId="19024" xr:uid="{A7F24466-5EF0-47F1-8173-5BD9AF40F66D}"/>
    <cellStyle name="Percent 4 6 3" xfId="3814" xr:uid="{8041D8A4-EDFD-4B2A-85BF-145DD1439B6A}"/>
    <cellStyle name="Percent 4 6 3 2" xfId="12144" xr:uid="{D75B3159-CE91-479E-81D0-FE3B2F3D25A1}"/>
    <cellStyle name="Percent 4 6 3 2 2" xfId="28801" xr:uid="{4183BF08-349F-43E7-A879-E49E93D1A1B6}"/>
    <cellStyle name="Percent 4 6 3 3" xfId="20473" xr:uid="{37A5624F-43E4-4633-9CB5-9C5345DE07ED}"/>
    <cellStyle name="Percent 4 6 4" xfId="6590" xr:uid="{0EC3B71C-8B72-4051-9DC5-81AE43C74CC6}"/>
    <cellStyle name="Percent 4 6 4 2" xfId="14920" xr:uid="{DD9A3C81-7168-4541-8795-0426607FC29E}"/>
    <cellStyle name="Percent 4 6 4 2 2" xfId="31577" xr:uid="{83805F22-4562-4D90-90D5-19124ECB156B}"/>
    <cellStyle name="Percent 4 6 4 3" xfId="23249" xr:uid="{6470A63A-11A5-4380-AA3B-F208D1B3FFBF}"/>
    <cellStyle name="Percent 4 6 5" xfId="9368" xr:uid="{1A8F4765-8D27-48E2-9E1C-BFAE89B62E1B}"/>
    <cellStyle name="Percent 4 6 5 2" xfId="26025" xr:uid="{E3B3B5C2-1005-4C8C-8E49-C6D0CAA897C8}"/>
    <cellStyle name="Percent 4 6 6" xfId="17697" xr:uid="{7B0249B8-E02E-4B11-BA2E-6CFC196B5BB5}"/>
    <cellStyle name="Percent 4 7" xfId="1284" xr:uid="{424913D5-2CD9-4BE0-A73A-25F0A9E0D88B}"/>
    <cellStyle name="Percent 4 7 2" xfId="2612" xr:uid="{F250F3D7-28DE-4C4D-ACA1-38AFD0763D1A}"/>
    <cellStyle name="Percent 4 7 2 2" xfId="5402" xr:uid="{F78C51EA-F93F-44D3-8D95-DDDC3047A646}"/>
    <cellStyle name="Percent 4 7 2 2 2" xfId="13732" xr:uid="{2DCCA381-2093-48B9-B1AB-9A6F065E5C24}"/>
    <cellStyle name="Percent 4 7 2 2 2 2" xfId="30389" xr:uid="{B4A7E697-BEDE-4066-B9A4-9A2488D95215}"/>
    <cellStyle name="Percent 4 7 2 2 3" xfId="22061" xr:uid="{086C37CB-FE90-4092-A1BE-1D45EA53F667}"/>
    <cellStyle name="Percent 4 7 2 3" xfId="8178" xr:uid="{F7B53C18-4B17-4FB8-BE1E-E192E2C471F6}"/>
    <cellStyle name="Percent 4 7 2 3 2" xfId="16508" xr:uid="{B2812E90-BB03-4208-A83D-D2E9E62445D7}"/>
    <cellStyle name="Percent 4 7 2 3 2 2" xfId="33165" xr:uid="{5B87AB4A-71EE-4FCE-A315-B45E626F22C5}"/>
    <cellStyle name="Percent 4 7 2 3 3" xfId="24837" xr:uid="{A4D78B57-F41F-4AEC-86F3-140569F84D74}"/>
    <cellStyle name="Percent 4 7 2 4" xfId="10956" xr:uid="{3E98E4FB-69DD-4A48-8042-0A8ADF21999E}"/>
    <cellStyle name="Percent 4 7 2 4 2" xfId="27613" xr:uid="{3F378C93-7752-43E2-93AE-D73FAA789D6E}"/>
    <cellStyle name="Percent 4 7 2 5" xfId="19285" xr:uid="{BDAE48CB-BCB1-46F9-96F3-75D4A5714A9D}"/>
    <cellStyle name="Percent 4 7 3" xfId="4075" xr:uid="{29D718A5-DC16-46B7-93D8-6E760C875341}"/>
    <cellStyle name="Percent 4 7 3 2" xfId="12405" xr:uid="{511A36E2-34C5-4F11-BBC0-4A7BFCD7D81E}"/>
    <cellStyle name="Percent 4 7 3 2 2" xfId="29062" xr:uid="{69281526-0049-4B83-B782-55EE467AD452}"/>
    <cellStyle name="Percent 4 7 3 3" xfId="20734" xr:uid="{CDF77BA3-2048-4D33-83B0-262F8F72D6A9}"/>
    <cellStyle name="Percent 4 7 4" xfId="6851" xr:uid="{A1F2EC12-19BA-4C4B-89A5-A6811D49053F}"/>
    <cellStyle name="Percent 4 7 4 2" xfId="15181" xr:uid="{732AC139-3530-437D-A93B-BBD0A947D85B}"/>
    <cellStyle name="Percent 4 7 4 2 2" xfId="31838" xr:uid="{5BCA7772-1017-4122-9EA9-8B18B648D4B4}"/>
    <cellStyle name="Percent 4 7 4 3" xfId="23510" xr:uid="{03F1E4EE-8D0C-4941-B51F-E6817D35D08C}"/>
    <cellStyle name="Percent 4 7 5" xfId="9629" xr:uid="{59C0A1B8-5781-400B-AC61-0D1707BD727E}"/>
    <cellStyle name="Percent 4 7 5 2" xfId="26286" xr:uid="{E91813E5-8954-4C4F-B25C-618E7F9C7255}"/>
    <cellStyle name="Percent 4 7 6" xfId="17958" xr:uid="{66F62CDA-824D-486F-91B7-D48942260EA9}"/>
    <cellStyle name="Percent 4 8" xfId="1402" xr:uid="{B0A6FF8C-D8D4-47C4-8E3F-79CB7572B022}"/>
    <cellStyle name="Percent 4 8 2" xfId="4193" xr:uid="{E22C7A8B-C7F7-4BA0-89CF-9E3F61666A8A}"/>
    <cellStyle name="Percent 4 8 2 2" xfId="12523" xr:uid="{3EC29E9A-2992-4517-872A-4B67A429E2AB}"/>
    <cellStyle name="Percent 4 8 2 2 2" xfId="29180" xr:uid="{BC8881DC-6A80-4609-ABC0-A1095F4DF7B9}"/>
    <cellStyle name="Percent 4 8 2 3" xfId="20852" xr:uid="{4BBBFDCD-7AE3-4B07-B993-6FCFD32DA9DE}"/>
    <cellStyle name="Percent 4 8 3" xfId="6969" xr:uid="{0857C7A9-0FE5-4AAF-9C88-A1E81D33C4A8}"/>
    <cellStyle name="Percent 4 8 3 2" xfId="15299" xr:uid="{AB53317D-1905-4C4C-A7A4-1A10CE23EB11}"/>
    <cellStyle name="Percent 4 8 3 2 2" xfId="31956" xr:uid="{51829014-7B75-46E8-87CC-94206A002FA0}"/>
    <cellStyle name="Percent 4 8 3 3" xfId="23628" xr:uid="{3A23BBA8-4C0D-45F0-A2D6-948C1BC75D4B}"/>
    <cellStyle name="Percent 4 8 4" xfId="9747" xr:uid="{58AF05EE-51E6-447C-8E5F-51E66742BAF5}"/>
    <cellStyle name="Percent 4 8 4 2" xfId="26404" xr:uid="{65E10506-E6B1-4A0A-ACFD-4597B8449D2E}"/>
    <cellStyle name="Percent 4 8 5" xfId="18076" xr:uid="{D21BD4A1-54A0-405F-88EE-36DA908EBAC7}"/>
    <cellStyle name="Percent 4 9" xfId="2865" xr:uid="{606EBAA8-79E0-4F16-8EF3-06E50EE104AF}"/>
    <cellStyle name="Percent 4 9 2" xfId="11196" xr:uid="{4FBB523F-06F7-4DBD-ACFB-EF3F73E5B354}"/>
    <cellStyle name="Percent 4 9 2 2" xfId="27853" xr:uid="{F373501A-A039-45BC-A81E-F353C7E37EBE}"/>
    <cellStyle name="Percent 4 9 3" xfId="19525" xr:uid="{88FBEF2B-E99A-4E0D-95D1-661C41B95DA5}"/>
    <cellStyle name="Percent 5" xfId="147" xr:uid="{8AD135F4-4899-4716-A84D-429DBEC4B250}"/>
    <cellStyle name="Percent 5 2" xfId="2714" xr:uid="{42C2F212-81E1-4CC9-AC9C-EADD89C675C8}"/>
    <cellStyle name="Percent 5 2 2" xfId="33661" xr:uid="{FC283A1F-9756-4E5F-A8F0-D883DE576A27}"/>
    <cellStyle name="Percent 5 3" xfId="2830" xr:uid="{353C2F33-1CBA-4594-A3A3-6AF4681F4ED6}"/>
    <cellStyle name="Percent 5 3 2" xfId="5608" xr:uid="{C4E2C6DD-224C-4BF6-9308-FE16513D3787}"/>
    <cellStyle name="Percent 5 3 2 2" xfId="13938" xr:uid="{B06763C8-E6E6-4909-99C3-4444EA77C5B9}"/>
    <cellStyle name="Percent 5 3 2 2 2" xfId="30595" xr:uid="{D719DB06-15FA-44F1-841B-7A4555EAB88D}"/>
    <cellStyle name="Percent 5 3 2 3" xfId="22267" xr:uid="{6EA6E25F-A39B-4BE7-AC2D-4C4B44FB8D7D}"/>
    <cellStyle name="Percent 5 3 3" xfId="8384" xr:uid="{5D07A05D-C5CD-4DC0-A59A-6AAF1E742E30}"/>
    <cellStyle name="Percent 5 3 3 2" xfId="16714" xr:uid="{F6FF79B4-FA5D-4797-BC5B-6A7E5FDF3CF3}"/>
    <cellStyle name="Percent 5 3 3 2 2" xfId="33371" xr:uid="{9F37F72D-9B95-4A0C-B7F0-754CCAD26B50}"/>
    <cellStyle name="Percent 5 3 3 3" xfId="25043" xr:uid="{4EE5723E-1DB5-40B1-9031-577000CD118E}"/>
    <cellStyle name="Percent 5 3 4" xfId="11162" xr:uid="{D67E531B-C388-4B7A-AF64-8F053D146C62}"/>
    <cellStyle name="Percent 5 3 4 2" xfId="27819" xr:uid="{77B22461-A1E1-4FD9-9BC9-59019B73C504}"/>
    <cellStyle name="Percent 5 3 5" xfId="19491" xr:uid="{86EC0192-21B3-42B8-A783-B471B144489B}"/>
    <cellStyle name="Percent 5 4" xfId="33386" xr:uid="{9A9C7801-C3B4-4379-BCD8-908B28B5E586}"/>
    <cellStyle name="Percent 6" xfId="273" xr:uid="{1082635D-AF33-4E36-BD5E-A9A9E6401CE1}"/>
    <cellStyle name="Percent 7" xfId="758" xr:uid="{68476CA6-321B-4F06-8224-DCF216373251}"/>
    <cellStyle name="Percent 7 2" xfId="2777" xr:uid="{05211957-7803-43F3-A723-3C7E755CBBE4}"/>
    <cellStyle name="Percent 7 2 2" xfId="33724" xr:uid="{A9A359A3-94DA-420D-927F-21E29DF529E4}"/>
    <cellStyle name="Percent 7 3" xfId="33449" xr:uid="{513F4FC6-1D91-4D53-B93E-D950F12C75E6}"/>
    <cellStyle name="Percent 8" xfId="1228" xr:uid="{EB4E7157-71EE-4455-8A3F-4BC0C13BDB82}"/>
    <cellStyle name="Percent 8 2" xfId="2556" xr:uid="{DE36FD13-EC59-4073-B601-004717F24B88}"/>
    <cellStyle name="Percent 8 2 2" xfId="5346" xr:uid="{8BC26B0F-0130-4E85-820E-036EDC14B5FA}"/>
    <cellStyle name="Percent 8 2 2 2" xfId="13676" xr:uid="{93D29DE4-3B90-4F5D-AF92-2939BEB6FC56}"/>
    <cellStyle name="Percent 8 2 2 2 2" xfId="30333" xr:uid="{512F5B28-5A45-46A3-8D0B-B60B40ED632B}"/>
    <cellStyle name="Percent 8 2 2 3" xfId="22005" xr:uid="{1326CCBC-B992-4C8C-8785-70BA5C335FEC}"/>
    <cellStyle name="Percent 8 2 3" xfId="8122" xr:uid="{AFD6986D-D22A-4854-8A66-BB14D0F92F3B}"/>
    <cellStyle name="Percent 8 2 3 2" xfId="16452" xr:uid="{631D60AC-AB92-4258-87C6-E9854CBCC71D}"/>
    <cellStyle name="Percent 8 2 3 2 2" xfId="33109" xr:uid="{2F759DA9-F987-4ACC-ABDB-CB0A83E797D1}"/>
    <cellStyle name="Percent 8 2 3 3" xfId="24781" xr:uid="{19AE04A3-6091-4F7D-B551-5F57C04D10B6}"/>
    <cellStyle name="Percent 8 2 4" xfId="10900" xr:uid="{C2929A4E-F370-480A-AE56-83C5B7447F91}"/>
    <cellStyle name="Percent 8 2 4 2" xfId="27557" xr:uid="{ACE6BC4A-EDAD-4461-AC7F-E69724BBEF29}"/>
    <cellStyle name="Percent 8 2 5" xfId="19229" xr:uid="{4604344E-5AEA-4C01-BE8E-F4F75A4E5342}"/>
    <cellStyle name="Percent 8 3" xfId="4019" xr:uid="{28E12756-C500-45D3-B3A3-FE6B9999C194}"/>
    <cellStyle name="Percent 8 3 2" xfId="12349" xr:uid="{EDF00B1F-AE60-4670-B705-8B74033CA231}"/>
    <cellStyle name="Percent 8 3 2 2" xfId="29006" xr:uid="{E9AA87AB-0D54-4E56-BD64-526C006C0895}"/>
    <cellStyle name="Percent 8 3 3" xfId="20678" xr:uid="{42C60105-D961-4AEC-B39F-8C639F84A77A}"/>
    <cellStyle name="Percent 8 4" xfId="6795" xr:uid="{23B6B758-8D0C-4C7E-9DEF-AD9C3B2D7F7D}"/>
    <cellStyle name="Percent 8 4 2" xfId="15125" xr:uid="{E6A3CBC1-5A52-4D25-AB63-EEE65009A06C}"/>
    <cellStyle name="Percent 8 4 2 2" xfId="31782" xr:uid="{74AFB401-F3C4-4AB5-B0BA-84C0156EC716}"/>
    <cellStyle name="Percent 8 4 3" xfId="23454" xr:uid="{A1194BDC-B7FE-406E-9645-E52EC3AEEFE6}"/>
    <cellStyle name="Percent 8 5" xfId="9573" xr:uid="{CA0FE3C9-8093-4BAC-A19F-4D28A3239C3A}"/>
    <cellStyle name="Percent 8 5 2" xfId="26230" xr:uid="{5FA23D6C-C191-48E1-B5DE-9EA2A25E0F38}"/>
    <cellStyle name="Percent 8 6" xfId="17902" xr:uid="{A6F55000-3673-4AB9-BCFB-019E8EF09507}"/>
    <cellStyle name="Percent 9" xfId="1425" xr:uid="{FD1A3595-3BBB-4AD1-B44D-464EEBE515F1}"/>
    <cellStyle name="Percent 9 2" xfId="33516" xr:uid="{9FB53822-4405-4F5C-A701-5774C4F65324}"/>
    <cellStyle name="RowLevel_1 2" xfId="33850" xr:uid="{B1876869-931C-4067-B484-AD9C3BA45A2B}"/>
    <cellStyle name="Schlecht" xfId="33943" xr:uid="{1E14CEAB-3EBA-423D-B7E7-FA95F1D0A3CB}"/>
    <cellStyle name="Shade" xfId="33795" xr:uid="{196CF595-2A27-4B96-80AE-1D5CD8823071}"/>
    <cellStyle name="Shade 2" xfId="33944" xr:uid="{0EDE1D0E-C286-4877-949E-8728E1048B4B}"/>
    <cellStyle name="Shade 2 2" xfId="34204" xr:uid="{4BFB895F-E957-4DF3-A4CA-D4ACDD4C9496}"/>
    <cellStyle name="Shade 2 2 2" xfId="34289" xr:uid="{6C68CA3C-D10A-4E9C-995E-7A9A09349642}"/>
    <cellStyle name="Shade 2 2 2 2" xfId="34504" xr:uid="{95E5EBF8-E8D0-41C5-8CFB-8FE161CC2536}"/>
    <cellStyle name="Shade 2 2 3" xfId="34492" xr:uid="{B2207E12-46CF-4F7C-B63D-67E233D01A5A}"/>
    <cellStyle name="Shade 2 3" xfId="34052" xr:uid="{66913079-95C0-435A-A462-63F0B1F5F617}"/>
    <cellStyle name="Shade 2 3 2" xfId="34389" xr:uid="{0F6F607B-95BC-435C-9F24-0589C745D854}"/>
    <cellStyle name="Shade 2 3 2 2" xfId="34604" xr:uid="{F2E553AD-9951-46DC-8082-0935EAACA5CE}"/>
    <cellStyle name="Shade 2 3 3" xfId="34418" xr:uid="{15789B7E-2CD4-406C-B9AC-83845C622BF9}"/>
    <cellStyle name="Shade 2 3 3 2" xfId="34633" xr:uid="{43C07648-F278-4AC3-BEED-044C58D163F6}"/>
    <cellStyle name="Shade 2 3 4" xfId="34332" xr:uid="{24475EC3-C2A6-4937-8583-067A7F117D8B}"/>
    <cellStyle name="Shade 2 3 4 2" xfId="34547" xr:uid="{F509BD44-4C15-4D5A-89BD-18ECF0D835C1}"/>
    <cellStyle name="Shade 3" xfId="34203" xr:uid="{7EDDDF25-3ED0-46DC-9C1F-6C7AB41BF3C1}"/>
    <cellStyle name="Shade 3 2" xfId="34343" xr:uid="{47A5568F-95D1-458B-9719-CEC0682705AB}"/>
    <cellStyle name="Shade 3 2 2" xfId="34558" xr:uid="{B999A49E-90BB-47AA-BB2D-F0483ACA2158}"/>
    <cellStyle name="Shade 3 3" xfId="34491" xr:uid="{5173B12E-DE15-46B7-B022-CE22D0602D59}"/>
    <cellStyle name="Shade 4" xfId="34051" xr:uid="{017C2C39-8302-4F5C-BBC3-2A5BC36BEEB1}"/>
    <cellStyle name="Shade 4 2" xfId="33815" xr:uid="{5E1A9582-484A-42B0-BF23-180DA4E24C82}"/>
    <cellStyle name="Shade 4 2 2" xfId="34388" xr:uid="{0F27EE3F-07CE-4BC7-A208-124CE035AA99}"/>
    <cellStyle name="Shade 4 2 3" xfId="34603" xr:uid="{3D2285DA-5680-4482-9E8F-159A245048DD}"/>
    <cellStyle name="Shade 4 3" xfId="34417" xr:uid="{A36512E6-A5C0-4504-866C-80CECD955FB0}"/>
    <cellStyle name="Shade 4 3 2" xfId="34632" xr:uid="{E3CA4F2C-1B53-44A4-9FB2-48EC80AB6245}"/>
    <cellStyle name="Shade 4 4" xfId="34279" xr:uid="{72FE182F-62C5-4658-AE1A-16E91D9C2D9B}"/>
    <cellStyle name="Shade 4 4 2" xfId="34494" xr:uid="{8280762F-72CB-4F21-A99B-E66F510DF0B5}"/>
    <cellStyle name="Shade 5" xfId="33847" xr:uid="{A4A4F902-E3CA-4B57-914A-6E3160A5321D}"/>
    <cellStyle name="Shade_B_border2" xfId="33945" xr:uid="{A6A4C4C4-8885-424D-A4A8-E9FB4A84D532}"/>
    <cellStyle name="Standard 2" xfId="33814" xr:uid="{452839C2-3174-4FAE-A433-8765ADF80A52}"/>
    <cellStyle name="Standard 2 2" xfId="34164" xr:uid="{761B806A-90B7-483D-A231-0B78CF218D29}"/>
    <cellStyle name="Standard 2 2 2" xfId="34274" xr:uid="{62B41020-5258-4E75-950A-05459938C139}"/>
    <cellStyle name="Standard 2 3" xfId="34273" xr:uid="{1A4C4787-EC06-474E-BF3A-ECB62247FBFF}"/>
    <cellStyle name="Title" xfId="13" builtinId="15" customBuiltin="1"/>
    <cellStyle name="Title 2" xfId="33946" xr:uid="{C9A035DD-A02D-44D9-B9AB-6C7F467B86BE}"/>
    <cellStyle name="Title 3" xfId="34005" xr:uid="{588F5826-1480-46A6-AC0F-AF86253A5350}"/>
    <cellStyle name="Total" xfId="28" builtinId="25" customBuiltin="1"/>
    <cellStyle name="Total 2" xfId="33947" xr:uid="{772F03B5-B3C2-4735-8E3C-582190F9B61F}"/>
    <cellStyle name="Total 2 2" xfId="34334" xr:uid="{EE17CF16-13C6-4CCA-A56D-F4FC2830579D}"/>
    <cellStyle name="Total 2 2 2" xfId="34549" xr:uid="{E6788EFD-47DB-4F80-8E50-4CD914852E0A}"/>
    <cellStyle name="Total 2 3" xfId="34395" xr:uid="{A1569306-2674-4CE5-88E3-D78123C549E0}"/>
    <cellStyle name="Total 2 3 2" xfId="34610" xr:uid="{C3CE2EB8-19D6-4D39-9B46-2B43CD09F469}"/>
    <cellStyle name="Total 2 4" xfId="34283" xr:uid="{EF77263D-334C-416B-A9FD-DAA2156F341D}"/>
    <cellStyle name="Total 2 4 2" xfId="34498" xr:uid="{C1196B5C-0FFE-4E77-A005-63F354795960}"/>
    <cellStyle name="Total 2 5" xfId="34454" xr:uid="{7D6E7EE6-DED0-48BC-ADDD-8099ED780E82}"/>
    <cellStyle name="Total 3" xfId="34006" xr:uid="{F3DF2E79-525A-47A5-B01D-8A1950068488}"/>
    <cellStyle name="Total 3 2" xfId="34358" xr:uid="{6B997BC0-7E57-4A92-95E5-2775BA23A11D}"/>
    <cellStyle name="Total 3 2 2" xfId="34573" xr:uid="{F7ACABA4-11CE-4BBC-B49E-AE68DC0A1307}"/>
    <cellStyle name="Total 3 3" xfId="34321" xr:uid="{C4DB573F-B0DE-4347-BB2B-6E9394FBA767}"/>
    <cellStyle name="Total 3 3 2" xfId="34536" xr:uid="{E3C39308-DC6F-43DD-AF50-F3FC8F5F8EB3}"/>
    <cellStyle name="Total 3 4" xfId="34362" xr:uid="{471F661D-4302-4E3F-8BE2-8D4C6B280849}"/>
    <cellStyle name="Total 3 4 2" xfId="34577" xr:uid="{6C682C47-801E-493C-9A9A-BFD6323492F4}"/>
    <cellStyle name="Total 3 5" xfId="34459" xr:uid="{248DE811-3CC4-4BC9-89E6-92A1BD12A37F}"/>
    <cellStyle name="Überschrift" xfId="33948" xr:uid="{861D1C86-4941-4F3D-91DE-1A51357D775D}"/>
    <cellStyle name="Überschrift 1" xfId="33949" xr:uid="{D8DD6DAF-6C6D-4D9E-AD38-A5EA71EF5E33}"/>
    <cellStyle name="Überschrift 2" xfId="33950" xr:uid="{B6E14072-A01F-47AA-9FC6-0DACB7457B1B}"/>
    <cellStyle name="Überschrift 3" xfId="33951" xr:uid="{0F17AC7E-389A-4650-A9AA-8AD6C763D251}"/>
    <cellStyle name="Überschrift 4" xfId="33952" xr:uid="{EC46FAEF-467D-400E-9E1C-76553E17CC22}"/>
    <cellStyle name="Verknüpfte Zelle" xfId="33953" xr:uid="{E0C2EC30-13ED-4169-92E0-300E729474FF}"/>
    <cellStyle name="Warnender Text" xfId="33819" hidden="1" xr:uid="{C26C92D6-D829-4C0F-830D-52DA88B96FB7}"/>
    <cellStyle name="Warnender Text 2" xfId="34163" xr:uid="{46998F49-0447-469E-BDCA-D37C6541FB30}"/>
    <cellStyle name="Warnender Text 3" xfId="34054" xr:uid="{D3C6032A-8DEC-44E5-92F5-E4AB91D3E667}"/>
    <cellStyle name="Warning Text" xfId="26" builtinId="11" customBuiltin="1"/>
    <cellStyle name="Warning Text 2" xfId="33954" xr:uid="{D02A5A2B-9D9B-45B7-8886-619577584E51}"/>
    <cellStyle name="Warning Text 3" xfId="34007" xr:uid="{9BCEEC3C-BBB5-4353-8DB7-DA1A300DDA27}"/>
    <cellStyle name="Zelle überprüfen" xfId="33955" xr:uid="{B05812BE-A1D1-41B1-9465-702A7AA59FA1}"/>
    <cellStyle name="Гиперссылка" xfId="33956" xr:uid="{72797D8F-B37C-4873-B4E0-69E3C8050C58}"/>
    <cellStyle name="Гиперссылка 2" xfId="33957" xr:uid="{FD043F21-0DB6-4265-AAFF-D6BD5714876A}"/>
    <cellStyle name="Гиперссылка 3" xfId="33965" xr:uid="{29732E29-163A-49BD-A4C3-293346B4EAB8}"/>
    <cellStyle name="Гиперссылка 4" xfId="34137" xr:uid="{B6FA9FF4-36A7-45B7-BB61-F9509988E035}"/>
    <cellStyle name="Обычный_2++" xfId="33804" xr:uid="{7C6E5ADE-8086-46BF-AD31-8B18B2E5F8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5</xdr:col>
      <xdr:colOff>542433</xdr:colOff>
      <xdr:row>14</xdr:row>
      <xdr:rowOff>57261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55</xdr:row>
      <xdr:rowOff>133350</xdr:rowOff>
    </xdr:from>
    <xdr:to>
      <xdr:col>0</xdr:col>
      <xdr:colOff>1455775</xdr:colOff>
      <xdr:row>59</xdr:row>
      <xdr:rowOff>64825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610600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55</xdr:row>
      <xdr:rowOff>133350</xdr:rowOff>
    </xdr:from>
    <xdr:to>
      <xdr:col>4</xdr:col>
      <xdr:colOff>428663</xdr:colOff>
      <xdr:row>59</xdr:row>
      <xdr:rowOff>64825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623" y="8610600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55</xdr:row>
      <xdr:rowOff>133350</xdr:rowOff>
    </xdr:from>
    <xdr:to>
      <xdr:col>8</xdr:col>
      <xdr:colOff>579798</xdr:colOff>
      <xdr:row>59</xdr:row>
      <xdr:rowOff>64825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1" y="8610600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1432684</xdr:colOff>
      <xdr:row>33</xdr:row>
      <xdr:rowOff>102920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158CE6-84D8-8231-8F27-43FD9058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71705"/>
          <a:ext cx="1432684" cy="579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17</xdr:row>
      <xdr:rowOff>32090</xdr:rowOff>
    </xdr:from>
    <xdr:to>
      <xdr:col>8</xdr:col>
      <xdr:colOff>132263</xdr:colOff>
      <xdr:row>35</xdr:row>
      <xdr:rowOff>10584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E49315-9D2A-CA53-779C-6B38C5B07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8" y="3127715"/>
          <a:ext cx="7164888" cy="30582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</xdr:row>
      <xdr:rowOff>133350</xdr:rowOff>
    </xdr:from>
    <xdr:to>
      <xdr:col>25</xdr:col>
      <xdr:colOff>314330</xdr:colOff>
      <xdr:row>27</xdr:row>
      <xdr:rowOff>12968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D51349-1B19-43D9-8000-C4CC8535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0" y="662517"/>
          <a:ext cx="4574122" cy="4086493"/>
        </a:xfrm>
        <a:prstGeom prst="rect">
          <a:avLst/>
        </a:prstGeom>
      </xdr:spPr>
    </xdr:pic>
    <xdr:clientData/>
  </xdr:twoCellAnchor>
  <xdr:twoCellAnchor editAs="oneCell">
    <xdr:from>
      <xdr:col>26</xdr:col>
      <xdr:colOff>536079</xdr:colOff>
      <xdr:row>3</xdr:row>
      <xdr:rowOff>0</xdr:rowOff>
    </xdr:from>
    <xdr:to>
      <xdr:col>37</xdr:col>
      <xdr:colOff>236747</xdr:colOff>
      <xdr:row>29</xdr:row>
      <xdr:rowOff>162632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8283BF-0C0A-48AB-993F-4CEC6B7F8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58162" y="529167"/>
          <a:ext cx="6394627" cy="4739923"/>
        </a:xfrm>
        <a:prstGeom prst="rect">
          <a:avLst/>
        </a:prstGeom>
      </xdr:spPr>
    </xdr:pic>
    <xdr:clientData/>
  </xdr:twoCellAnchor>
  <xdr:twoCellAnchor editAs="oneCell">
    <xdr:from>
      <xdr:col>18</xdr:col>
      <xdr:colOff>145250</xdr:colOff>
      <xdr:row>39</xdr:row>
      <xdr:rowOff>56092</xdr:rowOff>
    </xdr:from>
    <xdr:to>
      <xdr:col>34</xdr:col>
      <xdr:colOff>485429</xdr:colOff>
      <xdr:row>76</xdr:row>
      <xdr:rowOff>157936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124722-8E14-4566-886C-6EFF7C4D7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9000" y="6908800"/>
          <a:ext cx="10076846" cy="597559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</xdr:row>
      <xdr:rowOff>0</xdr:rowOff>
    </xdr:from>
    <xdr:to>
      <xdr:col>27</xdr:col>
      <xdr:colOff>48683</xdr:colOff>
      <xdr:row>120</xdr:row>
      <xdr:rowOff>31262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4311B0-0316-48BE-847C-6F15945CD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70833" y="16086667"/>
          <a:ext cx="4308475" cy="4000012"/>
        </a:xfrm>
        <a:prstGeom prst="rect">
          <a:avLst/>
        </a:prstGeom>
      </xdr:spPr>
    </xdr:pic>
    <xdr:clientData/>
  </xdr:twoCellAnchor>
  <xdr:twoCellAnchor editAs="oneCell">
    <xdr:from>
      <xdr:col>20</xdr:col>
      <xdr:colOff>88997</xdr:colOff>
      <xdr:row>121</xdr:row>
      <xdr:rowOff>84667</xdr:rowOff>
    </xdr:from>
    <xdr:to>
      <xdr:col>28</xdr:col>
      <xdr:colOff>209646</xdr:colOff>
      <xdr:row>142</xdr:row>
      <xdr:rowOff>22214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6FDC85-09EB-4489-BB0F-765C9DF1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59830" y="20298834"/>
          <a:ext cx="4988983" cy="3271297"/>
        </a:xfrm>
        <a:prstGeom prst="rect">
          <a:avLst/>
        </a:prstGeom>
      </xdr:spPr>
    </xdr:pic>
    <xdr:clientData/>
  </xdr:twoCellAnchor>
  <xdr:twoCellAnchor editAs="oneCell">
    <xdr:from>
      <xdr:col>20</xdr:col>
      <xdr:colOff>51955</xdr:colOff>
      <xdr:row>148</xdr:row>
      <xdr:rowOff>121710</xdr:rowOff>
    </xdr:from>
    <xdr:to>
      <xdr:col>35</xdr:col>
      <xdr:colOff>552547</xdr:colOff>
      <xdr:row>185</xdr:row>
      <xdr:rowOff>93348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6F5F4E-EBEB-4680-9430-44FD0AF6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22788" y="24648585"/>
          <a:ext cx="9628717" cy="58453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eha Jaggeshar" id="{F6801015-EDE1-4446-B497-D959A19A71DA}" userId="S::Neha.Jaggeshar@ucc.ie::e8c7f6a2-e510-4ab1-ae04-58a8c588e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4" dT="2025-04-26T14:06:52.08" personId="{F6801015-EDE1-4446-B497-D959A19A71DA}" id="{144DB69D-A27B-46D7-A02C-ED0E0CE6A0B5}">
    <text xml:space="preserve">The land consumption for tillage has already been calculated - activity based (Mha per Mtonne) see below </text>
  </threadedComment>
  <threadedComment ref="Q14" dT="2026-04-08T15:29:23.77" personId="{F6801015-EDE1-4446-B497-D959A19A71DA}" id="{D859E0C9-E898-4D40-9CD2-594A96486AEB}" parentId="{144DB69D-A27B-46D7-A02C-ED0E0CE6A0B5}">
    <text>Yield per ha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uccireland-my.sharepoint.com/:x:/r/personal/neha_jaggeshar_ucc_ie/Documents/Desktop/TIM%20SELFS%20calculations/EF_AGR%20TIMLEAF%20-%20FINAL.xlsx?d=wee3f41af82b14f7e801161a5b46033c7&amp;csf=1&amp;web=1&amp;e=S4jbTN" TargetMode="Externa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ccireland-my.sharepoint.com/:x:/r/personal/neha_jaggeshar_ucc_ie/Documents/Desktop/AGR%20mitigation%20technologies.xlsx?d=w55a12cc622d4436c90f1305b335de4aa&amp;csf=1&amp;web=1&amp;e=TNyIJJ&amp;nav=MTVfe0E1Q0YwOUMzLUFGMDUtNEIxRi1BNEJDLUQzOThGRTk3RTRCOH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agasc.ie/media/website/publications/2011/Short_Rotation_Coppice_Best_Practice_Guidelines.pdf" TargetMode="External"/><Relationship Id="rId2" Type="http://schemas.openxmlformats.org/officeDocument/2006/relationships/hyperlink" Target="https://www.teagasc.ie/media/website/publications/2016/09.-Miscanthus.pdf" TargetMode="External"/><Relationship Id="rId1" Type="http://schemas.openxmlformats.org/officeDocument/2006/relationships/hyperlink" Target="https://www.seai.ie/sites/default/files/publications/Bioenergy-Supply-in-Ireland-2015-2035-Summary-Report.pdf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teagasc.ie/media/website/publications/2011/Miscanthus_Best_Practice_Guidelines.pdf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o.org/faostat/en/" TargetMode="External"/><Relationship Id="rId1" Type="http://schemas.openxmlformats.org/officeDocument/2006/relationships/hyperlink" Target="https://www.fao.org/faostat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7366-33BA-45C3-B016-CABEAE917150}">
  <dimension ref="A16:J29"/>
  <sheetViews>
    <sheetView tabSelected="1" topLeftCell="A9" zoomScale="88" zoomScaleNormal="88" workbookViewId="0">
      <selection activeCell="N32" sqref="N32"/>
    </sheetView>
  </sheetViews>
  <sheetFormatPr defaultRowHeight="12.5" x14ac:dyDescent="0.25"/>
  <cols>
    <col min="1" max="1" width="36.1796875" style="13" customWidth="1"/>
    <col min="2" max="2" width="13.26953125" style="13" customWidth="1"/>
    <col min="3" max="10" width="8.7265625" style="13"/>
  </cols>
  <sheetData>
    <row r="16" spans="1:6" ht="17.5" x14ac:dyDescent="0.35">
      <c r="A16" s="14" t="s">
        <v>0</v>
      </c>
      <c r="B16" s="14"/>
      <c r="C16" s="14"/>
      <c r="D16" s="14"/>
      <c r="E16" s="14"/>
      <c r="F16" s="14"/>
    </row>
    <row r="17" spans="1:6" ht="17.5" x14ac:dyDescent="0.35">
      <c r="A17" s="14"/>
      <c r="B17" s="14"/>
      <c r="C17" s="14"/>
      <c r="D17" s="14"/>
      <c r="E17" s="14"/>
      <c r="F17" s="14"/>
    </row>
    <row r="18" spans="1:6" ht="17.5" x14ac:dyDescent="0.35">
      <c r="A18" s="14"/>
      <c r="B18" s="14"/>
      <c r="C18" s="14"/>
      <c r="D18" s="14"/>
      <c r="E18" s="14"/>
      <c r="F18" s="14"/>
    </row>
    <row r="19" spans="1:6" ht="17.5" x14ac:dyDescent="0.35">
      <c r="A19" s="14" t="s">
        <v>1</v>
      </c>
      <c r="B19" s="14" t="s">
        <v>2</v>
      </c>
      <c r="C19" s="14"/>
      <c r="D19" s="14"/>
      <c r="E19" s="14"/>
      <c r="F19" s="14"/>
    </row>
    <row r="20" spans="1:6" ht="17.5" x14ac:dyDescent="0.35">
      <c r="A20" s="14" t="s">
        <v>3</v>
      </c>
      <c r="B20" s="14" t="s">
        <v>4</v>
      </c>
      <c r="C20" s="14"/>
      <c r="D20" s="14"/>
      <c r="E20" s="14"/>
      <c r="F20" s="14"/>
    </row>
    <row r="21" spans="1:6" ht="17.5" x14ac:dyDescent="0.35">
      <c r="A21" s="14" t="s">
        <v>5</v>
      </c>
      <c r="B21" s="14" t="s">
        <v>6</v>
      </c>
      <c r="C21" s="14"/>
      <c r="D21" s="14"/>
      <c r="E21" s="14"/>
      <c r="F21" s="14"/>
    </row>
    <row r="22" spans="1:6" ht="17.5" x14ac:dyDescent="0.35">
      <c r="A22" s="14"/>
      <c r="B22" s="14"/>
      <c r="C22" s="14"/>
      <c r="D22" s="14"/>
      <c r="E22" s="14"/>
      <c r="F22" s="14"/>
    </row>
    <row r="23" spans="1:6" ht="17.5" x14ac:dyDescent="0.35">
      <c r="A23" s="14" t="s">
        <v>7</v>
      </c>
      <c r="B23" s="14"/>
      <c r="C23" s="14"/>
      <c r="D23" s="14"/>
      <c r="E23" s="14"/>
      <c r="F23" s="14"/>
    </row>
    <row r="24" spans="1:6" ht="17.5" x14ac:dyDescent="0.35">
      <c r="A24" s="14"/>
      <c r="B24" s="14"/>
      <c r="C24" s="14"/>
      <c r="D24" s="14"/>
      <c r="E24" s="14"/>
      <c r="F24" s="14"/>
    </row>
    <row r="25" spans="1:6" ht="17.5" x14ac:dyDescent="0.35">
      <c r="A25" s="14"/>
      <c r="B25" s="14"/>
      <c r="C25" s="14"/>
      <c r="D25" s="14"/>
      <c r="E25" s="14"/>
      <c r="F25" s="14"/>
    </row>
    <row r="26" spans="1:6" ht="17.5" x14ac:dyDescent="0.35">
      <c r="A26" s="14" t="s">
        <v>8</v>
      </c>
      <c r="B26" s="14" t="s">
        <v>9</v>
      </c>
      <c r="C26" s="14"/>
      <c r="D26" s="14"/>
      <c r="E26" s="14"/>
      <c r="F26" s="14"/>
    </row>
    <row r="27" spans="1:6" ht="17.5" x14ac:dyDescent="0.35">
      <c r="A27" s="14"/>
      <c r="B27" s="14"/>
      <c r="C27" s="14"/>
      <c r="D27" s="14"/>
      <c r="E27" s="14"/>
      <c r="F27" s="14"/>
    </row>
    <row r="28" spans="1:6" ht="17.5" x14ac:dyDescent="0.35">
      <c r="A28" s="14"/>
      <c r="B28" s="14"/>
      <c r="C28" s="14"/>
      <c r="D28" s="14"/>
      <c r="E28" s="14"/>
      <c r="F28" s="14"/>
    </row>
    <row r="29" spans="1:6" ht="17.5" x14ac:dyDescent="0.35">
      <c r="A29" s="14"/>
      <c r="B29" s="14"/>
      <c r="C29" s="14"/>
      <c r="D29" s="14"/>
      <c r="E29" s="14"/>
      <c r="F29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topLeftCell="A55" zoomScaleNormal="100" workbookViewId="0">
      <selection activeCell="D84" sqref="D84"/>
    </sheetView>
  </sheetViews>
  <sheetFormatPr defaultRowHeight="12.5" x14ac:dyDescent="0.25"/>
  <cols>
    <col min="1" max="1" width="3.1796875" customWidth="1"/>
    <col min="2" max="2" width="15.81640625" customWidth="1"/>
    <col min="3" max="3" width="13.54296875" customWidth="1"/>
    <col min="4" max="4" width="19.1796875" customWidth="1"/>
    <col min="5" max="5" width="61.36328125" customWidth="1"/>
    <col min="6" max="6" width="11.1796875" customWidth="1"/>
    <col min="7" max="7" width="14.453125" customWidth="1"/>
    <col min="8" max="8" width="18.54296875" customWidth="1"/>
    <col min="9" max="9" width="17.453125" customWidth="1"/>
    <col min="10" max="10" width="12.54296875" customWidth="1"/>
    <col min="11" max="11" width="8.7265625" customWidth="1"/>
    <col min="14" max="19" width="8.7265625" customWidth="1"/>
    <col min="21" max="21" width="8.7265625" customWidth="1"/>
  </cols>
  <sheetData>
    <row r="1" spans="1:11" ht="25" x14ac:dyDescent="0.5">
      <c r="B1" s="12" t="s">
        <v>10</v>
      </c>
    </row>
    <row r="2" spans="1:11" ht="18" x14ac:dyDescent="0.4">
      <c r="A2" s="9"/>
    </row>
    <row r="3" spans="1:11" ht="18" x14ac:dyDescent="0.4">
      <c r="A3" s="9"/>
      <c r="B3" s="11" t="s">
        <v>11</v>
      </c>
    </row>
    <row r="5" spans="1:11" ht="22.5" customHeight="1" x14ac:dyDescent="0.35">
      <c r="A5" s="8"/>
      <c r="B5" s="1" t="s">
        <v>12</v>
      </c>
    </row>
    <row r="6" spans="1:11" ht="18" customHeight="1" x14ac:dyDescent="0.25">
      <c r="B6" s="267" t="s">
        <v>13</v>
      </c>
      <c r="C6" s="267"/>
      <c r="D6" s="268"/>
      <c r="E6" s="268"/>
      <c r="F6" s="268"/>
      <c r="G6" s="268"/>
      <c r="H6" s="268"/>
      <c r="I6" s="268"/>
      <c r="J6" s="268"/>
    </row>
    <row r="7" spans="1:11" ht="18" customHeight="1" x14ac:dyDescent="0.35">
      <c r="A7" s="258"/>
      <c r="B7" s="269" t="s">
        <v>14</v>
      </c>
      <c r="C7" s="269" t="s">
        <v>15</v>
      </c>
      <c r="D7" s="269" t="s">
        <v>16</v>
      </c>
      <c r="E7" s="269" t="s">
        <v>17</v>
      </c>
      <c r="F7" s="269" t="s">
        <v>18</v>
      </c>
      <c r="G7" s="269" t="s">
        <v>19</v>
      </c>
      <c r="H7" s="269" t="s">
        <v>20</v>
      </c>
      <c r="I7" s="269" t="s">
        <v>21</v>
      </c>
      <c r="J7" s="269" t="s">
        <v>22</v>
      </c>
      <c r="K7" s="15"/>
    </row>
    <row r="8" spans="1:11" ht="24.5" thickBot="1" x14ac:dyDescent="0.4">
      <c r="A8" s="258"/>
      <c r="B8" s="270" t="s">
        <v>23</v>
      </c>
      <c r="C8" s="270" t="s">
        <v>24</v>
      </c>
      <c r="D8" s="270" t="s">
        <v>25</v>
      </c>
      <c r="E8" s="270" t="s">
        <v>26</v>
      </c>
      <c r="F8" s="270" t="s">
        <v>27</v>
      </c>
      <c r="G8" s="270" t="s">
        <v>28</v>
      </c>
      <c r="H8" s="270" t="s">
        <v>29</v>
      </c>
      <c r="I8" s="270" t="s">
        <v>30</v>
      </c>
      <c r="J8" s="270" t="s">
        <v>31</v>
      </c>
      <c r="K8" s="15"/>
    </row>
    <row r="9" spans="1:11" ht="14" x14ac:dyDescent="0.35">
      <c r="A9" s="258"/>
      <c r="B9" s="421" t="s">
        <v>32</v>
      </c>
      <c r="C9" s="422" t="s">
        <v>33</v>
      </c>
      <c r="D9" s="421" t="s">
        <v>34</v>
      </c>
      <c r="E9" s="421" t="s">
        <v>35</v>
      </c>
      <c r="F9" s="421" t="s">
        <v>36</v>
      </c>
      <c r="G9" s="421" t="s">
        <v>36</v>
      </c>
      <c r="H9" s="421"/>
      <c r="I9" s="421"/>
      <c r="J9" s="421" t="s">
        <v>37</v>
      </c>
      <c r="K9" s="15"/>
    </row>
    <row r="10" spans="1:11" ht="14" x14ac:dyDescent="0.35">
      <c r="A10" s="258"/>
      <c r="B10" s="268" t="s">
        <v>32</v>
      </c>
      <c r="C10" s="271" t="s">
        <v>33</v>
      </c>
      <c r="D10" s="268" t="s">
        <v>38</v>
      </c>
      <c r="E10" s="268" t="s">
        <v>39</v>
      </c>
      <c r="F10" s="268" t="s">
        <v>36</v>
      </c>
      <c r="G10" s="268" t="s">
        <v>36</v>
      </c>
      <c r="H10" s="268"/>
      <c r="I10" s="268"/>
      <c r="J10" s="268" t="s">
        <v>37</v>
      </c>
      <c r="K10" s="15"/>
    </row>
    <row r="11" spans="1:11" ht="14" x14ac:dyDescent="0.35">
      <c r="A11" s="258"/>
      <c r="B11" s="268" t="s">
        <v>32</v>
      </c>
      <c r="C11" s="271" t="s">
        <v>33</v>
      </c>
      <c r="D11" s="268" t="s">
        <v>40</v>
      </c>
      <c r="E11" s="268" t="s">
        <v>41</v>
      </c>
      <c r="F11" s="268" t="s">
        <v>36</v>
      </c>
      <c r="G11" s="268" t="s">
        <v>36</v>
      </c>
      <c r="H11" s="268"/>
      <c r="I11" s="268"/>
      <c r="J11" s="268" t="s">
        <v>37</v>
      </c>
      <c r="K11" s="15"/>
    </row>
    <row r="12" spans="1:11" ht="14" x14ac:dyDescent="0.35">
      <c r="A12" s="258"/>
      <c r="B12" s="268" t="s">
        <v>32</v>
      </c>
      <c r="C12" s="271" t="s">
        <v>33</v>
      </c>
      <c r="D12" s="268" t="s">
        <v>42</v>
      </c>
      <c r="E12" s="268" t="s">
        <v>43</v>
      </c>
      <c r="F12" s="268" t="s">
        <v>36</v>
      </c>
      <c r="G12" s="268" t="s">
        <v>36</v>
      </c>
      <c r="H12" s="268"/>
      <c r="I12" s="268"/>
      <c r="J12" s="268" t="s">
        <v>37</v>
      </c>
      <c r="K12" s="15"/>
    </row>
    <row r="13" spans="1:11" ht="14" x14ac:dyDescent="0.35">
      <c r="A13" s="258"/>
      <c r="B13" s="268" t="s">
        <v>32</v>
      </c>
      <c r="C13" s="271" t="s">
        <v>33</v>
      </c>
      <c r="D13" s="268" t="s">
        <v>44</v>
      </c>
      <c r="E13" s="268" t="s">
        <v>45</v>
      </c>
      <c r="F13" s="268" t="s">
        <v>36</v>
      </c>
      <c r="G13" s="268" t="s">
        <v>36</v>
      </c>
      <c r="H13" s="268"/>
      <c r="I13" s="268"/>
      <c r="J13" s="268" t="s">
        <v>37</v>
      </c>
      <c r="K13" s="15"/>
    </row>
    <row r="14" spans="1:11" ht="14" x14ac:dyDescent="0.35">
      <c r="A14" s="258"/>
      <c r="B14" s="268" t="s">
        <v>32</v>
      </c>
      <c r="C14" s="273" t="s">
        <v>33</v>
      </c>
      <c r="D14" s="272" t="s">
        <v>798</v>
      </c>
      <c r="E14" s="272" t="s">
        <v>799</v>
      </c>
      <c r="F14" s="272" t="s">
        <v>36</v>
      </c>
      <c r="G14" s="272" t="s">
        <v>36</v>
      </c>
      <c r="H14" s="272"/>
      <c r="I14" s="272"/>
      <c r="J14" s="272" t="s">
        <v>37</v>
      </c>
      <c r="K14" s="15"/>
    </row>
    <row r="15" spans="1:11" ht="14" x14ac:dyDescent="0.35">
      <c r="A15" s="258"/>
      <c r="B15" s="274" t="s">
        <v>46</v>
      </c>
      <c r="C15" s="423" t="s">
        <v>33</v>
      </c>
      <c r="D15" s="274" t="s">
        <v>47</v>
      </c>
      <c r="E15" s="274" t="s">
        <v>48</v>
      </c>
      <c r="F15" s="274" t="s">
        <v>36</v>
      </c>
      <c r="G15" s="274" t="s">
        <v>36</v>
      </c>
      <c r="H15" s="274"/>
      <c r="I15" s="274"/>
      <c r="J15" s="274" t="s">
        <v>37</v>
      </c>
      <c r="K15" s="15"/>
    </row>
    <row r="16" spans="1:11" ht="14" x14ac:dyDescent="0.35">
      <c r="A16" s="258"/>
      <c r="B16" s="268" t="s">
        <v>46</v>
      </c>
      <c r="C16" s="271" t="s">
        <v>33</v>
      </c>
      <c r="D16" s="268" t="s">
        <v>49</v>
      </c>
      <c r="E16" s="268" t="s">
        <v>50</v>
      </c>
      <c r="F16" s="268" t="s">
        <v>36</v>
      </c>
      <c r="G16" s="268" t="s">
        <v>36</v>
      </c>
      <c r="H16" s="268"/>
      <c r="I16" s="268"/>
      <c r="J16" s="268" t="s">
        <v>37</v>
      </c>
      <c r="K16" s="15"/>
    </row>
    <row r="17" spans="1:11" ht="14" x14ac:dyDescent="0.35">
      <c r="A17" s="258"/>
      <c r="B17" s="268" t="s">
        <v>46</v>
      </c>
      <c r="C17" s="271" t="s">
        <v>33</v>
      </c>
      <c r="D17" s="268" t="s">
        <v>51</v>
      </c>
      <c r="E17" s="268" t="s">
        <v>52</v>
      </c>
      <c r="F17" s="268" t="s">
        <v>36</v>
      </c>
      <c r="G17" s="268" t="s">
        <v>36</v>
      </c>
      <c r="H17" s="268"/>
      <c r="I17" s="268"/>
      <c r="J17" s="268" t="s">
        <v>37</v>
      </c>
      <c r="K17" s="15"/>
    </row>
    <row r="18" spans="1:11" ht="14" x14ac:dyDescent="0.35">
      <c r="A18" s="258"/>
      <c r="B18" s="268" t="s">
        <v>46</v>
      </c>
      <c r="C18" s="271" t="s">
        <v>33</v>
      </c>
      <c r="D18" s="268" t="s">
        <v>53</v>
      </c>
      <c r="E18" s="268" t="s">
        <v>54</v>
      </c>
      <c r="F18" s="268" t="s">
        <v>36</v>
      </c>
      <c r="G18" s="268" t="s">
        <v>36</v>
      </c>
      <c r="H18" s="268"/>
      <c r="I18" s="268"/>
      <c r="J18" s="268" t="s">
        <v>37</v>
      </c>
      <c r="K18" s="15"/>
    </row>
    <row r="19" spans="1:11" ht="14" x14ac:dyDescent="0.35">
      <c r="A19" s="258"/>
      <c r="B19" s="268" t="s">
        <v>46</v>
      </c>
      <c r="C19" s="271" t="s">
        <v>33</v>
      </c>
      <c r="D19" s="268" t="s">
        <v>55</v>
      </c>
      <c r="E19" s="268" t="s">
        <v>56</v>
      </c>
      <c r="F19" s="268" t="s">
        <v>57</v>
      </c>
      <c r="G19" s="268" t="s">
        <v>58</v>
      </c>
      <c r="H19" s="268"/>
      <c r="I19" s="268"/>
      <c r="J19" s="268" t="s">
        <v>37</v>
      </c>
      <c r="K19" s="15"/>
    </row>
    <row r="20" spans="1:11" ht="14" x14ac:dyDescent="0.35">
      <c r="A20" s="258"/>
      <c r="B20" s="268" t="s">
        <v>46</v>
      </c>
      <c r="C20" s="271" t="s">
        <v>33</v>
      </c>
      <c r="D20" s="268" t="s">
        <v>59</v>
      </c>
      <c r="E20" s="268" t="s">
        <v>60</v>
      </c>
      <c r="F20" s="268" t="s">
        <v>58</v>
      </c>
      <c r="G20" s="268" t="s">
        <v>58</v>
      </c>
      <c r="H20" s="268"/>
      <c r="I20" s="268"/>
      <c r="J20" s="268" t="s">
        <v>37</v>
      </c>
      <c r="K20" s="15"/>
    </row>
    <row r="21" spans="1:11" ht="14" x14ac:dyDescent="0.35">
      <c r="A21" s="258"/>
      <c r="B21" s="268" t="s">
        <v>46</v>
      </c>
      <c r="C21" s="271" t="s">
        <v>33</v>
      </c>
      <c r="D21" s="268" t="s">
        <v>61</v>
      </c>
      <c r="E21" s="268" t="s">
        <v>62</v>
      </c>
      <c r="F21" s="268" t="s">
        <v>58</v>
      </c>
      <c r="G21" s="268" t="s">
        <v>58</v>
      </c>
      <c r="H21" s="268"/>
      <c r="I21" s="268"/>
      <c r="J21" s="268" t="s">
        <v>37</v>
      </c>
      <c r="K21" s="15"/>
    </row>
    <row r="22" spans="1:11" ht="14" x14ac:dyDescent="0.35">
      <c r="A22" s="258"/>
      <c r="B22" s="268" t="s">
        <v>46</v>
      </c>
      <c r="C22" s="271" t="s">
        <v>33</v>
      </c>
      <c r="D22" s="268" t="s">
        <v>63</v>
      </c>
      <c r="E22" s="268" t="s">
        <v>64</v>
      </c>
      <c r="F22" s="268" t="s">
        <v>58</v>
      </c>
      <c r="G22" s="268" t="s">
        <v>58</v>
      </c>
      <c r="H22" s="268"/>
      <c r="I22" s="268"/>
      <c r="J22" s="268" t="s">
        <v>37</v>
      </c>
      <c r="K22" s="15"/>
    </row>
    <row r="23" spans="1:11" ht="14" x14ac:dyDescent="0.35">
      <c r="A23" s="258"/>
      <c r="B23" s="268" t="s">
        <v>46</v>
      </c>
      <c r="C23" s="271" t="s">
        <v>33</v>
      </c>
      <c r="D23" s="268" t="s">
        <v>65</v>
      </c>
      <c r="E23" s="268" t="s">
        <v>66</v>
      </c>
      <c r="F23" s="268" t="s">
        <v>58</v>
      </c>
      <c r="G23" s="268" t="s">
        <v>58</v>
      </c>
      <c r="H23" s="268"/>
      <c r="I23" s="268"/>
      <c r="J23" s="268" t="s">
        <v>37</v>
      </c>
      <c r="K23" s="15"/>
    </row>
    <row r="24" spans="1:11" ht="14" x14ac:dyDescent="0.35">
      <c r="A24" s="258"/>
      <c r="B24" s="272" t="s">
        <v>46</v>
      </c>
      <c r="C24" s="273" t="s">
        <v>33</v>
      </c>
      <c r="D24" s="272" t="s">
        <v>67</v>
      </c>
      <c r="E24" s="272" t="s">
        <v>68</v>
      </c>
      <c r="F24" s="272" t="s">
        <v>58</v>
      </c>
      <c r="G24" s="272" t="s">
        <v>58</v>
      </c>
      <c r="H24" s="272"/>
      <c r="I24" s="272"/>
      <c r="J24" s="272" t="s">
        <v>37</v>
      </c>
      <c r="K24" s="15"/>
    </row>
    <row r="25" spans="1:11" ht="14" x14ac:dyDescent="0.35">
      <c r="A25" s="258"/>
      <c r="B25" s="268" t="s">
        <v>46</v>
      </c>
      <c r="C25" s="271" t="s">
        <v>33</v>
      </c>
      <c r="D25" s="268" t="s">
        <v>69</v>
      </c>
      <c r="E25" s="268" t="s">
        <v>70</v>
      </c>
      <c r="F25" s="268" t="s">
        <v>71</v>
      </c>
      <c r="G25" s="268" t="s">
        <v>72</v>
      </c>
      <c r="H25" s="268"/>
      <c r="I25" s="268"/>
      <c r="J25" s="268" t="s">
        <v>37</v>
      </c>
      <c r="K25" s="15"/>
    </row>
    <row r="26" spans="1:11" ht="14" x14ac:dyDescent="0.35">
      <c r="A26" s="258"/>
      <c r="B26" s="268" t="s">
        <v>46</v>
      </c>
      <c r="C26" s="271" t="s">
        <v>33</v>
      </c>
      <c r="D26" s="268" t="s">
        <v>73</v>
      </c>
      <c r="E26" s="268" t="s">
        <v>74</v>
      </c>
      <c r="F26" s="268" t="s">
        <v>71</v>
      </c>
      <c r="G26" s="268" t="s">
        <v>72</v>
      </c>
      <c r="H26" s="268"/>
      <c r="I26" s="268"/>
      <c r="J26" s="268" t="s">
        <v>37</v>
      </c>
      <c r="K26" s="15"/>
    </row>
    <row r="27" spans="1:11" ht="14" x14ac:dyDescent="0.35">
      <c r="A27" s="258"/>
      <c r="B27" s="268" t="s">
        <v>46</v>
      </c>
      <c r="C27" s="271" t="s">
        <v>33</v>
      </c>
      <c r="D27" s="268" t="s">
        <v>75</v>
      </c>
      <c r="E27" s="268" t="s">
        <v>76</v>
      </c>
      <c r="F27" s="268" t="s">
        <v>71</v>
      </c>
      <c r="G27" s="268" t="s">
        <v>72</v>
      </c>
      <c r="H27" s="268"/>
      <c r="I27" s="268"/>
      <c r="J27" s="268" t="s">
        <v>37</v>
      </c>
      <c r="K27" s="15"/>
    </row>
    <row r="28" spans="1:11" ht="14" x14ac:dyDescent="0.35">
      <c r="A28" s="258"/>
      <c r="B28" s="268" t="s">
        <v>46</v>
      </c>
      <c r="C28" s="271" t="s">
        <v>33</v>
      </c>
      <c r="D28" s="268" t="s">
        <v>77</v>
      </c>
      <c r="E28" s="268" t="s">
        <v>78</v>
      </c>
      <c r="F28" s="268" t="s">
        <v>71</v>
      </c>
      <c r="G28" s="268" t="s">
        <v>72</v>
      </c>
      <c r="H28" s="268"/>
      <c r="I28" s="268"/>
      <c r="J28" s="268" t="s">
        <v>37</v>
      </c>
      <c r="K28" s="15"/>
    </row>
    <row r="29" spans="1:11" ht="14" x14ac:dyDescent="0.35">
      <c r="A29" s="258"/>
      <c r="B29" s="268" t="s">
        <v>46</v>
      </c>
      <c r="C29" s="271" t="s">
        <v>33</v>
      </c>
      <c r="D29" s="268" t="s">
        <v>79</v>
      </c>
      <c r="E29" s="268" t="s">
        <v>80</v>
      </c>
      <c r="F29" s="268" t="s">
        <v>71</v>
      </c>
      <c r="G29" s="268" t="s">
        <v>72</v>
      </c>
      <c r="H29" s="268"/>
      <c r="I29" s="268"/>
      <c r="J29" s="268" t="s">
        <v>37</v>
      </c>
      <c r="K29" s="15"/>
    </row>
    <row r="30" spans="1:11" ht="14" x14ac:dyDescent="0.35">
      <c r="A30" s="258"/>
      <c r="B30" s="268" t="s">
        <v>46</v>
      </c>
      <c r="C30" s="271" t="s">
        <v>33</v>
      </c>
      <c r="D30" s="268" t="s">
        <v>81</v>
      </c>
      <c r="E30" s="268" t="s">
        <v>82</v>
      </c>
      <c r="F30" s="268" t="s">
        <v>71</v>
      </c>
      <c r="G30" s="268" t="s">
        <v>72</v>
      </c>
      <c r="H30" s="268"/>
      <c r="I30" s="268"/>
      <c r="J30" s="268" t="s">
        <v>37</v>
      </c>
      <c r="K30" s="15"/>
    </row>
    <row r="31" spans="1:11" ht="14" x14ac:dyDescent="0.35">
      <c r="A31" s="258"/>
      <c r="B31" s="268" t="s">
        <v>46</v>
      </c>
      <c r="C31" s="271" t="s">
        <v>33</v>
      </c>
      <c r="D31" s="268" t="s">
        <v>83</v>
      </c>
      <c r="E31" s="268" t="s">
        <v>84</v>
      </c>
      <c r="F31" s="268" t="s">
        <v>71</v>
      </c>
      <c r="G31" s="268" t="s">
        <v>72</v>
      </c>
      <c r="H31" s="268"/>
      <c r="I31" s="268"/>
      <c r="J31" s="268" t="s">
        <v>37</v>
      </c>
      <c r="K31" s="15"/>
    </row>
    <row r="32" spans="1:11" ht="14" x14ac:dyDescent="0.35">
      <c r="A32" s="258"/>
      <c r="B32" s="268" t="s">
        <v>46</v>
      </c>
      <c r="C32" s="271" t="s">
        <v>33</v>
      </c>
      <c r="D32" s="268" t="s">
        <v>85</v>
      </c>
      <c r="E32" s="268" t="s">
        <v>86</v>
      </c>
      <c r="F32" s="268" t="s">
        <v>87</v>
      </c>
      <c r="G32" s="268" t="s">
        <v>36</v>
      </c>
      <c r="H32" s="268"/>
      <c r="I32" s="268"/>
      <c r="J32" s="268" t="s">
        <v>37</v>
      </c>
      <c r="K32" s="15"/>
    </row>
    <row r="33" spans="1:11" ht="14" x14ac:dyDescent="0.35">
      <c r="A33" s="258"/>
      <c r="B33" s="268" t="s">
        <v>46</v>
      </c>
      <c r="C33" s="271" t="s">
        <v>33</v>
      </c>
      <c r="D33" s="268" t="s">
        <v>88</v>
      </c>
      <c r="E33" s="268" t="s">
        <v>89</v>
      </c>
      <c r="F33" s="268" t="s">
        <v>87</v>
      </c>
      <c r="G33" s="268" t="s">
        <v>36</v>
      </c>
      <c r="H33" s="268"/>
      <c r="I33" s="268"/>
      <c r="J33" s="268" t="s">
        <v>37</v>
      </c>
      <c r="K33" s="15"/>
    </row>
    <row r="34" spans="1:11" ht="14" x14ac:dyDescent="0.35">
      <c r="A34" s="258"/>
      <c r="B34" s="268" t="s">
        <v>46</v>
      </c>
      <c r="C34" s="271" t="s">
        <v>33</v>
      </c>
      <c r="D34" s="268" t="s">
        <v>90</v>
      </c>
      <c r="E34" s="268" t="s">
        <v>91</v>
      </c>
      <c r="F34" s="268" t="s">
        <v>87</v>
      </c>
      <c r="G34" s="268" t="s">
        <v>36</v>
      </c>
      <c r="H34" s="268"/>
      <c r="I34" s="268"/>
      <c r="J34" s="268" t="s">
        <v>37</v>
      </c>
      <c r="K34" s="15"/>
    </row>
    <row r="35" spans="1:11" ht="14" x14ac:dyDescent="0.35">
      <c r="A35" s="258"/>
      <c r="B35" s="268" t="s">
        <v>46</v>
      </c>
      <c r="C35" s="271" t="s">
        <v>33</v>
      </c>
      <c r="D35" s="268" t="s">
        <v>92</v>
      </c>
      <c r="E35" s="268" t="s">
        <v>93</v>
      </c>
      <c r="F35" s="268" t="s">
        <v>87</v>
      </c>
      <c r="G35" s="268" t="s">
        <v>36</v>
      </c>
      <c r="H35" s="268"/>
      <c r="I35" s="268"/>
      <c r="J35" s="268" t="s">
        <v>37</v>
      </c>
      <c r="K35" s="15"/>
    </row>
    <row r="36" spans="1:11" ht="14" x14ac:dyDescent="0.35">
      <c r="A36" s="258"/>
      <c r="B36" s="268" t="s">
        <v>46</v>
      </c>
      <c r="C36" s="271" t="s">
        <v>33</v>
      </c>
      <c r="D36" s="268" t="s">
        <v>94</v>
      </c>
      <c r="E36" s="268" t="s">
        <v>95</v>
      </c>
      <c r="F36" s="268" t="s">
        <v>87</v>
      </c>
      <c r="G36" s="268" t="s">
        <v>36</v>
      </c>
      <c r="H36" s="268"/>
      <c r="I36" s="268"/>
      <c r="J36" s="268" t="s">
        <v>37</v>
      </c>
      <c r="K36" s="15"/>
    </row>
    <row r="37" spans="1:11" ht="14" x14ac:dyDescent="0.35">
      <c r="A37" s="263"/>
      <c r="B37" s="272" t="s">
        <v>46</v>
      </c>
      <c r="C37" s="273" t="s">
        <v>33</v>
      </c>
      <c r="D37" s="272" t="s">
        <v>96</v>
      </c>
      <c r="E37" s="272" t="s">
        <v>97</v>
      </c>
      <c r="F37" s="272" t="s">
        <v>87</v>
      </c>
      <c r="G37" s="272" t="s">
        <v>36</v>
      </c>
      <c r="H37" s="272"/>
      <c r="I37" s="272"/>
      <c r="J37" s="272" t="s">
        <v>37</v>
      </c>
      <c r="K37" s="15"/>
    </row>
    <row r="38" spans="1:11" x14ac:dyDescent="0.25">
      <c r="A38" s="263"/>
      <c r="B38" s="268" t="s">
        <v>46</v>
      </c>
      <c r="C38" s="271" t="s">
        <v>33</v>
      </c>
      <c r="D38" s="268" t="s">
        <v>670</v>
      </c>
      <c r="E38" s="268" t="s">
        <v>98</v>
      </c>
      <c r="F38" s="268" t="s">
        <v>57</v>
      </c>
      <c r="G38" s="268" t="s">
        <v>58</v>
      </c>
      <c r="H38" s="268"/>
      <c r="I38" s="268"/>
      <c r="J38" s="268" t="s">
        <v>37</v>
      </c>
    </row>
    <row r="39" spans="1:11" x14ac:dyDescent="0.25">
      <c r="A39" s="263"/>
      <c r="B39" s="268" t="s">
        <v>46</v>
      </c>
      <c r="C39" s="271" t="s">
        <v>33</v>
      </c>
      <c r="D39" s="268" t="s">
        <v>671</v>
      </c>
      <c r="E39" s="268" t="s">
        <v>99</v>
      </c>
      <c r="F39" s="268" t="s">
        <v>58</v>
      </c>
      <c r="G39" s="268" t="s">
        <v>58</v>
      </c>
      <c r="H39" s="268"/>
      <c r="I39" s="268"/>
      <c r="J39" s="268" t="s">
        <v>37</v>
      </c>
    </row>
    <row r="40" spans="1:11" x14ac:dyDescent="0.25">
      <c r="A40" s="263"/>
      <c r="B40" s="268" t="s">
        <v>46</v>
      </c>
      <c r="C40" s="271" t="s">
        <v>33</v>
      </c>
      <c r="D40" s="268" t="s">
        <v>672</v>
      </c>
      <c r="E40" s="268" t="s">
        <v>100</v>
      </c>
      <c r="F40" s="268" t="s">
        <v>58</v>
      </c>
      <c r="G40" s="268" t="s">
        <v>58</v>
      </c>
      <c r="H40" s="268"/>
      <c r="I40" s="268"/>
      <c r="J40" s="268" t="s">
        <v>37</v>
      </c>
    </row>
    <row r="41" spans="1:11" x14ac:dyDescent="0.25">
      <c r="A41" s="263"/>
      <c r="B41" s="268" t="s">
        <v>46</v>
      </c>
      <c r="C41" s="271" t="s">
        <v>33</v>
      </c>
      <c r="D41" s="268" t="s">
        <v>673</v>
      </c>
      <c r="E41" s="268" t="s">
        <v>101</v>
      </c>
      <c r="F41" s="268" t="s">
        <v>58</v>
      </c>
      <c r="G41" s="268" t="s">
        <v>58</v>
      </c>
      <c r="H41" s="268"/>
      <c r="I41" s="268"/>
      <c r="J41" s="268" t="s">
        <v>37</v>
      </c>
    </row>
    <row r="42" spans="1:11" x14ac:dyDescent="0.25">
      <c r="A42" s="263"/>
      <c r="B42" s="268" t="s">
        <v>46</v>
      </c>
      <c r="C42" s="271" t="s">
        <v>33</v>
      </c>
      <c r="D42" s="268" t="s">
        <v>674</v>
      </c>
      <c r="E42" s="268" t="s">
        <v>102</v>
      </c>
      <c r="F42" s="268" t="s">
        <v>58</v>
      </c>
      <c r="G42" s="268" t="s">
        <v>58</v>
      </c>
      <c r="H42" s="268"/>
      <c r="I42" s="268"/>
      <c r="J42" s="268" t="s">
        <v>37</v>
      </c>
    </row>
    <row r="43" spans="1:11" x14ac:dyDescent="0.25">
      <c r="A43" s="263"/>
      <c r="B43" s="272" t="s">
        <v>46</v>
      </c>
      <c r="C43" s="273" t="s">
        <v>33</v>
      </c>
      <c r="D43" s="272" t="s">
        <v>675</v>
      </c>
      <c r="E43" s="272" t="s">
        <v>103</v>
      </c>
      <c r="F43" s="272" t="s">
        <v>58</v>
      </c>
      <c r="G43" s="272" t="s">
        <v>58</v>
      </c>
      <c r="H43" s="272"/>
      <c r="I43" s="272"/>
      <c r="J43" s="272" t="s">
        <v>37</v>
      </c>
    </row>
    <row r="44" spans="1:11" x14ac:dyDescent="0.25">
      <c r="A44" s="263"/>
      <c r="B44" s="268" t="s">
        <v>46</v>
      </c>
      <c r="C44" s="271" t="s">
        <v>33</v>
      </c>
      <c r="D44" s="268" t="s">
        <v>676</v>
      </c>
      <c r="E44" s="268" t="s">
        <v>104</v>
      </c>
      <c r="F44" s="268" t="s">
        <v>71</v>
      </c>
      <c r="G44" s="268" t="s">
        <v>72</v>
      </c>
      <c r="H44" s="268"/>
      <c r="I44" s="268"/>
      <c r="J44" s="268" t="s">
        <v>37</v>
      </c>
    </row>
    <row r="45" spans="1:11" x14ac:dyDescent="0.25">
      <c r="A45" s="263"/>
      <c r="B45" s="268" t="s">
        <v>46</v>
      </c>
      <c r="C45" s="271" t="s">
        <v>33</v>
      </c>
      <c r="D45" s="268" t="s">
        <v>677</v>
      </c>
      <c r="E45" s="268" t="s">
        <v>105</v>
      </c>
      <c r="F45" s="268" t="s">
        <v>71</v>
      </c>
      <c r="G45" s="268" t="s">
        <v>72</v>
      </c>
      <c r="H45" s="268"/>
      <c r="I45" s="268"/>
      <c r="J45" s="268" t="s">
        <v>37</v>
      </c>
    </row>
    <row r="46" spans="1:11" x14ac:dyDescent="0.25">
      <c r="A46" s="263"/>
      <c r="B46" s="268" t="s">
        <v>46</v>
      </c>
      <c r="C46" s="271" t="s">
        <v>33</v>
      </c>
      <c r="D46" s="268" t="s">
        <v>678</v>
      </c>
      <c r="E46" s="268" t="s">
        <v>106</v>
      </c>
      <c r="F46" s="268" t="s">
        <v>71</v>
      </c>
      <c r="G46" s="268" t="s">
        <v>72</v>
      </c>
      <c r="H46" s="268"/>
      <c r="I46" s="268"/>
      <c r="J46" s="268" t="s">
        <v>37</v>
      </c>
    </row>
    <row r="47" spans="1:11" x14ac:dyDescent="0.25">
      <c r="A47" s="263"/>
      <c r="B47" s="268" t="s">
        <v>46</v>
      </c>
      <c r="C47" s="271" t="s">
        <v>33</v>
      </c>
      <c r="D47" s="268" t="s">
        <v>679</v>
      </c>
      <c r="E47" s="268" t="s">
        <v>107</v>
      </c>
      <c r="F47" s="268" t="s">
        <v>71</v>
      </c>
      <c r="G47" s="268" t="s">
        <v>72</v>
      </c>
      <c r="H47" s="268"/>
      <c r="I47" s="268"/>
      <c r="J47" s="268" t="s">
        <v>37</v>
      </c>
    </row>
    <row r="48" spans="1:11" x14ac:dyDescent="0.25">
      <c r="A48" s="263"/>
      <c r="B48" s="268" t="s">
        <v>46</v>
      </c>
      <c r="C48" s="271" t="s">
        <v>33</v>
      </c>
      <c r="D48" s="268" t="s">
        <v>680</v>
      </c>
      <c r="E48" s="268" t="s">
        <v>108</v>
      </c>
      <c r="F48" s="268" t="s">
        <v>71</v>
      </c>
      <c r="G48" s="268" t="s">
        <v>72</v>
      </c>
      <c r="H48" s="268"/>
      <c r="I48" s="268"/>
      <c r="J48" s="268" t="s">
        <v>37</v>
      </c>
    </row>
    <row r="49" spans="1:14" x14ac:dyDescent="0.25">
      <c r="A49" s="263"/>
      <c r="B49" s="272" t="s">
        <v>46</v>
      </c>
      <c r="C49" s="273" t="s">
        <v>33</v>
      </c>
      <c r="D49" s="272" t="s">
        <v>681</v>
      </c>
      <c r="E49" s="272" t="s">
        <v>109</v>
      </c>
      <c r="F49" s="272" t="s">
        <v>71</v>
      </c>
      <c r="G49" s="272" t="s">
        <v>72</v>
      </c>
      <c r="H49" s="272"/>
      <c r="I49" s="272"/>
      <c r="J49" s="272" t="s">
        <v>37</v>
      </c>
    </row>
    <row r="50" spans="1:14" ht="14" x14ac:dyDescent="0.35">
      <c r="A50" s="263"/>
      <c r="B50" s="268" t="s">
        <v>46</v>
      </c>
      <c r="C50" s="424" t="s">
        <v>33</v>
      </c>
      <c r="D50" s="425" t="s">
        <v>110</v>
      </c>
      <c r="E50" s="425" t="s">
        <v>111</v>
      </c>
      <c r="F50" s="425" t="s">
        <v>71</v>
      </c>
      <c r="G50" s="271" t="s">
        <v>36</v>
      </c>
      <c r="H50" s="425"/>
      <c r="I50" s="271"/>
      <c r="J50" s="425" t="s">
        <v>37</v>
      </c>
      <c r="K50" s="15"/>
      <c r="L50" s="15"/>
      <c r="M50" s="15"/>
      <c r="N50" s="15"/>
    </row>
    <row r="51" spans="1:14" ht="14" x14ac:dyDescent="0.35">
      <c r="A51" s="263"/>
      <c r="B51" s="268" t="s">
        <v>46</v>
      </c>
      <c r="C51" s="424" t="s">
        <v>33</v>
      </c>
      <c r="D51" s="425" t="s">
        <v>112</v>
      </c>
      <c r="E51" s="425" t="s">
        <v>113</v>
      </c>
      <c r="F51" s="425" t="s">
        <v>71</v>
      </c>
      <c r="G51" s="271" t="s">
        <v>36</v>
      </c>
      <c r="H51" s="425"/>
      <c r="I51" s="275"/>
      <c r="J51" s="425" t="s">
        <v>37</v>
      </c>
      <c r="K51" s="15"/>
      <c r="L51" s="15"/>
      <c r="M51" s="15"/>
      <c r="N51" s="15"/>
    </row>
    <row r="52" spans="1:14" ht="14" x14ac:dyDescent="0.35">
      <c r="A52" s="263"/>
      <c r="B52" s="268" t="s">
        <v>46</v>
      </c>
      <c r="C52" s="424" t="s">
        <v>33</v>
      </c>
      <c r="D52" s="425" t="s">
        <v>114</v>
      </c>
      <c r="E52" s="425" t="s">
        <v>115</v>
      </c>
      <c r="F52" s="425" t="s">
        <v>71</v>
      </c>
      <c r="G52" s="271" t="s">
        <v>36</v>
      </c>
      <c r="H52" s="425"/>
      <c r="I52" s="275"/>
      <c r="J52" s="425" t="s">
        <v>37</v>
      </c>
      <c r="K52" s="15"/>
      <c r="L52" s="15"/>
      <c r="M52" s="15"/>
      <c r="N52" s="15"/>
    </row>
    <row r="53" spans="1:14" ht="14" x14ac:dyDescent="0.35">
      <c r="A53" s="263"/>
      <c r="B53" s="268" t="s">
        <v>46</v>
      </c>
      <c r="C53" s="425" t="s">
        <v>33</v>
      </c>
      <c r="D53" s="425" t="s">
        <v>116</v>
      </c>
      <c r="E53" s="425" t="s">
        <v>117</v>
      </c>
      <c r="F53" s="425" t="s">
        <v>71</v>
      </c>
      <c r="G53" s="271" t="s">
        <v>36</v>
      </c>
      <c r="H53" s="425"/>
      <c r="I53" s="271"/>
      <c r="J53" s="425" t="s">
        <v>37</v>
      </c>
      <c r="K53" s="15"/>
      <c r="L53" s="15"/>
      <c r="M53" s="15"/>
      <c r="N53" s="15"/>
    </row>
    <row r="54" spans="1:14" ht="14" x14ac:dyDescent="0.35">
      <c r="A54" s="263"/>
      <c r="B54" s="268" t="s">
        <v>46</v>
      </c>
      <c r="C54" s="425" t="s">
        <v>33</v>
      </c>
      <c r="D54" s="425" t="s">
        <v>118</v>
      </c>
      <c r="E54" s="425" t="s">
        <v>119</v>
      </c>
      <c r="F54" s="425" t="s">
        <v>71</v>
      </c>
      <c r="G54" s="271" t="s">
        <v>36</v>
      </c>
      <c r="H54" s="425"/>
      <c r="I54" s="425"/>
      <c r="J54" s="425" t="s">
        <v>37</v>
      </c>
      <c r="K54" s="15"/>
      <c r="L54" s="15"/>
      <c r="M54" s="15"/>
      <c r="N54" s="15"/>
    </row>
    <row r="55" spans="1:14" ht="14" x14ac:dyDescent="0.35">
      <c r="A55" s="263"/>
      <c r="B55" s="268" t="s">
        <v>46</v>
      </c>
      <c r="C55" s="425" t="s">
        <v>33</v>
      </c>
      <c r="D55" s="425" t="s">
        <v>120</v>
      </c>
      <c r="E55" s="425" t="s">
        <v>121</v>
      </c>
      <c r="F55" s="425" t="s">
        <v>71</v>
      </c>
      <c r="G55" s="271" t="s">
        <v>36</v>
      </c>
      <c r="H55" s="425"/>
      <c r="I55" s="425"/>
      <c r="J55" s="425" t="s">
        <v>37</v>
      </c>
      <c r="K55" s="15"/>
      <c r="L55" s="15"/>
      <c r="M55" s="15"/>
      <c r="N55" s="15"/>
    </row>
    <row r="56" spans="1:14" ht="14" x14ac:dyDescent="0.35">
      <c r="A56" s="263"/>
      <c r="B56" s="268" t="s">
        <v>46</v>
      </c>
      <c r="C56" s="425" t="s">
        <v>33</v>
      </c>
      <c r="D56" s="425" t="s">
        <v>122</v>
      </c>
      <c r="E56" s="425" t="s">
        <v>123</v>
      </c>
      <c r="F56" s="425" t="s">
        <v>71</v>
      </c>
      <c r="G56" s="271" t="s">
        <v>36</v>
      </c>
      <c r="H56" s="425"/>
      <c r="I56" s="425"/>
      <c r="J56" s="425" t="s">
        <v>37</v>
      </c>
      <c r="K56" s="15"/>
      <c r="L56" s="15"/>
      <c r="M56" s="15"/>
      <c r="N56" s="15"/>
    </row>
    <row r="57" spans="1:14" ht="14" x14ac:dyDescent="0.35">
      <c r="A57" s="263"/>
      <c r="B57" s="268" t="s">
        <v>46</v>
      </c>
      <c r="C57" s="425" t="s">
        <v>33</v>
      </c>
      <c r="D57" s="425" t="s">
        <v>124</v>
      </c>
      <c r="E57" s="425" t="s">
        <v>125</v>
      </c>
      <c r="F57" s="425" t="s">
        <v>71</v>
      </c>
      <c r="G57" s="271" t="s">
        <v>36</v>
      </c>
      <c r="H57" s="425"/>
      <c r="I57" s="425"/>
      <c r="J57" s="425" t="s">
        <v>37</v>
      </c>
      <c r="K57" s="15"/>
      <c r="L57" s="15"/>
      <c r="M57" s="15"/>
      <c r="N57" s="15"/>
    </row>
    <row r="58" spans="1:14" ht="14" x14ac:dyDescent="0.35">
      <c r="A58" s="263"/>
      <c r="B58" s="268" t="s">
        <v>46</v>
      </c>
      <c r="C58" s="425" t="s">
        <v>33</v>
      </c>
      <c r="D58" s="425" t="s">
        <v>126</v>
      </c>
      <c r="E58" s="425" t="s">
        <v>127</v>
      </c>
      <c r="F58" s="425" t="s">
        <v>71</v>
      </c>
      <c r="G58" s="271" t="s">
        <v>36</v>
      </c>
      <c r="H58" s="425"/>
      <c r="I58" s="425"/>
      <c r="J58" s="425" t="s">
        <v>37</v>
      </c>
      <c r="K58" s="15"/>
      <c r="L58" s="15"/>
      <c r="M58" s="15"/>
      <c r="N58" s="15"/>
    </row>
    <row r="59" spans="1:14" ht="14" x14ac:dyDescent="0.35">
      <c r="A59" s="263"/>
      <c r="B59" s="268" t="s">
        <v>46</v>
      </c>
      <c r="C59" s="425" t="s">
        <v>33</v>
      </c>
      <c r="D59" s="425" t="s">
        <v>128</v>
      </c>
      <c r="E59" s="425" t="s">
        <v>129</v>
      </c>
      <c r="F59" s="425" t="s">
        <v>71</v>
      </c>
      <c r="G59" s="271" t="s">
        <v>36</v>
      </c>
      <c r="H59" s="425"/>
      <c r="I59" s="271"/>
      <c r="J59" s="425" t="s">
        <v>37</v>
      </c>
      <c r="K59" s="15"/>
      <c r="L59" s="15"/>
      <c r="M59" s="15"/>
      <c r="N59" s="15"/>
    </row>
    <row r="60" spans="1:14" ht="14" x14ac:dyDescent="0.35">
      <c r="A60" s="263"/>
      <c r="B60" s="268" t="s">
        <v>46</v>
      </c>
      <c r="C60" s="425" t="s">
        <v>33</v>
      </c>
      <c r="D60" s="425" t="s">
        <v>130</v>
      </c>
      <c r="E60" s="425" t="s">
        <v>131</v>
      </c>
      <c r="F60" s="425" t="s">
        <v>71</v>
      </c>
      <c r="G60" s="271" t="s">
        <v>36</v>
      </c>
      <c r="H60" s="425"/>
      <c r="I60" s="271"/>
      <c r="J60" s="425" t="s">
        <v>37</v>
      </c>
      <c r="K60" s="15"/>
      <c r="L60" s="15"/>
      <c r="M60" s="15"/>
      <c r="N60" s="15"/>
    </row>
    <row r="61" spans="1:14" ht="14" x14ac:dyDescent="0.35">
      <c r="A61" s="263"/>
      <c r="B61" s="268" t="s">
        <v>46</v>
      </c>
      <c r="C61" s="425" t="s">
        <v>33</v>
      </c>
      <c r="D61" s="425" t="s">
        <v>132</v>
      </c>
      <c r="E61" s="425" t="s">
        <v>133</v>
      </c>
      <c r="F61" s="425" t="s">
        <v>71</v>
      </c>
      <c r="G61" s="271" t="s">
        <v>36</v>
      </c>
      <c r="H61" s="425"/>
      <c r="I61" s="271"/>
      <c r="J61" s="425" t="s">
        <v>37</v>
      </c>
      <c r="K61" s="15"/>
      <c r="L61" s="15"/>
      <c r="M61" s="15"/>
      <c r="N61" s="15"/>
    </row>
    <row r="62" spans="1:14" ht="14" x14ac:dyDescent="0.35">
      <c r="A62" s="263"/>
      <c r="B62" s="268" t="s">
        <v>46</v>
      </c>
      <c r="C62" s="425" t="s">
        <v>33</v>
      </c>
      <c r="D62" s="425" t="s">
        <v>134</v>
      </c>
      <c r="E62" s="425" t="s">
        <v>135</v>
      </c>
      <c r="F62" s="425" t="s">
        <v>71</v>
      </c>
      <c r="G62" s="271" t="s">
        <v>36</v>
      </c>
      <c r="H62" s="425"/>
      <c r="I62" s="425"/>
      <c r="J62" s="425" t="s">
        <v>37</v>
      </c>
      <c r="K62" s="15"/>
      <c r="L62" s="15"/>
      <c r="M62" s="15"/>
      <c r="N62" s="15"/>
    </row>
    <row r="63" spans="1:14" ht="14" x14ac:dyDescent="0.35">
      <c r="A63" s="263"/>
      <c r="B63" s="268" t="s">
        <v>46</v>
      </c>
      <c r="C63" s="425" t="s">
        <v>33</v>
      </c>
      <c r="D63" s="425" t="s">
        <v>136</v>
      </c>
      <c r="E63" s="425" t="s">
        <v>137</v>
      </c>
      <c r="F63" s="425" t="s">
        <v>71</v>
      </c>
      <c r="G63" s="271" t="s">
        <v>36</v>
      </c>
      <c r="H63" s="425"/>
      <c r="I63" s="425"/>
      <c r="J63" s="425" t="s">
        <v>37</v>
      </c>
      <c r="K63" s="15"/>
      <c r="L63" s="15"/>
      <c r="M63" s="15"/>
      <c r="N63" s="15"/>
    </row>
    <row r="64" spans="1:14" ht="14" x14ac:dyDescent="0.35">
      <c r="A64" s="263"/>
      <c r="B64" s="268" t="s">
        <v>46</v>
      </c>
      <c r="C64" s="425" t="s">
        <v>33</v>
      </c>
      <c r="D64" s="425" t="s">
        <v>138</v>
      </c>
      <c r="E64" s="425" t="s">
        <v>139</v>
      </c>
      <c r="F64" s="425" t="s">
        <v>71</v>
      </c>
      <c r="G64" s="271" t="s">
        <v>36</v>
      </c>
      <c r="H64" s="425"/>
      <c r="I64" s="425"/>
      <c r="J64" s="425" t="s">
        <v>37</v>
      </c>
      <c r="K64" s="15"/>
      <c r="L64" s="15"/>
      <c r="M64" s="15"/>
      <c r="N64" s="15"/>
    </row>
    <row r="65" spans="1:14" ht="14" x14ac:dyDescent="0.35">
      <c r="A65" s="263"/>
      <c r="B65" s="276" t="s">
        <v>46</v>
      </c>
      <c r="C65" s="276" t="s">
        <v>33</v>
      </c>
      <c r="D65" s="276" t="s">
        <v>705</v>
      </c>
      <c r="E65" s="276" t="s">
        <v>811</v>
      </c>
      <c r="F65" s="276" t="s">
        <v>36</v>
      </c>
      <c r="G65" s="276" t="s">
        <v>36</v>
      </c>
      <c r="H65" s="276"/>
      <c r="I65" s="276"/>
      <c r="J65" s="276" t="s">
        <v>37</v>
      </c>
      <c r="K65" s="15"/>
      <c r="L65" s="15"/>
      <c r="M65" s="15"/>
      <c r="N65" s="15"/>
    </row>
    <row r="66" spans="1:14" ht="14" x14ac:dyDescent="0.35">
      <c r="A66" s="263"/>
      <c r="B66" s="268" t="s">
        <v>46</v>
      </c>
      <c r="C66" s="268" t="s">
        <v>33</v>
      </c>
      <c r="D66" s="268" t="s">
        <v>704</v>
      </c>
      <c r="E66" s="268" t="s">
        <v>812</v>
      </c>
      <c r="F66" s="268" t="s">
        <v>36</v>
      </c>
      <c r="G66" s="268" t="s">
        <v>36</v>
      </c>
      <c r="H66" s="268"/>
      <c r="I66" s="268"/>
      <c r="J66" s="268" t="s">
        <v>37</v>
      </c>
      <c r="K66" s="15"/>
      <c r="L66" s="15"/>
      <c r="M66" s="15"/>
      <c r="N66" s="15"/>
    </row>
    <row r="67" spans="1:14" ht="17" customHeight="1" x14ac:dyDescent="0.25">
      <c r="B67" s="268" t="s">
        <v>46</v>
      </c>
      <c r="C67" s="271" t="s">
        <v>33</v>
      </c>
      <c r="D67" s="268" t="s">
        <v>763</v>
      </c>
      <c r="E67" s="268" t="s">
        <v>807</v>
      </c>
      <c r="F67" s="268" t="s">
        <v>36</v>
      </c>
      <c r="G67" s="268" t="s">
        <v>711</v>
      </c>
      <c r="H67" s="268"/>
      <c r="I67" s="268"/>
      <c r="J67" s="268" t="s">
        <v>37</v>
      </c>
    </row>
    <row r="68" spans="1:14" ht="17" customHeight="1" x14ac:dyDescent="0.25">
      <c r="B68" s="268" t="s">
        <v>46</v>
      </c>
      <c r="C68" s="271" t="s">
        <v>33</v>
      </c>
      <c r="D68" s="268" t="s">
        <v>761</v>
      </c>
      <c r="E68" s="268" t="s">
        <v>808</v>
      </c>
      <c r="F68" s="268" t="s">
        <v>36</v>
      </c>
      <c r="G68" s="268" t="s">
        <v>762</v>
      </c>
      <c r="H68" s="268"/>
      <c r="I68" s="268"/>
      <c r="J68" s="268" t="s">
        <v>37</v>
      </c>
    </row>
    <row r="69" spans="1:14" ht="17" customHeight="1" x14ac:dyDescent="0.25">
      <c r="B69" s="268" t="s">
        <v>46</v>
      </c>
      <c r="C69" s="271" t="s">
        <v>33</v>
      </c>
      <c r="D69" s="268" t="s">
        <v>764</v>
      </c>
      <c r="E69" s="268" t="s">
        <v>810</v>
      </c>
      <c r="F69" s="268" t="s">
        <v>36</v>
      </c>
      <c r="G69" s="268" t="s">
        <v>36</v>
      </c>
      <c r="H69" s="268"/>
      <c r="I69" s="268"/>
      <c r="J69" s="268" t="s">
        <v>37</v>
      </c>
    </row>
    <row r="70" spans="1:14" ht="17" customHeight="1" x14ac:dyDescent="0.25">
      <c r="B70" s="268" t="s">
        <v>46</v>
      </c>
      <c r="C70" s="271" t="s">
        <v>33</v>
      </c>
      <c r="D70" s="268" t="s">
        <v>772</v>
      </c>
      <c r="E70" s="268" t="s">
        <v>773</v>
      </c>
      <c r="F70" s="268" t="s">
        <v>36</v>
      </c>
      <c r="G70" s="268" t="s">
        <v>36</v>
      </c>
      <c r="H70" s="268"/>
      <c r="I70" s="268"/>
      <c r="J70" s="268" t="s">
        <v>37</v>
      </c>
    </row>
    <row r="71" spans="1:14" ht="17" customHeight="1" x14ac:dyDescent="0.25">
      <c r="B71" s="272" t="s">
        <v>46</v>
      </c>
      <c r="C71" s="273" t="s">
        <v>33</v>
      </c>
      <c r="D71" s="272" t="s">
        <v>774</v>
      </c>
      <c r="E71" s="272" t="s">
        <v>775</v>
      </c>
      <c r="F71" s="272" t="s">
        <v>36</v>
      </c>
      <c r="G71" s="272" t="s">
        <v>36</v>
      </c>
      <c r="H71" s="272"/>
      <c r="I71" s="272"/>
      <c r="J71" s="272" t="s">
        <v>37</v>
      </c>
    </row>
    <row r="72" spans="1:14" ht="17" customHeight="1" x14ac:dyDescent="0.3">
      <c r="B72" s="258" t="s">
        <v>46</v>
      </c>
      <c r="C72" s="258" t="s">
        <v>33</v>
      </c>
      <c r="D72" s="258" t="s">
        <v>717</v>
      </c>
      <c r="E72" s="258" t="s">
        <v>70</v>
      </c>
      <c r="F72" s="258" t="s">
        <v>71</v>
      </c>
      <c r="G72" s="258" t="s">
        <v>72</v>
      </c>
      <c r="H72" s="258"/>
      <c r="I72" s="258"/>
      <c r="J72" s="258" t="s">
        <v>37</v>
      </c>
    </row>
    <row r="73" spans="1:14" ht="17" customHeight="1" x14ac:dyDescent="0.25">
      <c r="B73" s="268" t="s">
        <v>46</v>
      </c>
      <c r="C73" s="268" t="s">
        <v>33</v>
      </c>
      <c r="D73" s="268" t="s">
        <v>719</v>
      </c>
      <c r="E73" s="268" t="s">
        <v>74</v>
      </c>
      <c r="F73" s="268" t="s">
        <v>71</v>
      </c>
      <c r="G73" s="268" t="s">
        <v>72</v>
      </c>
      <c r="H73" s="268"/>
      <c r="I73" s="268"/>
      <c r="J73" s="268" t="s">
        <v>37</v>
      </c>
    </row>
    <row r="74" spans="1:14" ht="17" customHeight="1" x14ac:dyDescent="0.25">
      <c r="B74" s="268" t="s">
        <v>46</v>
      </c>
      <c r="C74" s="268" t="s">
        <v>33</v>
      </c>
      <c r="D74" s="268" t="s">
        <v>721</v>
      </c>
      <c r="E74" s="268" t="s">
        <v>76</v>
      </c>
      <c r="F74" s="268" t="s">
        <v>71</v>
      </c>
      <c r="G74" s="268" t="s">
        <v>72</v>
      </c>
      <c r="H74" s="268"/>
      <c r="I74" s="268"/>
      <c r="J74" s="268" t="s">
        <v>37</v>
      </c>
    </row>
    <row r="75" spans="1:14" ht="17" customHeight="1" x14ac:dyDescent="0.25">
      <c r="B75" s="268" t="s">
        <v>46</v>
      </c>
      <c r="C75" s="268" t="s">
        <v>33</v>
      </c>
      <c r="D75" s="268" t="s">
        <v>723</v>
      </c>
      <c r="E75" s="268" t="s">
        <v>78</v>
      </c>
      <c r="F75" s="268" t="s">
        <v>71</v>
      </c>
      <c r="G75" s="268" t="s">
        <v>72</v>
      </c>
      <c r="H75" s="268"/>
      <c r="I75" s="268"/>
      <c r="J75" s="268" t="s">
        <v>37</v>
      </c>
    </row>
    <row r="76" spans="1:14" ht="17" customHeight="1" x14ac:dyDescent="0.25">
      <c r="B76" s="268" t="s">
        <v>46</v>
      </c>
      <c r="C76" s="268" t="s">
        <v>33</v>
      </c>
      <c r="D76" s="268" t="s">
        <v>725</v>
      </c>
      <c r="E76" s="268" t="s">
        <v>80</v>
      </c>
      <c r="F76" s="268" t="s">
        <v>71</v>
      </c>
      <c r="G76" s="268" t="s">
        <v>72</v>
      </c>
      <c r="H76" s="268"/>
      <c r="I76" s="268"/>
      <c r="J76" s="268" t="s">
        <v>37</v>
      </c>
    </row>
    <row r="77" spans="1:14" ht="17" customHeight="1" x14ac:dyDescent="0.25">
      <c r="B77" s="268" t="s">
        <v>46</v>
      </c>
      <c r="C77" s="268" t="s">
        <v>33</v>
      </c>
      <c r="D77" s="268" t="s">
        <v>727</v>
      </c>
      <c r="E77" s="268" t="s">
        <v>82</v>
      </c>
      <c r="F77" s="268" t="s">
        <v>71</v>
      </c>
      <c r="G77" s="268" t="s">
        <v>72</v>
      </c>
      <c r="H77" s="268"/>
      <c r="I77" s="268"/>
      <c r="J77" s="268" t="s">
        <v>37</v>
      </c>
    </row>
    <row r="78" spans="1:14" ht="17" customHeight="1" x14ac:dyDescent="0.25">
      <c r="B78" s="268" t="s">
        <v>46</v>
      </c>
      <c r="C78" s="268" t="s">
        <v>33</v>
      </c>
      <c r="D78" s="268" t="s">
        <v>733</v>
      </c>
      <c r="E78" s="268" t="s">
        <v>104</v>
      </c>
      <c r="F78" s="268" t="s">
        <v>71</v>
      </c>
      <c r="G78" s="268" t="s">
        <v>72</v>
      </c>
      <c r="H78" s="268"/>
      <c r="I78" s="268"/>
      <c r="J78" s="268" t="s">
        <v>37</v>
      </c>
    </row>
    <row r="79" spans="1:14" ht="17" customHeight="1" x14ac:dyDescent="0.25">
      <c r="B79" s="268" t="s">
        <v>46</v>
      </c>
      <c r="C79" s="268" t="s">
        <v>33</v>
      </c>
      <c r="D79" s="268" t="s">
        <v>735</v>
      </c>
      <c r="E79" s="268" t="s">
        <v>105</v>
      </c>
      <c r="F79" s="268" t="s">
        <v>71</v>
      </c>
      <c r="G79" s="268" t="s">
        <v>72</v>
      </c>
      <c r="H79" s="268"/>
      <c r="I79" s="268"/>
      <c r="J79" s="268" t="s">
        <v>37</v>
      </c>
    </row>
    <row r="80" spans="1:14" ht="17" customHeight="1" x14ac:dyDescent="0.25">
      <c r="B80" s="268" t="s">
        <v>46</v>
      </c>
      <c r="C80" s="268" t="s">
        <v>33</v>
      </c>
      <c r="D80" s="268" t="s">
        <v>737</v>
      </c>
      <c r="E80" s="268" t="s">
        <v>106</v>
      </c>
      <c r="F80" s="268" t="s">
        <v>71</v>
      </c>
      <c r="G80" s="268" t="s">
        <v>72</v>
      </c>
      <c r="H80" s="268"/>
      <c r="I80" s="268"/>
      <c r="J80" s="268" t="s">
        <v>37</v>
      </c>
    </row>
    <row r="81" spans="2:10" ht="17" customHeight="1" x14ac:dyDescent="0.25">
      <c r="B81" s="268" t="s">
        <v>46</v>
      </c>
      <c r="C81" s="268" t="s">
        <v>33</v>
      </c>
      <c r="D81" s="268" t="s">
        <v>739</v>
      </c>
      <c r="E81" s="268" t="s">
        <v>107</v>
      </c>
      <c r="F81" s="268" t="s">
        <v>71</v>
      </c>
      <c r="G81" s="268" t="s">
        <v>72</v>
      </c>
      <c r="H81" s="268"/>
      <c r="I81" s="268"/>
      <c r="J81" s="268" t="s">
        <v>37</v>
      </c>
    </row>
    <row r="82" spans="2:10" ht="17" customHeight="1" x14ac:dyDescent="0.25">
      <c r="B82" s="268" t="s">
        <v>46</v>
      </c>
      <c r="C82" s="268" t="s">
        <v>33</v>
      </c>
      <c r="D82" s="268" t="s">
        <v>742</v>
      </c>
      <c r="E82" s="268" t="s">
        <v>743</v>
      </c>
      <c r="F82" s="268" t="s">
        <v>71</v>
      </c>
      <c r="G82" s="268" t="s">
        <v>757</v>
      </c>
      <c r="H82" s="268"/>
      <c r="I82" s="268"/>
      <c r="J82" s="268" t="s">
        <v>37</v>
      </c>
    </row>
    <row r="83" spans="2:10" ht="17" customHeight="1" x14ac:dyDescent="0.25">
      <c r="B83" s="268" t="s">
        <v>46</v>
      </c>
      <c r="C83" s="268" t="s">
        <v>33</v>
      </c>
      <c r="D83" s="268" t="s">
        <v>744</v>
      </c>
      <c r="E83" s="268" t="s">
        <v>745</v>
      </c>
      <c r="F83" s="268" t="s">
        <v>71</v>
      </c>
      <c r="G83" s="268" t="s">
        <v>757</v>
      </c>
      <c r="H83" s="268"/>
      <c r="I83" s="268"/>
      <c r="J83" s="268" t="s">
        <v>37</v>
      </c>
    </row>
    <row r="84" spans="2:10" ht="17" customHeight="1" x14ac:dyDescent="0.25">
      <c r="B84" s="268" t="s">
        <v>46</v>
      </c>
      <c r="C84" s="268" t="s">
        <v>33</v>
      </c>
      <c r="D84" s="268" t="s">
        <v>746</v>
      </c>
      <c r="E84" s="268" t="s">
        <v>747</v>
      </c>
      <c r="F84" s="268" t="s">
        <v>71</v>
      </c>
      <c r="G84" s="268" t="s">
        <v>757</v>
      </c>
      <c r="H84" s="268"/>
      <c r="I84" s="268"/>
      <c r="J84" s="268" t="s">
        <v>37</v>
      </c>
    </row>
    <row r="85" spans="2:10" ht="17" customHeight="1" x14ac:dyDescent="0.25">
      <c r="B85" s="268" t="s">
        <v>758</v>
      </c>
      <c r="C85" s="268" t="s">
        <v>33</v>
      </c>
      <c r="D85" s="268" t="s">
        <v>748</v>
      </c>
      <c r="E85" s="268" t="s">
        <v>749</v>
      </c>
      <c r="F85" s="268" t="s">
        <v>71</v>
      </c>
      <c r="G85" s="268" t="s">
        <v>757</v>
      </c>
      <c r="H85" s="268" t="s">
        <v>221</v>
      </c>
      <c r="I85" s="268"/>
      <c r="J85" s="268" t="s">
        <v>37</v>
      </c>
    </row>
    <row r="86" spans="2:10" ht="17" customHeight="1" x14ac:dyDescent="0.25">
      <c r="B86" s="268" t="s">
        <v>758</v>
      </c>
      <c r="C86" s="268" t="s">
        <v>33</v>
      </c>
      <c r="D86" s="268" t="s">
        <v>750</v>
      </c>
      <c r="E86" s="268" t="s">
        <v>751</v>
      </c>
      <c r="F86" s="268" t="s">
        <v>71</v>
      </c>
      <c r="G86" s="268" t="s">
        <v>757</v>
      </c>
      <c r="H86" s="268" t="s">
        <v>221</v>
      </c>
      <c r="I86" s="268"/>
      <c r="J86" s="268" t="s">
        <v>37</v>
      </c>
    </row>
    <row r="87" spans="2:10" ht="17" customHeight="1" x14ac:dyDescent="0.25">
      <c r="B87" s="268" t="s">
        <v>46</v>
      </c>
      <c r="C87" s="268" t="s">
        <v>33</v>
      </c>
      <c r="D87" s="268" t="s">
        <v>729</v>
      </c>
      <c r="E87" s="268" t="s">
        <v>84</v>
      </c>
      <c r="F87" s="268" t="s">
        <v>71</v>
      </c>
      <c r="G87" s="268" t="s">
        <v>72</v>
      </c>
      <c r="H87" s="268"/>
      <c r="I87" s="268"/>
      <c r="J87" s="268" t="s">
        <v>37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T79"/>
  <sheetViews>
    <sheetView topLeftCell="A37" zoomScale="88" zoomScaleNormal="88" workbookViewId="0">
      <selection activeCell="S68" sqref="S68"/>
    </sheetView>
  </sheetViews>
  <sheetFormatPr defaultRowHeight="12.5" x14ac:dyDescent="0.25"/>
  <cols>
    <col min="1" max="1" width="2.81640625" customWidth="1"/>
    <col min="2" max="3" width="19.453125" customWidth="1"/>
    <col min="4" max="4" width="26.453125" customWidth="1"/>
    <col min="5" max="5" width="81.6328125" customWidth="1"/>
    <col min="6" max="6" width="9.54296875" bestFit="1" customWidth="1"/>
    <col min="7" max="7" width="11.453125" bestFit="1" customWidth="1"/>
    <col min="8" max="8" width="12" customWidth="1"/>
    <col min="9" max="9" width="12.26953125" customWidth="1"/>
    <col min="10" max="10" width="10.26953125" customWidth="1"/>
    <col min="11" max="11" width="10.7265625" bestFit="1" customWidth="1"/>
  </cols>
  <sheetData>
    <row r="1" spans="1:15" ht="21.75" customHeight="1" x14ac:dyDescent="0.5">
      <c r="B1" s="12" t="s">
        <v>10</v>
      </c>
      <c r="C1" s="12"/>
    </row>
    <row r="4" spans="1:15" ht="15.5" x14ac:dyDescent="0.35">
      <c r="B4" s="11" t="s">
        <v>140</v>
      </c>
      <c r="C4" s="11"/>
    </row>
    <row r="6" spans="1:15" ht="17.5" x14ac:dyDescent="0.35">
      <c r="B6" s="1" t="s">
        <v>141</v>
      </c>
      <c r="C6" s="1"/>
      <c r="D6" s="10"/>
      <c r="E6" s="2"/>
      <c r="F6" s="2"/>
      <c r="G6" s="2"/>
      <c r="H6" s="2"/>
      <c r="I6" s="2"/>
      <c r="J6" s="2"/>
    </row>
    <row r="7" spans="1:15" ht="15" customHeight="1" x14ac:dyDescent="0.25">
      <c r="A7" s="268"/>
      <c r="B7" s="267" t="s">
        <v>142</v>
      </c>
      <c r="C7" s="267"/>
      <c r="D7" s="268"/>
      <c r="E7" s="268"/>
      <c r="F7" s="268"/>
      <c r="G7" s="268"/>
      <c r="H7" s="268"/>
      <c r="I7" s="268"/>
      <c r="J7" s="268"/>
      <c r="K7" s="268"/>
    </row>
    <row r="8" spans="1:15" ht="15" customHeight="1" x14ac:dyDescent="0.25">
      <c r="A8" s="268"/>
      <c r="B8" s="277" t="s">
        <v>143</v>
      </c>
      <c r="C8" s="269" t="s">
        <v>15</v>
      </c>
      <c r="D8" s="277" t="s">
        <v>144</v>
      </c>
      <c r="E8" s="277" t="s">
        <v>145</v>
      </c>
      <c r="F8" s="278" t="s">
        <v>146</v>
      </c>
      <c r="G8" s="278" t="s">
        <v>147</v>
      </c>
      <c r="H8" s="278" t="s">
        <v>148</v>
      </c>
      <c r="I8" s="278" t="s">
        <v>149</v>
      </c>
      <c r="J8" s="278" t="s">
        <v>150</v>
      </c>
      <c r="K8" s="268"/>
    </row>
    <row r="9" spans="1:15" ht="15" customHeight="1" thickBot="1" x14ac:dyDescent="0.3">
      <c r="A9" s="268"/>
      <c r="B9" s="279" t="s">
        <v>151</v>
      </c>
      <c r="C9" s="270" t="s">
        <v>24</v>
      </c>
      <c r="D9" s="279" t="s">
        <v>152</v>
      </c>
      <c r="E9" s="279" t="s">
        <v>153</v>
      </c>
      <c r="F9" s="279" t="s">
        <v>146</v>
      </c>
      <c r="G9" s="279" t="s">
        <v>154</v>
      </c>
      <c r="H9" s="279" t="s">
        <v>155</v>
      </c>
      <c r="I9" s="279" t="s">
        <v>156</v>
      </c>
      <c r="J9" s="279" t="s">
        <v>157</v>
      </c>
      <c r="K9" s="268"/>
    </row>
    <row r="10" spans="1:15" ht="15" customHeight="1" x14ac:dyDescent="0.25">
      <c r="A10" s="268"/>
      <c r="B10" s="268" t="s">
        <v>202</v>
      </c>
      <c r="C10" s="268" t="s">
        <v>33</v>
      </c>
      <c r="D10" s="268" t="s">
        <v>159</v>
      </c>
      <c r="E10" s="268" t="s">
        <v>160</v>
      </c>
      <c r="F10" s="294" t="s">
        <v>36</v>
      </c>
      <c r="G10" s="294"/>
      <c r="H10" s="294"/>
      <c r="I10" s="294"/>
      <c r="J10" s="294"/>
      <c r="K10" s="294"/>
      <c r="M10" s="268"/>
      <c r="O10" s="86"/>
    </row>
    <row r="11" spans="1:15" ht="15" customHeight="1" x14ac:dyDescent="0.25">
      <c r="A11" s="268"/>
      <c r="B11" s="268"/>
      <c r="C11" s="268" t="s">
        <v>33</v>
      </c>
      <c r="D11" s="268" t="s">
        <v>161</v>
      </c>
      <c r="E11" s="268" t="s">
        <v>162</v>
      </c>
      <c r="F11" s="294" t="s">
        <v>36</v>
      </c>
      <c r="H11" s="294"/>
      <c r="I11" s="294"/>
      <c r="J11" s="294"/>
      <c r="K11" s="294"/>
      <c r="M11" s="268"/>
      <c r="O11" s="86"/>
    </row>
    <row r="12" spans="1:15" ht="15" customHeight="1" x14ac:dyDescent="0.25">
      <c r="A12" s="268"/>
      <c r="B12" s="268"/>
      <c r="C12" s="268" t="s">
        <v>33</v>
      </c>
      <c r="D12" s="268" t="s">
        <v>163</v>
      </c>
      <c r="E12" s="268" t="s">
        <v>164</v>
      </c>
      <c r="F12" s="294" t="s">
        <v>36</v>
      </c>
      <c r="H12" s="294"/>
      <c r="I12" s="294"/>
      <c r="J12" s="294"/>
      <c r="K12" s="294"/>
      <c r="O12" s="86"/>
    </row>
    <row r="13" spans="1:15" ht="15" customHeight="1" x14ac:dyDescent="0.25">
      <c r="A13" s="268"/>
      <c r="B13" s="268"/>
      <c r="C13" s="268" t="s">
        <v>33</v>
      </c>
      <c r="D13" s="268" t="s">
        <v>165</v>
      </c>
      <c r="E13" s="268" t="s">
        <v>166</v>
      </c>
      <c r="F13" s="294" t="s">
        <v>36</v>
      </c>
      <c r="H13" s="294"/>
      <c r="I13" s="294"/>
      <c r="J13" s="294"/>
      <c r="K13" s="294"/>
      <c r="O13" s="86"/>
    </row>
    <row r="14" spans="1:15" ht="15" customHeight="1" x14ac:dyDescent="0.25">
      <c r="A14" s="268"/>
      <c r="B14" s="268"/>
      <c r="C14" s="268" t="s">
        <v>33</v>
      </c>
      <c r="D14" s="268" t="s">
        <v>167</v>
      </c>
      <c r="E14" s="268" t="s">
        <v>168</v>
      </c>
      <c r="F14" s="294" t="s">
        <v>36</v>
      </c>
      <c r="H14" s="294"/>
      <c r="I14" s="294"/>
      <c r="J14" s="294"/>
      <c r="K14" s="294"/>
      <c r="O14" s="86"/>
    </row>
    <row r="15" spans="1:15" ht="15" customHeight="1" x14ac:dyDescent="0.25">
      <c r="A15" s="268"/>
      <c r="B15" s="268"/>
      <c r="C15" s="268" t="s">
        <v>33</v>
      </c>
      <c r="D15" s="268" t="s">
        <v>169</v>
      </c>
      <c r="E15" s="268" t="s">
        <v>170</v>
      </c>
      <c r="F15" s="294" t="s">
        <v>36</v>
      </c>
      <c r="G15" s="294"/>
      <c r="H15" s="294"/>
      <c r="I15" s="294"/>
      <c r="J15" s="294"/>
      <c r="K15" s="294"/>
      <c r="N15" s="294"/>
      <c r="O15" s="86"/>
    </row>
    <row r="16" spans="1:15" ht="15" customHeight="1" x14ac:dyDescent="0.25">
      <c r="A16" s="268"/>
      <c r="B16" s="268"/>
      <c r="C16" s="268" t="s">
        <v>33</v>
      </c>
      <c r="D16" s="268" t="s">
        <v>171</v>
      </c>
      <c r="E16" s="268" t="s">
        <v>172</v>
      </c>
      <c r="F16" s="294" t="s">
        <v>36</v>
      </c>
      <c r="G16" s="294"/>
      <c r="H16" s="294"/>
      <c r="I16" s="294"/>
      <c r="J16" s="294"/>
      <c r="K16" s="294"/>
      <c r="N16" s="294"/>
      <c r="O16" s="86"/>
    </row>
    <row r="17" spans="1:15" ht="15" customHeight="1" x14ac:dyDescent="0.25">
      <c r="A17" s="268"/>
      <c r="B17" s="268"/>
      <c r="C17" s="268" t="s">
        <v>33</v>
      </c>
      <c r="D17" s="268" t="s">
        <v>173</v>
      </c>
      <c r="E17" s="268" t="s">
        <v>174</v>
      </c>
      <c r="F17" s="294" t="s">
        <v>36</v>
      </c>
      <c r="H17" s="294"/>
      <c r="I17" s="294"/>
      <c r="J17" s="294"/>
      <c r="K17" s="294"/>
      <c r="N17" s="294"/>
      <c r="O17" s="86"/>
    </row>
    <row r="18" spans="1:15" ht="15" customHeight="1" x14ac:dyDescent="0.25">
      <c r="A18" s="268"/>
      <c r="B18" s="272"/>
      <c r="C18" s="272" t="s">
        <v>33</v>
      </c>
      <c r="D18" s="272" t="s">
        <v>175</v>
      </c>
      <c r="E18" s="272" t="s">
        <v>176</v>
      </c>
      <c r="F18" s="304" t="s">
        <v>36</v>
      </c>
      <c r="H18" s="304"/>
      <c r="I18" s="304"/>
      <c r="J18" s="304"/>
      <c r="K18" s="294"/>
      <c r="N18" s="294"/>
      <c r="O18" s="86"/>
    </row>
    <row r="19" spans="1:15" ht="15" customHeight="1" x14ac:dyDescent="0.25">
      <c r="A19" s="268"/>
      <c r="B19" s="274" t="s">
        <v>177</v>
      </c>
      <c r="C19" s="274" t="s">
        <v>33</v>
      </c>
      <c r="D19" s="274" t="s">
        <v>178</v>
      </c>
      <c r="E19" s="274" t="s">
        <v>179</v>
      </c>
      <c r="F19" s="375" t="s">
        <v>57</v>
      </c>
      <c r="G19" s="375"/>
      <c r="H19" s="375"/>
      <c r="I19" s="375"/>
      <c r="J19" s="375"/>
      <c r="K19" s="294"/>
      <c r="N19" s="268"/>
    </row>
    <row r="20" spans="1:15" ht="15" customHeight="1" x14ac:dyDescent="0.25">
      <c r="A20" s="268"/>
      <c r="B20" s="268"/>
      <c r="C20" s="268" t="s">
        <v>33</v>
      </c>
      <c r="D20" s="268" t="s">
        <v>180</v>
      </c>
      <c r="E20" s="268" t="s">
        <v>181</v>
      </c>
      <c r="F20" s="294" t="s">
        <v>58</v>
      </c>
      <c r="G20" s="294"/>
      <c r="H20" s="294"/>
      <c r="I20" s="294"/>
      <c r="J20" s="294"/>
      <c r="K20" s="294"/>
      <c r="N20" s="268"/>
    </row>
    <row r="21" spans="1:15" ht="15" customHeight="1" x14ac:dyDescent="0.25">
      <c r="A21" s="268"/>
      <c r="B21" s="268"/>
      <c r="C21" s="268" t="s">
        <v>33</v>
      </c>
      <c r="D21" s="268" t="s">
        <v>182</v>
      </c>
      <c r="E21" s="268" t="s">
        <v>183</v>
      </c>
      <c r="F21" s="294" t="s">
        <v>58</v>
      </c>
      <c r="G21" s="294"/>
      <c r="H21" s="294"/>
      <c r="I21" s="294"/>
      <c r="J21" s="294"/>
      <c r="K21" s="294"/>
      <c r="N21" s="268"/>
    </row>
    <row r="22" spans="1:15" ht="15" customHeight="1" x14ac:dyDescent="0.25">
      <c r="A22" s="268"/>
      <c r="B22" s="268"/>
      <c r="C22" s="268" t="s">
        <v>33</v>
      </c>
      <c r="D22" s="268" t="s">
        <v>184</v>
      </c>
      <c r="E22" s="268" t="s">
        <v>185</v>
      </c>
      <c r="F22" s="294" t="s">
        <v>58</v>
      </c>
      <c r="G22" s="294"/>
      <c r="H22" s="294"/>
      <c r="I22" s="294"/>
      <c r="J22" s="294"/>
      <c r="K22" s="294"/>
      <c r="N22" s="268"/>
    </row>
    <row r="23" spans="1:15" ht="15" customHeight="1" x14ac:dyDescent="0.25">
      <c r="A23" s="268"/>
      <c r="B23" s="268"/>
      <c r="C23" s="268" t="s">
        <v>33</v>
      </c>
      <c r="D23" s="268" t="s">
        <v>186</v>
      </c>
      <c r="E23" s="268" t="s">
        <v>187</v>
      </c>
      <c r="F23" s="294" t="s">
        <v>58</v>
      </c>
      <c r="G23" s="294"/>
      <c r="H23" s="294"/>
      <c r="I23" s="294"/>
      <c r="J23" s="294"/>
      <c r="K23" s="294"/>
      <c r="N23" s="268"/>
    </row>
    <row r="24" spans="1:15" ht="15" customHeight="1" x14ac:dyDescent="0.25">
      <c r="A24" s="268"/>
      <c r="B24" s="272"/>
      <c r="C24" s="272" t="s">
        <v>33</v>
      </c>
      <c r="D24" s="272" t="s">
        <v>188</v>
      </c>
      <c r="E24" s="272" t="s">
        <v>189</v>
      </c>
      <c r="F24" s="304" t="s">
        <v>58</v>
      </c>
      <c r="G24" s="304"/>
      <c r="H24" s="304"/>
      <c r="I24" s="304"/>
      <c r="J24" s="304"/>
      <c r="K24" s="294"/>
    </row>
    <row r="25" spans="1:15" ht="15" customHeight="1" x14ac:dyDescent="0.25">
      <c r="A25" s="268"/>
      <c r="B25" s="276"/>
      <c r="C25" s="276" t="s">
        <v>33</v>
      </c>
      <c r="D25" s="276" t="s">
        <v>190</v>
      </c>
      <c r="E25" s="276" t="s">
        <v>191</v>
      </c>
      <c r="F25" s="376" t="s">
        <v>87</v>
      </c>
      <c r="G25" s="376"/>
      <c r="H25" s="376"/>
      <c r="I25" s="376"/>
      <c r="J25" s="376"/>
      <c r="K25" s="294"/>
    </row>
    <row r="26" spans="1:15" ht="15" customHeight="1" x14ac:dyDescent="0.25">
      <c r="A26" s="268"/>
      <c r="B26" s="268"/>
      <c r="C26" s="268" t="s">
        <v>33</v>
      </c>
      <c r="D26" s="268" t="s">
        <v>192</v>
      </c>
      <c r="E26" s="268" t="s">
        <v>193</v>
      </c>
      <c r="F26" s="294" t="s">
        <v>87</v>
      </c>
      <c r="G26" s="294"/>
      <c r="H26" s="294"/>
      <c r="I26" s="294"/>
      <c r="J26" s="294"/>
      <c r="K26" s="294"/>
    </row>
    <row r="27" spans="1:15" ht="15" customHeight="1" x14ac:dyDescent="0.25">
      <c r="A27" s="268"/>
      <c r="B27" s="268"/>
      <c r="C27" s="268" t="s">
        <v>33</v>
      </c>
      <c r="D27" s="268" t="s">
        <v>194</v>
      </c>
      <c r="E27" s="268" t="s">
        <v>195</v>
      </c>
      <c r="F27" s="294" t="s">
        <v>87</v>
      </c>
      <c r="G27" s="294"/>
      <c r="H27" s="294"/>
      <c r="I27" s="294"/>
      <c r="J27" s="294"/>
      <c r="K27" s="294"/>
    </row>
    <row r="28" spans="1:15" ht="15" customHeight="1" x14ac:dyDescent="0.25">
      <c r="A28" s="268"/>
      <c r="B28" s="268"/>
      <c r="C28" s="268" t="s">
        <v>33</v>
      </c>
      <c r="D28" s="268" t="s">
        <v>196</v>
      </c>
      <c r="E28" s="268" t="s">
        <v>197</v>
      </c>
      <c r="F28" s="294" t="s">
        <v>87</v>
      </c>
      <c r="G28" s="294"/>
      <c r="H28" s="294"/>
      <c r="I28" s="294"/>
      <c r="J28" s="294"/>
      <c r="K28" s="294"/>
    </row>
    <row r="29" spans="1:15" ht="15" customHeight="1" x14ac:dyDescent="0.25">
      <c r="A29" s="268"/>
      <c r="B29" s="268"/>
      <c r="C29" s="268" t="s">
        <v>33</v>
      </c>
      <c r="D29" s="268" t="s">
        <v>198</v>
      </c>
      <c r="E29" s="268" t="s">
        <v>199</v>
      </c>
      <c r="F29" s="294" t="s">
        <v>87</v>
      </c>
      <c r="G29" s="294"/>
      <c r="H29" s="294"/>
      <c r="I29" s="294"/>
      <c r="J29" s="294"/>
      <c r="K29" s="294"/>
    </row>
    <row r="30" spans="1:15" ht="15" customHeight="1" x14ac:dyDescent="0.25">
      <c r="A30" s="268"/>
      <c r="B30" s="268"/>
      <c r="C30" s="268" t="s">
        <v>33</v>
      </c>
      <c r="D30" s="268" t="s">
        <v>200</v>
      </c>
      <c r="E30" s="268" t="s">
        <v>201</v>
      </c>
      <c r="F30" s="294" t="s">
        <v>87</v>
      </c>
      <c r="G30" s="294"/>
      <c r="H30" s="294"/>
      <c r="I30" s="294"/>
      <c r="J30" s="294"/>
      <c r="K30" s="294"/>
      <c r="O30" s="294"/>
    </row>
    <row r="31" spans="1:15" ht="15" customHeight="1" x14ac:dyDescent="0.25">
      <c r="A31" s="268"/>
      <c r="B31" s="268" t="s">
        <v>202</v>
      </c>
      <c r="C31" s="268" t="s">
        <v>33</v>
      </c>
      <c r="D31" s="268" t="s">
        <v>203</v>
      </c>
      <c r="E31" s="268" t="s">
        <v>204</v>
      </c>
      <c r="F31" s="294" t="s">
        <v>87</v>
      </c>
      <c r="G31" s="294" t="s">
        <v>785</v>
      </c>
      <c r="H31" s="294"/>
      <c r="I31" s="294"/>
      <c r="J31" s="294"/>
      <c r="K31" s="294"/>
      <c r="O31" s="294"/>
    </row>
    <row r="32" spans="1:15" ht="15" customHeight="1" x14ac:dyDescent="0.25">
      <c r="A32" s="268"/>
      <c r="B32" s="268"/>
      <c r="C32" s="268" t="s">
        <v>33</v>
      </c>
      <c r="D32" s="268" t="s">
        <v>205</v>
      </c>
      <c r="E32" s="268" t="s">
        <v>206</v>
      </c>
      <c r="F32" s="294" t="s">
        <v>87</v>
      </c>
      <c r="G32" s="294" t="s">
        <v>785</v>
      </c>
      <c r="H32" s="294"/>
      <c r="I32" s="294"/>
      <c r="J32" s="294"/>
      <c r="K32" s="294"/>
      <c r="O32" s="294"/>
    </row>
    <row r="33" spans="1:15" ht="15" customHeight="1" x14ac:dyDescent="0.25">
      <c r="A33" s="268"/>
      <c r="B33" s="268"/>
      <c r="C33" s="268" t="s">
        <v>33</v>
      </c>
      <c r="D33" s="268" t="s">
        <v>207</v>
      </c>
      <c r="E33" s="268" t="s">
        <v>208</v>
      </c>
      <c r="F33" s="294" t="s">
        <v>87</v>
      </c>
      <c r="G33" s="294" t="s">
        <v>785</v>
      </c>
      <c r="H33" s="294"/>
      <c r="I33" s="294"/>
      <c r="J33" s="294"/>
      <c r="K33" s="294"/>
      <c r="O33" s="294"/>
    </row>
    <row r="34" spans="1:15" ht="15" customHeight="1" x14ac:dyDescent="0.25">
      <c r="A34" s="268"/>
      <c r="B34" s="268"/>
      <c r="C34" s="268" t="s">
        <v>33</v>
      </c>
      <c r="D34" s="268" t="s">
        <v>209</v>
      </c>
      <c r="E34" s="268" t="s">
        <v>210</v>
      </c>
      <c r="F34" s="294" t="s">
        <v>87</v>
      </c>
      <c r="G34" s="294" t="s">
        <v>785</v>
      </c>
      <c r="H34" s="294"/>
      <c r="I34" s="294"/>
      <c r="J34" s="294"/>
      <c r="K34" s="294"/>
      <c r="O34" s="294"/>
    </row>
    <row r="35" spans="1:15" ht="15" customHeight="1" x14ac:dyDescent="0.25">
      <c r="A35" s="268"/>
      <c r="B35" s="272"/>
      <c r="C35" s="272" t="s">
        <v>33</v>
      </c>
      <c r="D35" s="272" t="s">
        <v>211</v>
      </c>
      <c r="E35" s="272" t="s">
        <v>212</v>
      </c>
      <c r="F35" s="304" t="s">
        <v>87</v>
      </c>
      <c r="G35" s="304" t="s">
        <v>785</v>
      </c>
      <c r="H35" s="304"/>
      <c r="I35" s="304"/>
      <c r="J35" s="304"/>
      <c r="K35" s="294"/>
    </row>
    <row r="36" spans="1:15" ht="15" customHeight="1" x14ac:dyDescent="0.25">
      <c r="A36" s="268"/>
      <c r="B36" s="268" t="s">
        <v>216</v>
      </c>
      <c r="C36" s="268" t="s">
        <v>33</v>
      </c>
      <c r="D36" s="268" t="s">
        <v>217</v>
      </c>
      <c r="E36" s="268" t="s">
        <v>218</v>
      </c>
      <c r="F36" s="294" t="s">
        <v>71</v>
      </c>
      <c r="G36" s="294"/>
      <c r="H36" s="294"/>
      <c r="I36" s="294"/>
      <c r="J36" s="294"/>
      <c r="K36" s="294"/>
      <c r="L36" s="294"/>
    </row>
    <row r="37" spans="1:15" ht="15" customHeight="1" x14ac:dyDescent="0.25">
      <c r="A37" s="268"/>
      <c r="B37" s="268"/>
      <c r="C37" s="268" t="s">
        <v>33</v>
      </c>
      <c r="D37" s="268" t="s">
        <v>219</v>
      </c>
      <c r="E37" s="268" t="s">
        <v>220</v>
      </c>
      <c r="F37" s="294" t="s">
        <v>71</v>
      </c>
      <c r="G37" s="294"/>
      <c r="H37" s="294" t="s">
        <v>221</v>
      </c>
      <c r="I37" s="294"/>
      <c r="J37" s="294" t="s">
        <v>222</v>
      </c>
      <c r="K37" s="294"/>
      <c r="L37" s="294"/>
    </row>
    <row r="38" spans="1:15" ht="15" customHeight="1" x14ac:dyDescent="0.25">
      <c r="A38" s="268"/>
      <c r="B38" s="268"/>
      <c r="C38" s="268" t="s">
        <v>33</v>
      </c>
      <c r="D38" s="268" t="s">
        <v>223</v>
      </c>
      <c r="E38" s="268" t="s">
        <v>224</v>
      </c>
      <c r="F38" s="294" t="s">
        <v>71</v>
      </c>
      <c r="G38" s="294"/>
      <c r="H38" s="294" t="s">
        <v>225</v>
      </c>
      <c r="I38" s="294"/>
      <c r="J38" s="294"/>
      <c r="K38" s="294"/>
      <c r="L38" s="294"/>
    </row>
    <row r="39" spans="1:15" ht="15" customHeight="1" x14ac:dyDescent="0.25">
      <c r="A39" s="268"/>
      <c r="B39" s="268"/>
      <c r="C39" s="268" t="s">
        <v>33</v>
      </c>
      <c r="D39" s="268" t="s">
        <v>226</v>
      </c>
      <c r="E39" s="268" t="s">
        <v>227</v>
      </c>
      <c r="F39" s="294" t="s">
        <v>71</v>
      </c>
      <c r="G39" s="294"/>
      <c r="H39" s="294"/>
      <c r="I39" s="294"/>
      <c r="J39" s="294"/>
      <c r="K39" s="294"/>
    </row>
    <row r="40" spans="1:15" ht="15" customHeight="1" x14ac:dyDescent="0.25">
      <c r="A40" s="268"/>
      <c r="B40" s="268"/>
      <c r="C40" s="268" t="s">
        <v>33</v>
      </c>
      <c r="D40" s="268" t="s">
        <v>228</v>
      </c>
      <c r="E40" s="268" t="s">
        <v>229</v>
      </c>
      <c r="F40" s="294" t="s">
        <v>71</v>
      </c>
      <c r="G40" s="294"/>
      <c r="H40" s="294"/>
      <c r="I40" s="294"/>
      <c r="J40" s="294"/>
      <c r="K40" s="294"/>
    </row>
    <row r="41" spans="1:15" ht="15" customHeight="1" x14ac:dyDescent="0.25">
      <c r="A41" s="268"/>
      <c r="B41" s="268"/>
      <c r="C41" s="268" t="s">
        <v>33</v>
      </c>
      <c r="D41" s="268" t="s">
        <v>230</v>
      </c>
      <c r="E41" s="268" t="s">
        <v>231</v>
      </c>
      <c r="F41" s="294" t="s">
        <v>71</v>
      </c>
      <c r="G41" s="294"/>
      <c r="H41" s="294"/>
      <c r="I41" s="294"/>
      <c r="J41" s="294"/>
      <c r="K41" s="294"/>
    </row>
    <row r="42" spans="1:15" ht="15" customHeight="1" x14ac:dyDescent="0.25">
      <c r="A42" s="268"/>
      <c r="B42" s="268"/>
      <c r="C42" s="268" t="s">
        <v>33</v>
      </c>
      <c r="D42" s="268" t="s">
        <v>232</v>
      </c>
      <c r="E42" s="268" t="s">
        <v>233</v>
      </c>
      <c r="F42" s="294" t="s">
        <v>71</v>
      </c>
      <c r="G42" s="294"/>
      <c r="H42" s="294"/>
      <c r="I42" s="294"/>
      <c r="J42" s="294"/>
      <c r="K42" s="294"/>
    </row>
    <row r="43" spans="1:15" ht="15" customHeight="1" x14ac:dyDescent="0.25">
      <c r="A43" s="268"/>
      <c r="B43" s="268"/>
      <c r="C43" s="268" t="s">
        <v>33</v>
      </c>
      <c r="D43" s="268" t="s">
        <v>234</v>
      </c>
      <c r="E43" s="268" t="s">
        <v>235</v>
      </c>
      <c r="F43" s="294" t="s">
        <v>71</v>
      </c>
      <c r="G43" s="294"/>
      <c r="H43" s="294"/>
      <c r="I43" s="294"/>
      <c r="J43" s="294"/>
      <c r="K43" s="294"/>
    </row>
    <row r="44" spans="1:15" ht="15" customHeight="1" x14ac:dyDescent="0.25">
      <c r="A44" s="268"/>
      <c r="B44" s="268"/>
      <c r="C44" s="268" t="s">
        <v>33</v>
      </c>
      <c r="D44" s="268" t="s">
        <v>236</v>
      </c>
      <c r="E44" s="268" t="s">
        <v>237</v>
      </c>
      <c r="F44" s="294" t="s">
        <v>71</v>
      </c>
      <c r="G44" s="294"/>
      <c r="H44" s="294"/>
      <c r="I44" s="294"/>
      <c r="J44" s="294"/>
      <c r="K44" s="294"/>
    </row>
    <row r="45" spans="1:15" ht="15" customHeight="1" x14ac:dyDescent="0.25">
      <c r="A45" s="268"/>
      <c r="B45" s="272"/>
      <c r="C45" s="272" t="s">
        <v>33</v>
      </c>
      <c r="D45" s="272" t="s">
        <v>238</v>
      </c>
      <c r="E45" s="272" t="s">
        <v>239</v>
      </c>
      <c r="F45" s="304" t="s">
        <v>71</v>
      </c>
      <c r="G45" s="304"/>
      <c r="H45" s="304"/>
      <c r="I45" s="304"/>
      <c r="J45" s="304"/>
      <c r="K45" s="294"/>
    </row>
    <row r="46" spans="1:15" ht="15" customHeight="1" x14ac:dyDescent="0.25">
      <c r="A46" s="268"/>
      <c r="B46" s="268"/>
      <c r="C46" s="268" t="s">
        <v>33</v>
      </c>
      <c r="D46" s="268" t="s">
        <v>240</v>
      </c>
      <c r="E46" s="268" t="s">
        <v>241</v>
      </c>
      <c r="F46" s="294" t="s">
        <v>71</v>
      </c>
      <c r="G46" s="294"/>
      <c r="H46" s="294"/>
      <c r="I46" s="294"/>
      <c r="J46" s="294"/>
      <c r="K46" s="294"/>
    </row>
    <row r="47" spans="1:15" ht="15" customHeight="1" x14ac:dyDescent="0.25">
      <c r="A47" s="268"/>
      <c r="B47" s="268"/>
      <c r="C47" s="268" t="s">
        <v>33</v>
      </c>
      <c r="D47" s="268" t="s">
        <v>242</v>
      </c>
      <c r="E47" s="268" t="s">
        <v>243</v>
      </c>
      <c r="F47" s="294" t="s">
        <v>71</v>
      </c>
      <c r="G47" s="294"/>
      <c r="H47" s="294"/>
      <c r="I47" s="294"/>
      <c r="J47" s="294"/>
      <c r="K47" s="294"/>
    </row>
    <row r="48" spans="1:15" ht="15" customHeight="1" x14ac:dyDescent="0.25">
      <c r="A48" s="268"/>
      <c r="B48" s="268"/>
      <c r="C48" s="268" t="s">
        <v>33</v>
      </c>
      <c r="D48" s="268" t="s">
        <v>244</v>
      </c>
      <c r="E48" s="268" t="s">
        <v>245</v>
      </c>
      <c r="F48" s="294" t="s">
        <v>71</v>
      </c>
      <c r="G48" s="294"/>
      <c r="H48" s="294"/>
      <c r="I48" s="294"/>
      <c r="J48" s="294"/>
      <c r="K48" s="294"/>
    </row>
    <row r="49" spans="1:20" ht="15" customHeight="1" x14ac:dyDescent="0.25">
      <c r="A49" s="268"/>
      <c r="B49" s="268"/>
      <c r="C49" s="268" t="s">
        <v>33</v>
      </c>
      <c r="D49" s="268" t="s">
        <v>246</v>
      </c>
      <c r="E49" s="268" t="s">
        <v>247</v>
      </c>
      <c r="F49" s="294" t="s">
        <v>71</v>
      </c>
      <c r="G49" s="294"/>
      <c r="H49" s="294"/>
      <c r="I49" s="294"/>
      <c r="J49" s="294"/>
      <c r="K49" s="294"/>
    </row>
    <row r="50" spans="1:20" ht="15" customHeight="1" x14ac:dyDescent="0.25">
      <c r="A50" s="268"/>
      <c r="B50" s="268"/>
      <c r="C50" s="268" t="s">
        <v>33</v>
      </c>
      <c r="D50" s="268" t="s">
        <v>248</v>
      </c>
      <c r="E50" s="268" t="s">
        <v>249</v>
      </c>
      <c r="F50" s="294" t="s">
        <v>71</v>
      </c>
      <c r="G50" s="294"/>
      <c r="H50" s="294"/>
      <c r="I50" s="294"/>
      <c r="J50" s="294"/>
      <c r="K50" s="294"/>
    </row>
    <row r="51" spans="1:20" ht="15" customHeight="1" x14ac:dyDescent="0.25">
      <c r="A51" s="268"/>
      <c r="B51" s="268"/>
      <c r="C51" s="268" t="s">
        <v>33</v>
      </c>
      <c r="D51" s="268" t="s">
        <v>250</v>
      </c>
      <c r="E51" s="268" t="s">
        <v>251</v>
      </c>
      <c r="F51" s="294" t="s">
        <v>71</v>
      </c>
      <c r="G51" s="294"/>
      <c r="H51" s="294"/>
      <c r="I51" s="294"/>
      <c r="J51" s="294"/>
      <c r="K51" s="294"/>
    </row>
    <row r="52" spans="1:20" ht="15" customHeight="1" x14ac:dyDescent="0.25">
      <c r="A52" s="268"/>
      <c r="B52" s="272"/>
      <c r="C52" s="272" t="s">
        <v>33</v>
      </c>
      <c r="D52" s="272" t="s">
        <v>252</v>
      </c>
      <c r="E52" s="272" t="s">
        <v>633</v>
      </c>
      <c r="F52" s="304" t="s">
        <v>87</v>
      </c>
      <c r="G52" s="85"/>
      <c r="H52" s="304"/>
      <c r="I52" s="304"/>
      <c r="J52" s="304"/>
      <c r="K52" s="294"/>
    </row>
    <row r="53" spans="1:20" ht="15" customHeight="1" x14ac:dyDescent="0.25">
      <c r="A53" s="268"/>
      <c r="B53" s="268" t="s">
        <v>216</v>
      </c>
      <c r="C53" s="268" t="s">
        <v>33</v>
      </c>
      <c r="D53" s="268" t="s">
        <v>597</v>
      </c>
      <c r="E53" s="268" t="s">
        <v>684</v>
      </c>
      <c r="F53" s="294" t="s">
        <v>71</v>
      </c>
      <c r="G53" s="86"/>
      <c r="H53" s="294"/>
      <c r="I53" s="294"/>
      <c r="J53" s="294"/>
      <c r="K53" s="294"/>
    </row>
    <row r="54" spans="1:20" ht="15" customHeight="1" x14ac:dyDescent="0.25">
      <c r="A54" s="268"/>
      <c r="B54" s="268"/>
      <c r="C54" s="275" t="s">
        <v>33</v>
      </c>
      <c r="D54" s="280" t="s">
        <v>253</v>
      </c>
      <c r="E54" s="271" t="s">
        <v>254</v>
      </c>
      <c r="F54" s="291" t="s">
        <v>71</v>
      </c>
      <c r="G54" s="86"/>
      <c r="H54" s="291"/>
      <c r="I54" s="294"/>
      <c r="J54" s="294"/>
      <c r="K54" s="294"/>
      <c r="T54" s="21"/>
    </row>
    <row r="55" spans="1:20" ht="15" customHeight="1" x14ac:dyDescent="0.25">
      <c r="A55" s="268"/>
      <c r="B55" s="268"/>
      <c r="C55" s="275" t="s">
        <v>33</v>
      </c>
      <c r="D55" s="280" t="s">
        <v>255</v>
      </c>
      <c r="E55" s="271" t="s">
        <v>256</v>
      </c>
      <c r="F55" s="291" t="s">
        <v>71</v>
      </c>
      <c r="G55" s="86"/>
      <c r="H55" s="291"/>
      <c r="I55" s="294"/>
      <c r="J55" s="294"/>
      <c r="K55" s="294"/>
    </row>
    <row r="56" spans="1:20" ht="15" customHeight="1" x14ac:dyDescent="0.25">
      <c r="A56" s="268"/>
      <c r="B56" s="272"/>
      <c r="C56" s="281" t="s">
        <v>33</v>
      </c>
      <c r="D56" s="282" t="s">
        <v>257</v>
      </c>
      <c r="E56" s="273" t="s">
        <v>258</v>
      </c>
      <c r="F56" s="377" t="s">
        <v>71</v>
      </c>
      <c r="G56" s="85"/>
      <c r="H56" s="377"/>
      <c r="I56" s="304"/>
      <c r="J56" s="304"/>
      <c r="K56" s="294"/>
    </row>
    <row r="57" spans="1:20" ht="15" customHeight="1" x14ac:dyDescent="0.25">
      <c r="A57" s="268"/>
      <c r="B57" s="268" t="s">
        <v>216</v>
      </c>
      <c r="C57" s="268" t="s">
        <v>33</v>
      </c>
      <c r="D57" s="268" t="s">
        <v>259</v>
      </c>
      <c r="E57" s="268" t="s">
        <v>260</v>
      </c>
      <c r="F57" s="294" t="s">
        <v>71</v>
      </c>
      <c r="G57" s="294" t="s">
        <v>784</v>
      </c>
      <c r="H57" s="294"/>
      <c r="I57" s="294"/>
      <c r="J57" s="294"/>
      <c r="K57" s="294"/>
    </row>
    <row r="58" spans="1:20" ht="15" customHeight="1" x14ac:dyDescent="0.25">
      <c r="A58" s="268"/>
      <c r="B58" s="268" t="s">
        <v>158</v>
      </c>
      <c r="C58" s="268" t="s">
        <v>33</v>
      </c>
      <c r="D58" s="268" t="s">
        <v>213</v>
      </c>
      <c r="E58" s="268" t="s">
        <v>214</v>
      </c>
      <c r="F58" s="294" t="s">
        <v>215</v>
      </c>
      <c r="G58" s="86"/>
      <c r="H58" s="86"/>
      <c r="I58" s="86"/>
      <c r="J58" s="86"/>
      <c r="K58" s="294"/>
    </row>
    <row r="59" spans="1:20" ht="15" customHeight="1" x14ac:dyDescent="0.25">
      <c r="A59" s="268"/>
      <c r="B59" s="268" t="s">
        <v>158</v>
      </c>
      <c r="C59" s="268" t="s">
        <v>33</v>
      </c>
      <c r="D59" s="268" t="s">
        <v>631</v>
      </c>
      <c r="E59" s="268" t="s">
        <v>813</v>
      </c>
      <c r="F59" s="294" t="s">
        <v>215</v>
      </c>
      <c r="G59" s="86"/>
      <c r="H59" s="86"/>
      <c r="I59" s="86"/>
      <c r="J59" s="86"/>
      <c r="K59" s="294"/>
    </row>
    <row r="60" spans="1:20" ht="15" customHeight="1" x14ac:dyDescent="0.25">
      <c r="A60" s="268"/>
      <c r="B60" s="268" t="s">
        <v>158</v>
      </c>
      <c r="C60" s="268" t="s">
        <v>33</v>
      </c>
      <c r="D60" s="268" t="s">
        <v>793</v>
      </c>
      <c r="E60" s="268" t="s">
        <v>815</v>
      </c>
      <c r="F60" s="294" t="s">
        <v>215</v>
      </c>
      <c r="G60" s="86"/>
      <c r="H60" s="86"/>
      <c r="I60" s="86"/>
      <c r="J60" s="86"/>
      <c r="K60" s="294"/>
    </row>
    <row r="61" spans="1:20" ht="15" customHeight="1" x14ac:dyDescent="0.25">
      <c r="A61" s="268"/>
      <c r="B61" s="272" t="s">
        <v>158</v>
      </c>
      <c r="C61" s="272" t="s">
        <v>33</v>
      </c>
      <c r="D61" s="272" t="s">
        <v>794</v>
      </c>
      <c r="E61" s="272" t="s">
        <v>814</v>
      </c>
      <c r="F61" s="304" t="s">
        <v>215</v>
      </c>
      <c r="G61" s="85"/>
      <c r="H61" s="85"/>
      <c r="I61" s="85"/>
      <c r="J61" s="85"/>
      <c r="K61" s="294"/>
    </row>
    <row r="62" spans="1:20" ht="15" customHeight="1" x14ac:dyDescent="0.25">
      <c r="A62" s="268"/>
      <c r="B62" s="268" t="s">
        <v>202</v>
      </c>
      <c r="C62" s="268" t="s">
        <v>33</v>
      </c>
      <c r="D62" s="280" t="s">
        <v>706</v>
      </c>
      <c r="E62" s="271" t="s">
        <v>707</v>
      </c>
      <c r="F62" s="294" t="s">
        <v>36</v>
      </c>
      <c r="H62" s="86"/>
      <c r="I62" s="86"/>
      <c r="J62" s="86"/>
      <c r="K62" s="86"/>
      <c r="O62" s="268"/>
      <c r="Q62" s="294"/>
    </row>
    <row r="63" spans="1:20" ht="15" customHeight="1" x14ac:dyDescent="0.25">
      <c r="A63" s="268"/>
      <c r="B63" s="268" t="s">
        <v>202</v>
      </c>
      <c r="C63" s="268" t="s">
        <v>33</v>
      </c>
      <c r="D63" s="280" t="s">
        <v>708</v>
      </c>
      <c r="E63" s="271" t="s">
        <v>709</v>
      </c>
      <c r="F63" s="294" t="s">
        <v>36</v>
      </c>
      <c r="H63" s="86"/>
      <c r="I63" s="86"/>
      <c r="J63" s="86"/>
      <c r="K63" s="86"/>
      <c r="L63" s="268"/>
      <c r="O63" s="268"/>
    </row>
    <row r="64" spans="1:20" ht="15" customHeight="1" x14ac:dyDescent="0.25">
      <c r="B64" s="268" t="s">
        <v>202</v>
      </c>
      <c r="C64" s="268" t="s">
        <v>33</v>
      </c>
      <c r="D64" s="268" t="s">
        <v>765</v>
      </c>
      <c r="E64" s="268" t="s">
        <v>766</v>
      </c>
      <c r="F64" s="294" t="s">
        <v>36</v>
      </c>
      <c r="G64" s="294"/>
      <c r="H64" s="294"/>
      <c r="I64" s="294"/>
      <c r="J64" s="294"/>
      <c r="K64" s="372"/>
      <c r="L64" s="371"/>
      <c r="Q64" s="294"/>
    </row>
    <row r="65" spans="2:17" ht="15" customHeight="1" x14ac:dyDescent="0.25">
      <c r="B65" s="268" t="s">
        <v>202</v>
      </c>
      <c r="C65" s="268" t="s">
        <v>33</v>
      </c>
      <c r="D65" s="268" t="s">
        <v>776</v>
      </c>
      <c r="E65" s="268" t="s">
        <v>777</v>
      </c>
      <c r="F65" s="294" t="s">
        <v>36</v>
      </c>
      <c r="G65" s="372"/>
      <c r="H65" s="294"/>
      <c r="I65" s="294"/>
      <c r="J65" s="294"/>
      <c r="K65" s="372"/>
      <c r="L65" s="268"/>
    </row>
    <row r="66" spans="2:17" ht="15" customHeight="1" x14ac:dyDescent="0.25">
      <c r="B66" s="272" t="s">
        <v>202</v>
      </c>
      <c r="C66" s="272" t="s">
        <v>33</v>
      </c>
      <c r="D66" s="272" t="s">
        <v>778</v>
      </c>
      <c r="E66" s="272" t="s">
        <v>779</v>
      </c>
      <c r="F66" s="304" t="s">
        <v>36</v>
      </c>
      <c r="G66" s="304"/>
      <c r="H66" s="304"/>
      <c r="I66" s="304"/>
      <c r="J66" s="304"/>
      <c r="K66" s="372"/>
      <c r="L66" s="268"/>
      <c r="Q66" s="372"/>
    </row>
    <row r="67" spans="2:17" ht="15" customHeight="1" x14ac:dyDescent="0.25">
      <c r="B67" s="268" t="s">
        <v>216</v>
      </c>
      <c r="C67" s="371" t="s">
        <v>33</v>
      </c>
      <c r="D67" s="268" t="s">
        <v>303</v>
      </c>
      <c r="E67" s="268" t="s">
        <v>786</v>
      </c>
      <c r="F67" s="294" t="s">
        <v>71</v>
      </c>
      <c r="G67" s="294" t="s">
        <v>784</v>
      </c>
      <c r="H67" s="294"/>
      <c r="I67" s="294"/>
      <c r="J67" s="294"/>
      <c r="K67" s="372"/>
      <c r="L67" s="371"/>
    </row>
    <row r="68" spans="2:17" ht="15" customHeight="1" x14ac:dyDescent="0.25">
      <c r="B68" s="268" t="s">
        <v>216</v>
      </c>
      <c r="C68" s="371" t="s">
        <v>33</v>
      </c>
      <c r="D68" s="268" t="s">
        <v>615</v>
      </c>
      <c r="E68" s="268" t="s">
        <v>787</v>
      </c>
      <c r="F68" s="294" t="s">
        <v>71</v>
      </c>
      <c r="G68" s="294" t="s">
        <v>784</v>
      </c>
      <c r="H68" s="294"/>
      <c r="I68" s="294"/>
      <c r="J68" s="294"/>
      <c r="K68" s="372"/>
      <c r="L68" s="371"/>
    </row>
    <row r="69" spans="2:17" ht="15" customHeight="1" x14ac:dyDescent="0.25">
      <c r="B69" s="268" t="s">
        <v>216</v>
      </c>
      <c r="C69" s="371" t="s">
        <v>33</v>
      </c>
      <c r="D69" s="268" t="s">
        <v>619</v>
      </c>
      <c r="E69" s="268" t="s">
        <v>788</v>
      </c>
      <c r="F69" s="294" t="s">
        <v>71</v>
      </c>
      <c r="G69" s="294" t="s">
        <v>785</v>
      </c>
      <c r="H69" s="294" t="s">
        <v>221</v>
      </c>
      <c r="I69" s="294"/>
      <c r="J69" s="294"/>
      <c r="K69" s="372"/>
      <c r="L69" s="371"/>
    </row>
    <row r="70" spans="2:17" ht="15" customHeight="1" x14ac:dyDescent="0.25">
      <c r="B70" s="268" t="s">
        <v>216</v>
      </c>
      <c r="C70" s="371" t="s">
        <v>33</v>
      </c>
      <c r="D70" s="268" t="s">
        <v>304</v>
      </c>
      <c r="E70" s="268" t="s">
        <v>789</v>
      </c>
      <c r="F70" s="294" t="s">
        <v>71</v>
      </c>
      <c r="G70" s="294" t="s">
        <v>784</v>
      </c>
      <c r="H70" s="294"/>
      <c r="I70" s="294"/>
      <c r="J70" s="294"/>
      <c r="K70" s="372"/>
      <c r="L70" s="371"/>
    </row>
    <row r="71" spans="2:17" ht="15" customHeight="1" x14ac:dyDescent="0.25">
      <c r="B71" s="268" t="s">
        <v>216</v>
      </c>
      <c r="C71" s="371" t="s">
        <v>33</v>
      </c>
      <c r="D71" s="268" t="s">
        <v>626</v>
      </c>
      <c r="E71" s="268" t="s">
        <v>790</v>
      </c>
      <c r="F71" s="294" t="s">
        <v>71</v>
      </c>
      <c r="G71" s="294" t="s">
        <v>784</v>
      </c>
      <c r="H71" s="294"/>
      <c r="I71" s="294"/>
      <c r="J71" s="294"/>
      <c r="K71" s="372"/>
      <c r="L71" s="371"/>
    </row>
    <row r="72" spans="2:17" ht="15" customHeight="1" x14ac:dyDescent="0.25">
      <c r="B72" s="268" t="s">
        <v>216</v>
      </c>
      <c r="C72" s="371" t="s">
        <v>33</v>
      </c>
      <c r="D72" s="268" t="s">
        <v>628</v>
      </c>
      <c r="E72" s="268" t="s">
        <v>791</v>
      </c>
      <c r="F72" s="294" t="s">
        <v>71</v>
      </c>
      <c r="G72" s="294" t="s">
        <v>784</v>
      </c>
      <c r="H72" s="294" t="s">
        <v>225</v>
      </c>
      <c r="I72" s="294"/>
      <c r="J72" s="294"/>
      <c r="K72" s="372"/>
      <c r="L72" s="371"/>
    </row>
    <row r="73" spans="2:17" ht="15" customHeight="1" x14ac:dyDescent="0.25">
      <c r="B73" s="268" t="s">
        <v>216</v>
      </c>
      <c r="C73" s="371" t="s">
        <v>33</v>
      </c>
      <c r="D73" s="268" t="s">
        <v>630</v>
      </c>
      <c r="E73" s="268" t="s">
        <v>792</v>
      </c>
      <c r="F73" s="294" t="s">
        <v>71</v>
      </c>
      <c r="G73" s="294" t="s">
        <v>784</v>
      </c>
      <c r="H73" s="294" t="s">
        <v>225</v>
      </c>
      <c r="I73" s="294"/>
      <c r="J73" s="294"/>
      <c r="K73" s="372"/>
      <c r="L73" s="371"/>
    </row>
    <row r="74" spans="2:17" ht="15" customHeight="1" x14ac:dyDescent="0.25">
      <c r="B74" s="428" t="s">
        <v>202</v>
      </c>
      <c r="C74" s="428" t="s">
        <v>33</v>
      </c>
      <c r="D74" s="428" t="s">
        <v>800</v>
      </c>
      <c r="E74" s="428" t="s">
        <v>801</v>
      </c>
      <c r="F74" s="294" t="s">
        <v>36</v>
      </c>
      <c r="G74" s="268"/>
      <c r="H74" s="268"/>
      <c r="I74" s="268"/>
      <c r="J74" s="268"/>
      <c r="K74" s="268"/>
      <c r="L74" s="268"/>
      <c r="M74" s="263"/>
    </row>
    <row r="75" spans="2:17" ht="15" customHeight="1" x14ac:dyDescent="0.25"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3"/>
    </row>
    <row r="76" spans="2:17" ht="15" customHeight="1" x14ac:dyDescent="0.25"/>
    <row r="77" spans="2:17" ht="15" customHeight="1" x14ac:dyDescent="0.25"/>
    <row r="78" spans="2:17" ht="15" customHeight="1" x14ac:dyDescent="0.25"/>
    <row r="79" spans="2:17" ht="15" customHeight="1" x14ac:dyDescent="0.2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8A68-99F6-49CE-9975-E15CDBF24C34}">
  <dimension ref="A1:V43"/>
  <sheetViews>
    <sheetView zoomScale="90" zoomScaleNormal="90" workbookViewId="0">
      <selection activeCell="L34" sqref="L34"/>
    </sheetView>
  </sheetViews>
  <sheetFormatPr defaultRowHeight="12.5" x14ac:dyDescent="0.25"/>
  <cols>
    <col min="2" max="2" width="16.1796875" customWidth="1"/>
    <col min="3" max="3" width="14.54296875" customWidth="1"/>
    <col min="4" max="4" width="12.7265625" customWidth="1"/>
    <col min="5" max="5" width="12.1796875" customWidth="1"/>
    <col min="7" max="7" width="14.54296875" customWidth="1"/>
    <col min="9" max="9" width="2.81640625" customWidth="1"/>
    <col min="10" max="10" width="3.453125" customWidth="1"/>
    <col min="11" max="11" width="11.7265625" customWidth="1"/>
    <col min="12" max="12" width="13" customWidth="1"/>
    <col min="13" max="13" width="11.81640625" customWidth="1"/>
    <col min="14" max="14" width="39.26953125" customWidth="1"/>
    <col min="18" max="18" width="12.1796875" customWidth="1"/>
  </cols>
  <sheetData>
    <row r="1" spans="1:22" ht="18.5" x14ac:dyDescent="0.25">
      <c r="A1" s="18" t="s">
        <v>261</v>
      </c>
      <c r="B1" s="18"/>
      <c r="C1" s="19"/>
      <c r="D1" s="208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22" ht="14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14" x14ac:dyDescent="0.35">
      <c r="A3" s="16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15"/>
      <c r="U3" s="15"/>
      <c r="V3" s="15"/>
    </row>
    <row r="4" spans="1:22" ht="14" x14ac:dyDescent="0.35">
      <c r="A4" s="16"/>
      <c r="B4" s="228"/>
      <c r="C4" s="228"/>
      <c r="D4" s="228"/>
      <c r="E4" s="223" t="s">
        <v>262</v>
      </c>
      <c r="F4" s="228"/>
      <c r="G4" s="228"/>
      <c r="H4" s="228"/>
      <c r="I4" s="228"/>
      <c r="J4" s="228"/>
      <c r="K4" s="223" t="s">
        <v>13</v>
      </c>
      <c r="L4" s="226"/>
      <c r="M4" s="222"/>
      <c r="N4" s="222"/>
      <c r="O4" s="222"/>
      <c r="P4" s="222"/>
      <c r="Q4" s="222"/>
      <c r="R4" s="222"/>
      <c r="S4" s="228"/>
      <c r="T4" s="15"/>
      <c r="U4" s="15"/>
      <c r="V4" s="15"/>
    </row>
    <row r="5" spans="1:22" ht="14.5" thickBot="1" x14ac:dyDescent="0.4">
      <c r="A5" s="16"/>
      <c r="B5" s="221" t="s">
        <v>15</v>
      </c>
      <c r="C5" s="221" t="s">
        <v>16</v>
      </c>
      <c r="D5" s="221" t="s">
        <v>263</v>
      </c>
      <c r="E5" s="221" t="s">
        <v>264</v>
      </c>
      <c r="F5" s="219" t="s">
        <v>265</v>
      </c>
      <c r="G5" s="219" t="s">
        <v>266</v>
      </c>
      <c r="H5" s="226"/>
      <c r="I5" s="226"/>
      <c r="J5" s="228"/>
      <c r="K5" s="221" t="s">
        <v>14</v>
      </c>
      <c r="L5" s="221" t="s">
        <v>15</v>
      </c>
      <c r="M5" s="221" t="s">
        <v>16</v>
      </c>
      <c r="N5" s="221" t="s">
        <v>17</v>
      </c>
      <c r="O5" s="221" t="s">
        <v>18</v>
      </c>
      <c r="P5" s="221" t="s">
        <v>19</v>
      </c>
      <c r="Q5" s="221" t="s">
        <v>20</v>
      </c>
      <c r="R5" s="221" t="s">
        <v>21</v>
      </c>
      <c r="S5" s="228"/>
      <c r="T5" s="15"/>
      <c r="U5" s="15"/>
      <c r="V5" s="15"/>
    </row>
    <row r="6" spans="1:22" ht="14" x14ac:dyDescent="0.35">
      <c r="A6" s="16"/>
      <c r="B6" s="228" t="s">
        <v>33</v>
      </c>
      <c r="C6" s="228" t="s">
        <v>267</v>
      </c>
      <c r="D6" s="228" t="s">
        <v>268</v>
      </c>
      <c r="E6" s="228" t="s">
        <v>223</v>
      </c>
      <c r="F6" s="225">
        <v>1</v>
      </c>
      <c r="G6" s="225">
        <v>100</v>
      </c>
      <c r="H6" s="225"/>
      <c r="I6" s="225"/>
      <c r="J6" s="228"/>
      <c r="K6" s="228" t="s">
        <v>46</v>
      </c>
      <c r="L6" s="228" t="s">
        <v>33</v>
      </c>
      <c r="M6" s="228" t="s">
        <v>267</v>
      </c>
      <c r="N6" s="228" t="s">
        <v>269</v>
      </c>
      <c r="O6" s="228" t="s">
        <v>71</v>
      </c>
      <c r="P6" s="228" t="s">
        <v>72</v>
      </c>
      <c r="Q6" s="228"/>
      <c r="R6" s="228"/>
      <c r="S6" s="228"/>
      <c r="T6" s="15"/>
      <c r="U6" s="15"/>
      <c r="V6" s="15"/>
    </row>
    <row r="7" spans="1:22" ht="14" x14ac:dyDescent="0.35">
      <c r="A7" s="16"/>
      <c r="B7" s="228" t="s">
        <v>33</v>
      </c>
      <c r="C7" s="228"/>
      <c r="D7" s="228" t="s">
        <v>270</v>
      </c>
      <c r="E7" s="228"/>
      <c r="F7" s="225"/>
      <c r="G7" s="225"/>
      <c r="H7" s="225"/>
      <c r="I7" s="225"/>
      <c r="J7" s="228"/>
      <c r="K7" s="228"/>
      <c r="L7" s="228" t="s">
        <v>33</v>
      </c>
      <c r="M7" s="228" t="s">
        <v>599</v>
      </c>
      <c r="N7" s="228" t="s">
        <v>600</v>
      </c>
      <c r="O7" s="228" t="s">
        <v>71</v>
      </c>
      <c r="P7" s="228" t="s">
        <v>72</v>
      </c>
      <c r="Q7" s="228"/>
      <c r="R7" s="228"/>
      <c r="S7" s="228"/>
      <c r="T7" s="15"/>
      <c r="U7" s="15"/>
      <c r="V7" s="15"/>
    </row>
    <row r="8" spans="1:22" ht="14" x14ac:dyDescent="0.35">
      <c r="A8" s="16"/>
      <c r="B8" s="228" t="s">
        <v>33</v>
      </c>
      <c r="C8" s="228" t="s">
        <v>599</v>
      </c>
      <c r="D8" s="228" t="s">
        <v>601</v>
      </c>
      <c r="E8" s="228" t="s">
        <v>602</v>
      </c>
      <c r="F8" s="225">
        <v>1</v>
      </c>
      <c r="G8" s="225">
        <v>100</v>
      </c>
      <c r="H8" s="225"/>
      <c r="I8" s="225"/>
      <c r="J8" s="228"/>
      <c r="K8" s="228"/>
      <c r="L8" s="228" t="s">
        <v>33</v>
      </c>
      <c r="M8" s="228" t="s">
        <v>276</v>
      </c>
      <c r="N8" s="228" t="s">
        <v>277</v>
      </c>
      <c r="O8" s="228" t="s">
        <v>71</v>
      </c>
      <c r="P8" s="228" t="s">
        <v>72</v>
      </c>
      <c r="Q8" s="228"/>
      <c r="R8" s="228"/>
      <c r="S8" s="228"/>
      <c r="T8" s="15"/>
      <c r="U8" s="15"/>
      <c r="V8" s="15"/>
    </row>
    <row r="9" spans="1:22" ht="14" x14ac:dyDescent="0.35">
      <c r="A9" s="16"/>
      <c r="B9" s="228" t="s">
        <v>33</v>
      </c>
      <c r="C9" s="228"/>
      <c r="D9" s="228" t="s">
        <v>603</v>
      </c>
      <c r="E9" s="228"/>
      <c r="F9" s="228"/>
      <c r="G9" s="228"/>
      <c r="H9" s="228"/>
      <c r="I9" s="228"/>
      <c r="J9" s="228"/>
      <c r="K9" s="228"/>
      <c r="L9" s="228" t="s">
        <v>33</v>
      </c>
      <c r="M9" s="228" t="s">
        <v>271</v>
      </c>
      <c r="N9" s="228" t="s">
        <v>604</v>
      </c>
      <c r="O9" s="228" t="s">
        <v>71</v>
      </c>
      <c r="P9" s="228" t="s">
        <v>72</v>
      </c>
      <c r="Q9" s="228"/>
      <c r="R9" s="228"/>
      <c r="S9" s="228"/>
      <c r="T9" s="15"/>
      <c r="U9" s="15"/>
      <c r="V9" s="15"/>
    </row>
    <row r="10" spans="1:22" ht="14" x14ac:dyDescent="0.35">
      <c r="A10" s="16"/>
      <c r="B10" s="228" t="s">
        <v>33</v>
      </c>
      <c r="C10" s="228" t="s">
        <v>276</v>
      </c>
      <c r="D10" s="227" t="s">
        <v>278</v>
      </c>
      <c r="E10" s="228" t="s">
        <v>279</v>
      </c>
      <c r="F10" s="225">
        <v>1</v>
      </c>
      <c r="G10" s="225">
        <v>100</v>
      </c>
      <c r="H10" s="225"/>
      <c r="I10" s="225"/>
      <c r="J10" s="228"/>
      <c r="K10" s="228"/>
      <c r="L10" s="228" t="s">
        <v>33</v>
      </c>
      <c r="M10" s="228" t="s">
        <v>273</v>
      </c>
      <c r="N10" s="228" t="s">
        <v>274</v>
      </c>
      <c r="O10" s="228" t="s">
        <v>71</v>
      </c>
      <c r="P10" s="228" t="s">
        <v>72</v>
      </c>
      <c r="Q10" s="228" t="s">
        <v>221</v>
      </c>
      <c r="R10" s="228"/>
      <c r="S10" s="228"/>
      <c r="T10" s="15"/>
      <c r="U10" s="15"/>
      <c r="V10" s="15"/>
    </row>
    <row r="11" spans="1:22" ht="14" x14ac:dyDescent="0.35">
      <c r="A11" s="16"/>
      <c r="B11" s="228" t="s">
        <v>33</v>
      </c>
      <c r="C11" s="228"/>
      <c r="D11" s="227" t="s">
        <v>280</v>
      </c>
      <c r="E11" s="228"/>
      <c r="F11" s="225"/>
      <c r="G11" s="225"/>
      <c r="H11" s="225"/>
      <c r="I11" s="225"/>
      <c r="J11" s="228"/>
      <c r="K11" s="228"/>
      <c r="L11" s="228" t="s">
        <v>33</v>
      </c>
      <c r="M11" s="228" t="s">
        <v>605</v>
      </c>
      <c r="N11" s="228" t="s">
        <v>606</v>
      </c>
      <c r="O11" s="228" t="s">
        <v>71</v>
      </c>
      <c r="P11" s="228" t="s">
        <v>72</v>
      </c>
      <c r="Q11" s="228"/>
      <c r="R11" s="228"/>
      <c r="S11" s="228"/>
      <c r="T11" s="15"/>
      <c r="U11" s="15"/>
      <c r="V11" s="15"/>
    </row>
    <row r="12" spans="1:22" ht="14" x14ac:dyDescent="0.35">
      <c r="A12" s="16"/>
      <c r="B12" s="228" t="s">
        <v>33</v>
      </c>
      <c r="C12" s="228" t="s">
        <v>271</v>
      </c>
      <c r="D12" s="228" t="s">
        <v>272</v>
      </c>
      <c r="E12" s="228" t="s">
        <v>217</v>
      </c>
      <c r="F12" s="225">
        <v>1</v>
      </c>
      <c r="G12" s="225">
        <v>100</v>
      </c>
      <c r="H12" s="225"/>
      <c r="I12" s="225"/>
      <c r="J12" s="228"/>
      <c r="K12" s="228"/>
      <c r="L12" s="228" t="s">
        <v>33</v>
      </c>
      <c r="M12" s="228" t="s">
        <v>607</v>
      </c>
      <c r="N12" s="228" t="s">
        <v>608</v>
      </c>
      <c r="O12" s="228" t="s">
        <v>71</v>
      </c>
      <c r="P12" s="228" t="s">
        <v>72</v>
      </c>
      <c r="Q12" s="228"/>
      <c r="R12" s="228"/>
      <c r="S12" s="228"/>
      <c r="T12" s="15"/>
      <c r="U12" s="15"/>
      <c r="V12" s="15"/>
    </row>
    <row r="13" spans="1:22" ht="14" x14ac:dyDescent="0.35">
      <c r="A13" s="16"/>
      <c r="B13" s="228" t="s">
        <v>33</v>
      </c>
      <c r="C13" s="228" t="s">
        <v>273</v>
      </c>
      <c r="D13" s="228" t="s">
        <v>275</v>
      </c>
      <c r="E13" s="228" t="s">
        <v>219</v>
      </c>
      <c r="F13" s="225">
        <v>1</v>
      </c>
      <c r="G13" s="225">
        <v>100</v>
      </c>
      <c r="H13" s="225"/>
      <c r="I13" s="225"/>
      <c r="J13" s="228"/>
      <c r="K13" s="228"/>
      <c r="L13" s="228" t="s">
        <v>33</v>
      </c>
      <c r="M13" s="228" t="s">
        <v>609</v>
      </c>
      <c r="N13" s="228" t="s">
        <v>610</v>
      </c>
      <c r="O13" s="228" t="s">
        <v>71</v>
      </c>
      <c r="P13" s="228" t="s">
        <v>72</v>
      </c>
      <c r="Q13" s="228" t="s">
        <v>221</v>
      </c>
      <c r="R13" s="228"/>
      <c r="S13" s="228"/>
      <c r="T13" s="15"/>
      <c r="U13" s="15"/>
      <c r="V13" s="15"/>
    </row>
    <row r="14" spans="1:22" ht="14" x14ac:dyDescent="0.35">
      <c r="A14" s="16"/>
      <c r="B14" s="228" t="s">
        <v>33</v>
      </c>
      <c r="C14" s="228" t="s">
        <v>605</v>
      </c>
      <c r="D14" s="228" t="s">
        <v>611</v>
      </c>
      <c r="E14" s="228" t="s">
        <v>303</v>
      </c>
      <c r="F14" s="225">
        <v>1</v>
      </c>
      <c r="G14" s="225">
        <v>100</v>
      </c>
      <c r="H14" s="225"/>
      <c r="I14" s="225"/>
      <c r="J14" s="228"/>
      <c r="K14" s="228"/>
      <c r="L14" s="228" t="s">
        <v>33</v>
      </c>
      <c r="M14" s="228" t="s">
        <v>612</v>
      </c>
      <c r="N14" s="228" t="s">
        <v>613</v>
      </c>
      <c r="O14" s="228" t="s">
        <v>71</v>
      </c>
      <c r="P14" s="228" t="s">
        <v>72</v>
      </c>
      <c r="Q14" s="228"/>
      <c r="R14" s="228"/>
      <c r="S14" s="228"/>
      <c r="T14" s="15"/>
      <c r="U14" s="15"/>
      <c r="V14" s="15"/>
    </row>
    <row r="15" spans="1:22" ht="14" x14ac:dyDescent="0.35">
      <c r="A15" s="16"/>
      <c r="B15" s="228" t="s">
        <v>33</v>
      </c>
      <c r="C15" s="228" t="s">
        <v>607</v>
      </c>
      <c r="D15" s="228" t="s">
        <v>614</v>
      </c>
      <c r="E15" s="228" t="s">
        <v>615</v>
      </c>
      <c r="F15" s="225">
        <v>1</v>
      </c>
      <c r="G15" s="225">
        <v>100</v>
      </c>
      <c r="H15" s="225"/>
      <c r="I15" s="225"/>
      <c r="J15" s="228"/>
      <c r="K15" s="228"/>
      <c r="L15" s="228" t="s">
        <v>33</v>
      </c>
      <c r="M15" s="228" t="s">
        <v>616</v>
      </c>
      <c r="N15" s="228" t="s">
        <v>617</v>
      </c>
      <c r="O15" s="228" t="s">
        <v>71</v>
      </c>
      <c r="P15" s="228" t="s">
        <v>72</v>
      </c>
      <c r="Q15" s="228"/>
      <c r="R15" s="228"/>
      <c r="S15" s="228"/>
      <c r="T15" s="15"/>
      <c r="U15" s="15"/>
      <c r="V15" s="15"/>
    </row>
    <row r="16" spans="1:22" ht="14" x14ac:dyDescent="0.35">
      <c r="A16" s="16"/>
      <c r="B16" s="228" t="s">
        <v>33</v>
      </c>
      <c r="C16" s="228" t="s">
        <v>609</v>
      </c>
      <c r="D16" s="228" t="s">
        <v>618</v>
      </c>
      <c r="E16" s="228" t="s">
        <v>619</v>
      </c>
      <c r="F16" s="225">
        <v>1</v>
      </c>
      <c r="G16" s="225">
        <v>100</v>
      </c>
      <c r="H16" s="225"/>
      <c r="I16" s="225"/>
      <c r="J16" s="228"/>
      <c r="K16" s="228"/>
      <c r="L16" s="228" t="s">
        <v>33</v>
      </c>
      <c r="M16" s="228" t="s">
        <v>620</v>
      </c>
      <c r="N16" s="228" t="s">
        <v>621</v>
      </c>
      <c r="O16" s="228" t="s">
        <v>71</v>
      </c>
      <c r="P16" s="228" t="s">
        <v>72</v>
      </c>
      <c r="Q16" s="228"/>
      <c r="R16" s="228"/>
      <c r="S16" s="228"/>
      <c r="T16" s="15"/>
      <c r="U16" s="15"/>
      <c r="V16" s="15"/>
    </row>
    <row r="17" spans="1:22" ht="14" x14ac:dyDescent="0.35">
      <c r="A17" s="15"/>
      <c r="B17" s="228" t="s">
        <v>33</v>
      </c>
      <c r="C17" s="228" t="s">
        <v>612</v>
      </c>
      <c r="D17" s="228" t="s">
        <v>622</v>
      </c>
      <c r="E17" s="228" t="s">
        <v>304</v>
      </c>
      <c r="F17" s="225">
        <v>1</v>
      </c>
      <c r="G17" s="225">
        <v>100</v>
      </c>
      <c r="H17" s="225"/>
      <c r="I17" s="225"/>
      <c r="J17" s="228"/>
      <c r="K17" s="228"/>
      <c r="L17" s="228" t="s">
        <v>33</v>
      </c>
      <c r="M17" s="228" t="s">
        <v>623</v>
      </c>
      <c r="N17" s="228" t="s">
        <v>624</v>
      </c>
      <c r="O17" s="228" t="s">
        <v>71</v>
      </c>
      <c r="P17" s="228" t="s">
        <v>72</v>
      </c>
      <c r="Q17" s="228"/>
      <c r="R17" s="228"/>
      <c r="S17" s="228"/>
      <c r="T17" s="15"/>
      <c r="U17" s="15"/>
      <c r="V17" s="15"/>
    </row>
    <row r="18" spans="1:22" ht="14" x14ac:dyDescent="0.35">
      <c r="A18" s="15"/>
      <c r="B18" s="228" t="s">
        <v>33</v>
      </c>
      <c r="C18" s="228" t="s">
        <v>616</v>
      </c>
      <c r="D18" s="228" t="s">
        <v>625</v>
      </c>
      <c r="E18" s="228" t="s">
        <v>626</v>
      </c>
      <c r="F18" s="225">
        <v>1</v>
      </c>
      <c r="G18" s="225">
        <v>100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15"/>
      <c r="U18" s="15"/>
      <c r="V18" s="15"/>
    </row>
    <row r="19" spans="1:22" ht="14" x14ac:dyDescent="0.35">
      <c r="A19" s="15"/>
      <c r="B19" s="228" t="s">
        <v>33</v>
      </c>
      <c r="C19" s="228" t="s">
        <v>620</v>
      </c>
      <c r="D19" s="224" t="s">
        <v>627</v>
      </c>
      <c r="E19" s="228" t="s">
        <v>628</v>
      </c>
      <c r="F19" s="225">
        <v>1</v>
      </c>
      <c r="G19" s="225">
        <v>100</v>
      </c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15"/>
      <c r="U19" s="15"/>
      <c r="V19" s="15"/>
    </row>
    <row r="20" spans="1:22" ht="14" x14ac:dyDescent="0.35">
      <c r="A20" s="15"/>
      <c r="B20" s="228" t="s">
        <v>33</v>
      </c>
      <c r="C20" s="228" t="s">
        <v>623</v>
      </c>
      <c r="D20" s="224" t="s">
        <v>629</v>
      </c>
      <c r="E20" s="228" t="s">
        <v>630</v>
      </c>
      <c r="F20" s="225">
        <v>1</v>
      </c>
      <c r="G20" s="225">
        <v>100</v>
      </c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15"/>
      <c r="U20" s="15"/>
      <c r="V20" s="15"/>
    </row>
    <row r="21" spans="1:22" ht="14" x14ac:dyDescent="0.35">
      <c r="A21" s="15"/>
      <c r="B21" s="228"/>
      <c r="C21" s="228"/>
      <c r="D21" s="227"/>
      <c r="E21" s="228"/>
      <c r="F21" s="225"/>
      <c r="G21" s="225"/>
      <c r="H21" s="225"/>
      <c r="I21" s="225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15"/>
      <c r="U21" s="15"/>
      <c r="V21" s="15"/>
    </row>
    <row r="22" spans="1:22" ht="14" x14ac:dyDescent="0.35">
      <c r="A22" s="15"/>
      <c r="B22" s="228"/>
      <c r="C22" s="228"/>
      <c r="D22" s="227"/>
      <c r="E22" s="228"/>
      <c r="F22" s="225"/>
      <c r="G22" s="225"/>
      <c r="H22" s="225"/>
      <c r="I22" s="225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15"/>
      <c r="U22" s="15"/>
      <c r="V22" s="15"/>
    </row>
    <row r="23" spans="1:22" ht="14" x14ac:dyDescent="0.35">
      <c r="A23" s="15"/>
      <c r="B23" s="228"/>
      <c r="C23" s="228"/>
      <c r="D23" s="227"/>
      <c r="E23" s="228"/>
      <c r="F23" s="225"/>
      <c r="G23" s="225"/>
      <c r="H23" s="225"/>
      <c r="I23" s="225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15"/>
      <c r="U23" s="15"/>
      <c r="V23" s="15"/>
    </row>
    <row r="24" spans="1:22" ht="14" x14ac:dyDescent="0.35">
      <c r="A24" s="15"/>
      <c r="B24" s="228"/>
      <c r="C24" s="228"/>
      <c r="D24" s="227"/>
      <c r="E24" s="228"/>
      <c r="F24" s="225"/>
      <c r="G24" s="225"/>
      <c r="H24" s="225"/>
      <c r="I24" s="225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15"/>
      <c r="U24" s="15"/>
      <c r="V24" s="15"/>
    </row>
    <row r="25" spans="1:22" ht="14" x14ac:dyDescent="0.35">
      <c r="A25" s="15"/>
      <c r="B25" s="228"/>
      <c r="C25" s="228"/>
      <c r="D25" s="227"/>
      <c r="E25" s="228"/>
      <c r="F25" s="225"/>
      <c r="G25" s="225"/>
      <c r="H25" s="225"/>
      <c r="I25" s="225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15"/>
      <c r="U25" s="15"/>
      <c r="V25" s="15"/>
    </row>
    <row r="26" spans="1:22" ht="14.5" x14ac:dyDescent="0.25"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</row>
    <row r="27" spans="1:22" ht="14.5" x14ac:dyDescent="0.25"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</row>
    <row r="28" spans="1:22" ht="14.5" x14ac:dyDescent="0.25"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</row>
    <row r="29" spans="1:22" ht="14.5" x14ac:dyDescent="0.25"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</row>
    <row r="30" spans="1:22" ht="14.5" x14ac:dyDescent="0.25"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</row>
    <row r="43" spans="12:12" x14ac:dyDescent="0.25">
      <c r="L43" t="s">
        <v>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C54E-2106-4D0F-8A65-98CD5145B417}">
  <dimension ref="A1:Z158"/>
  <sheetViews>
    <sheetView topLeftCell="A43" zoomScale="66" zoomScaleNormal="66" workbookViewId="0">
      <selection activeCell="R43" sqref="R43:X135"/>
    </sheetView>
  </sheetViews>
  <sheetFormatPr defaultRowHeight="12.5" x14ac:dyDescent="0.25"/>
  <cols>
    <col min="1" max="1" width="13.81640625" customWidth="1"/>
    <col min="2" max="2" width="18.08984375" customWidth="1"/>
    <col min="3" max="3" width="41.1796875" customWidth="1"/>
    <col min="4" max="4" width="13.54296875" customWidth="1"/>
    <col min="5" max="5" width="12.08984375" customWidth="1"/>
    <col min="6" max="6" width="11.54296875" customWidth="1"/>
    <col min="7" max="10" width="8.7265625" customWidth="1"/>
    <col min="11" max="12" width="11.7265625" customWidth="1"/>
    <col min="13" max="13" width="8.7265625" customWidth="1"/>
    <col min="14" max="14" width="12.1796875" customWidth="1"/>
    <col min="15" max="15" width="8.7265625" customWidth="1"/>
    <col min="18" max="18" width="15.81640625" customWidth="1"/>
    <col min="19" max="19" width="13.7265625" customWidth="1"/>
    <col min="20" max="20" width="20" customWidth="1"/>
    <col min="21" max="21" width="43.81640625" customWidth="1"/>
    <col min="22" max="22" width="12.08984375" customWidth="1"/>
    <col min="23" max="23" width="9.7265625" customWidth="1"/>
    <col min="24" max="24" width="11.1796875" customWidth="1"/>
    <col min="25" max="25" width="11.7265625" customWidth="1"/>
    <col min="26" max="26" width="13.1796875" customWidth="1"/>
  </cols>
  <sheetData>
    <row r="1" spans="1:26" ht="14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26" x14ac:dyDescent="0.25">
      <c r="B2" s="275"/>
      <c r="C2" s="275"/>
      <c r="D2" s="275"/>
      <c r="E2" s="283" t="s">
        <v>262</v>
      </c>
      <c r="G2" s="275"/>
      <c r="H2" s="275"/>
      <c r="I2" s="275"/>
      <c r="J2" s="275"/>
      <c r="K2" s="275"/>
      <c r="L2" s="275"/>
      <c r="M2" s="275"/>
      <c r="N2" s="275"/>
      <c r="O2" s="275"/>
      <c r="P2" s="275"/>
    </row>
    <row r="3" spans="1:26" ht="34.5" x14ac:dyDescent="0.25">
      <c r="B3" s="284" t="s">
        <v>16</v>
      </c>
      <c r="C3" s="284" t="s">
        <v>281</v>
      </c>
      <c r="D3" s="284" t="s">
        <v>263</v>
      </c>
      <c r="E3" s="284" t="s">
        <v>264</v>
      </c>
      <c r="F3" s="285" t="s">
        <v>769</v>
      </c>
      <c r="G3" s="285" t="s">
        <v>770</v>
      </c>
      <c r="H3" s="285" t="s">
        <v>282</v>
      </c>
      <c r="I3" s="285" t="s">
        <v>266</v>
      </c>
      <c r="J3" s="285" t="s">
        <v>283</v>
      </c>
      <c r="K3" s="285" t="s">
        <v>265</v>
      </c>
      <c r="L3" s="285" t="s">
        <v>284</v>
      </c>
      <c r="M3" s="285" t="s">
        <v>285</v>
      </c>
      <c r="N3" s="285" t="s">
        <v>286</v>
      </c>
      <c r="O3" s="285" t="s">
        <v>287</v>
      </c>
      <c r="P3" s="285" t="s">
        <v>288</v>
      </c>
    </row>
    <row r="4" spans="1:26" ht="23.5" thickBot="1" x14ac:dyDescent="0.3">
      <c r="B4" s="286" t="s">
        <v>289</v>
      </c>
      <c r="C4" s="286" t="s">
        <v>26</v>
      </c>
      <c r="D4" s="286" t="s">
        <v>290</v>
      </c>
      <c r="E4" s="286" t="s">
        <v>291</v>
      </c>
      <c r="F4" s="287"/>
      <c r="G4" s="287"/>
      <c r="H4" s="287"/>
      <c r="I4" s="287" t="s">
        <v>292</v>
      </c>
      <c r="J4" s="287"/>
      <c r="K4" s="287"/>
      <c r="L4" s="287" t="s">
        <v>293</v>
      </c>
      <c r="M4" s="287" t="s">
        <v>293</v>
      </c>
      <c r="N4" s="287" t="s">
        <v>294</v>
      </c>
      <c r="O4" s="287" t="s">
        <v>293</v>
      </c>
      <c r="P4" s="287"/>
    </row>
    <row r="5" spans="1:26" ht="17" customHeight="1" x14ac:dyDescent="0.35">
      <c r="B5" s="378" t="str">
        <f>AGR_Processes!D25</f>
        <v>ANRGCAT100</v>
      </c>
      <c r="C5" s="378" t="str">
        <f>AGR_Processes!E25</f>
        <v>Dairy cattle rearing energy use</v>
      </c>
      <c r="D5" s="378" t="s">
        <v>219</v>
      </c>
      <c r="E5" s="379"/>
      <c r="F5" s="380">
        <f>Base_Calc!H4/SUM(Base_Calc!H4,Base_Calc!L4)</f>
        <v>0.19999999999999993</v>
      </c>
      <c r="G5" s="380"/>
      <c r="H5" s="381">
        <v>1</v>
      </c>
      <c r="I5" s="381">
        <v>10</v>
      </c>
      <c r="J5" s="381"/>
      <c r="K5" s="382"/>
      <c r="L5" s="382"/>
      <c r="M5" s="383"/>
      <c r="N5" s="383"/>
      <c r="O5" s="383"/>
      <c r="P5" s="383"/>
    </row>
    <row r="6" spans="1:26" ht="17" customHeight="1" x14ac:dyDescent="0.35">
      <c r="B6" s="378"/>
      <c r="C6" s="378"/>
      <c r="D6" s="378" t="s">
        <v>217</v>
      </c>
      <c r="E6" s="379"/>
      <c r="F6" s="380">
        <f>Base_Calc!L4/SUM(Base_Calc!L4, Base_Calc!H4)</f>
        <v>0.8</v>
      </c>
      <c r="G6" s="380"/>
      <c r="H6" s="381"/>
      <c r="I6" s="381"/>
      <c r="J6" s="381"/>
      <c r="K6" s="382"/>
      <c r="L6" s="382"/>
      <c r="M6" s="383"/>
      <c r="N6" s="383"/>
      <c r="O6" s="383"/>
      <c r="P6" s="383"/>
    </row>
    <row r="7" spans="1:26" ht="17" customHeight="1" x14ac:dyDescent="0.35">
      <c r="B7" s="379"/>
      <c r="C7" s="379"/>
      <c r="D7" s="378"/>
      <c r="E7" s="379" t="str">
        <f>AGR_Comm!D39</f>
        <v>ANRGCAT1</v>
      </c>
      <c r="F7" s="384"/>
      <c r="G7" s="385">
        <v>1</v>
      </c>
      <c r="H7" s="382"/>
      <c r="I7" s="382"/>
      <c r="J7" s="382"/>
      <c r="K7" s="382"/>
      <c r="L7" s="386"/>
      <c r="M7" s="383"/>
      <c r="N7" s="383"/>
      <c r="O7" s="383"/>
      <c r="P7" s="383"/>
      <c r="R7" s="267"/>
      <c r="S7" s="267"/>
      <c r="T7" s="268"/>
      <c r="U7" s="268"/>
      <c r="V7" s="268"/>
      <c r="W7" s="268"/>
      <c r="X7" s="268"/>
      <c r="Y7" s="268"/>
      <c r="Z7" s="268"/>
    </row>
    <row r="8" spans="1:26" ht="17" customHeight="1" x14ac:dyDescent="0.35">
      <c r="B8" s="379" t="str">
        <f>AGR_Processes!D26</f>
        <v>ANRGCAT200</v>
      </c>
      <c r="C8" s="379" t="str">
        <f>AGR_Processes!E26</f>
        <v>Non diary cattle rearing energy use</v>
      </c>
      <c r="D8" s="379" t="s">
        <v>219</v>
      </c>
      <c r="E8" s="378"/>
      <c r="F8" s="380">
        <f>Base_Calc!H5/SUM(Base_Calc!H5,Base_Calc!L5)</f>
        <v>0.29000000000000004</v>
      </c>
      <c r="G8" s="387"/>
      <c r="H8" s="381">
        <v>1</v>
      </c>
      <c r="I8" s="381">
        <v>10</v>
      </c>
      <c r="J8" s="381"/>
      <c r="K8" s="383"/>
      <c r="L8" s="383"/>
      <c r="M8" s="383"/>
      <c r="N8" s="383"/>
      <c r="O8" s="383"/>
      <c r="P8" s="383"/>
      <c r="R8" s="345"/>
      <c r="S8" s="345"/>
      <c r="T8" s="345"/>
      <c r="U8" s="345"/>
      <c r="V8" s="345"/>
      <c r="W8" s="345"/>
      <c r="X8" s="345"/>
      <c r="Y8" s="345"/>
      <c r="Z8" s="345"/>
    </row>
    <row r="9" spans="1:26" ht="17" customHeight="1" x14ac:dyDescent="0.35">
      <c r="B9" s="379"/>
      <c r="C9" s="379"/>
      <c r="D9" s="379" t="s">
        <v>217</v>
      </c>
      <c r="E9" s="379"/>
      <c r="F9" s="380">
        <f>Base_Calc!L5/SUM(Base_Calc!L5, Base_Calc!H5)</f>
        <v>0.71</v>
      </c>
      <c r="G9" s="387"/>
      <c r="H9" s="387"/>
      <c r="I9" s="387"/>
      <c r="J9" s="387"/>
      <c r="K9" s="383"/>
      <c r="L9" s="383"/>
      <c r="M9" s="388"/>
      <c r="N9" s="388"/>
      <c r="O9" s="388"/>
      <c r="P9" s="388"/>
      <c r="R9" s="374"/>
      <c r="S9" s="374"/>
      <c r="T9" s="374"/>
      <c r="U9" s="374"/>
      <c r="V9" s="374"/>
      <c r="W9" s="374"/>
      <c r="X9" s="374"/>
      <c r="Y9" s="374"/>
      <c r="Z9" s="374"/>
    </row>
    <row r="10" spans="1:26" ht="17" customHeight="1" x14ac:dyDescent="0.35">
      <c r="B10" s="379"/>
      <c r="C10" s="379"/>
      <c r="D10" s="379"/>
      <c r="E10" s="379" t="str">
        <f>AGR_Comm!D40</f>
        <v>ANRGCAT2</v>
      </c>
      <c r="F10" s="387"/>
      <c r="G10" s="381">
        <v>1</v>
      </c>
      <c r="H10" s="387"/>
      <c r="I10" s="387"/>
      <c r="J10" s="387"/>
      <c r="K10" s="383"/>
      <c r="L10" s="383"/>
      <c r="M10" s="388"/>
      <c r="N10" s="388"/>
      <c r="O10" s="388"/>
      <c r="P10" s="388"/>
    </row>
    <row r="11" spans="1:26" ht="17" customHeight="1" x14ac:dyDescent="0.35">
      <c r="B11" s="379" t="str">
        <f>AGR_Processes!D27</f>
        <v>ANRGSHE100</v>
      </c>
      <c r="C11" s="378" t="str">
        <f>AGR_Processes!E27</f>
        <v xml:space="preserve">Sheep pasture rearing use </v>
      </c>
      <c r="D11" s="379" t="s">
        <v>219</v>
      </c>
      <c r="E11" s="378"/>
      <c r="F11" s="383">
        <f>Base_Calc!H6/SUM(Base_Calc!H6,Base_Calc!L6)</f>
        <v>0.33</v>
      </c>
      <c r="G11" s="380"/>
      <c r="H11" s="381">
        <v>1</v>
      </c>
      <c r="I11" s="381">
        <v>10</v>
      </c>
      <c r="J11" s="381"/>
      <c r="K11" s="382"/>
      <c r="L11" s="382"/>
      <c r="M11" s="383"/>
      <c r="N11" s="383"/>
      <c r="O11" s="383"/>
      <c r="P11" s="383"/>
    </row>
    <row r="12" spans="1:26" ht="17" customHeight="1" x14ac:dyDescent="0.35">
      <c r="B12" s="379"/>
      <c r="C12" s="378"/>
      <c r="D12" s="379" t="s">
        <v>217</v>
      </c>
      <c r="E12" s="378"/>
      <c r="F12" s="383">
        <f>Base_Calc!L6/SUM(Base_Calc!L6,Base_Calc!H6)</f>
        <v>0.67</v>
      </c>
      <c r="G12" s="380"/>
      <c r="H12" s="381"/>
      <c r="I12" s="381"/>
      <c r="J12" s="381"/>
      <c r="K12" s="382"/>
      <c r="L12" s="382"/>
      <c r="M12" s="383"/>
      <c r="N12" s="383"/>
      <c r="O12" s="383"/>
      <c r="P12" s="383"/>
    </row>
    <row r="13" spans="1:26" ht="17" customHeight="1" x14ac:dyDescent="0.35">
      <c r="B13" s="379"/>
      <c r="C13" s="378"/>
      <c r="D13" s="378"/>
      <c r="E13" s="378" t="str">
        <f>AGR_Comm!D41</f>
        <v>ANRGSHE</v>
      </c>
      <c r="F13" s="383"/>
      <c r="G13" s="385">
        <v>1</v>
      </c>
      <c r="H13" s="382"/>
      <c r="I13" s="382"/>
      <c r="J13" s="382"/>
      <c r="K13" s="383"/>
      <c r="L13" s="383"/>
      <c r="M13" s="383"/>
      <c r="N13" s="383"/>
      <c r="O13" s="383"/>
      <c r="P13" s="383"/>
    </row>
    <row r="14" spans="1:26" ht="17" customHeight="1" x14ac:dyDescent="0.35">
      <c r="B14" s="379" t="str">
        <f>AGR_Processes!D28</f>
        <v>ANRGPIG100</v>
      </c>
      <c r="C14" s="378" t="str">
        <f>AGR_Processes!E28</f>
        <v>Pig pasture rearing energy use</v>
      </c>
      <c r="D14" s="379" t="s">
        <v>219</v>
      </c>
      <c r="E14" s="378"/>
      <c r="F14" s="383">
        <f>Base_Calc!H7/SUM(Base_Calc!H7,Base_Calc!L7)</f>
        <v>0.4</v>
      </c>
      <c r="G14" s="380"/>
      <c r="H14" s="381">
        <v>1</v>
      </c>
      <c r="I14" s="381">
        <v>10</v>
      </c>
      <c r="J14" s="381"/>
      <c r="K14" s="383"/>
      <c r="L14" s="383"/>
      <c r="M14" s="385"/>
      <c r="N14" s="385"/>
      <c r="O14" s="385"/>
      <c r="P14" s="385"/>
    </row>
    <row r="15" spans="1:26" ht="17" customHeight="1" x14ac:dyDescent="0.35">
      <c r="B15" s="379"/>
      <c r="C15" s="378"/>
      <c r="D15" s="379" t="s">
        <v>217</v>
      </c>
      <c r="E15" s="378"/>
      <c r="F15" s="383">
        <f>Base_Calc!L7/SUM(Base_Calc!L7,Base_Calc!H7)</f>
        <v>0.6</v>
      </c>
      <c r="G15" s="380"/>
      <c r="H15" s="381"/>
      <c r="I15" s="381"/>
      <c r="J15" s="381"/>
      <c r="K15" s="383"/>
      <c r="L15" s="383"/>
      <c r="M15" s="389"/>
      <c r="N15" s="389"/>
      <c r="O15" s="389"/>
      <c r="P15" s="389"/>
    </row>
    <row r="16" spans="1:26" ht="17" customHeight="1" x14ac:dyDescent="0.35">
      <c r="B16" s="379"/>
      <c r="C16" s="378"/>
      <c r="D16" s="378"/>
      <c r="E16" s="379" t="str">
        <f>AGR_Comm!D42</f>
        <v>ANRGPIG</v>
      </c>
      <c r="F16" s="384"/>
      <c r="G16" s="385">
        <v>1</v>
      </c>
      <c r="H16" s="382"/>
      <c r="I16" s="382"/>
      <c r="J16" s="382"/>
      <c r="K16" s="382"/>
      <c r="L16" s="382"/>
      <c r="M16" s="389"/>
      <c r="N16" s="389"/>
      <c r="O16" s="389"/>
      <c r="P16" s="389"/>
    </row>
    <row r="17" spans="2:16" ht="17" customHeight="1" x14ac:dyDescent="0.35">
      <c r="B17" s="390" t="str">
        <f>AGR_Processes!D29</f>
        <v>ANRGPOU100</v>
      </c>
      <c r="C17" s="390" t="str">
        <f>AGR_Processes!E29</f>
        <v xml:space="preserve">Poultry rearing energy use </v>
      </c>
      <c r="D17" s="379" t="s">
        <v>219</v>
      </c>
      <c r="E17" s="390"/>
      <c r="F17" s="387">
        <f>Base_Calc!H8/SUM(Base_Calc!H8,Base_Calc!L8)</f>
        <v>0.35</v>
      </c>
      <c r="G17" s="380"/>
      <c r="H17" s="381">
        <v>1</v>
      </c>
      <c r="I17" s="381">
        <v>10</v>
      </c>
      <c r="J17" s="381"/>
      <c r="K17" s="387"/>
      <c r="L17" s="387"/>
      <c r="M17" s="387"/>
      <c r="N17" s="387"/>
      <c r="O17" s="387"/>
      <c r="P17" s="387"/>
    </row>
    <row r="18" spans="2:16" ht="17" customHeight="1" x14ac:dyDescent="0.35">
      <c r="B18" s="390"/>
      <c r="C18" s="390"/>
      <c r="D18" s="379" t="s">
        <v>217</v>
      </c>
      <c r="E18" s="390"/>
      <c r="F18" s="387">
        <f>Base_Calc!L8/SUM(Base_Calc!L8,Base_Calc!H8)</f>
        <v>0.65</v>
      </c>
      <c r="G18" s="380"/>
      <c r="H18" s="381"/>
      <c r="I18" s="381"/>
      <c r="J18" s="381"/>
      <c r="K18" s="387"/>
      <c r="L18" s="387"/>
      <c r="M18" s="387"/>
      <c r="N18" s="387"/>
      <c r="O18" s="387"/>
      <c r="P18" s="387"/>
    </row>
    <row r="19" spans="2:16" ht="17" customHeight="1" x14ac:dyDescent="0.35">
      <c r="B19" s="390"/>
      <c r="C19" s="390"/>
      <c r="D19" s="390"/>
      <c r="E19" s="390" t="str">
        <f>AGR_Comm!D43</f>
        <v>ANRGPOU</v>
      </c>
      <c r="F19" s="387"/>
      <c r="G19" s="385">
        <v>1</v>
      </c>
      <c r="H19" s="382"/>
      <c r="I19" s="382"/>
      <c r="J19" s="382"/>
      <c r="K19" s="387"/>
      <c r="L19" s="387"/>
      <c r="M19" s="387"/>
      <c r="N19" s="387"/>
      <c r="O19" s="387"/>
      <c r="P19" s="387"/>
    </row>
    <row r="20" spans="2:16" ht="17" customHeight="1" x14ac:dyDescent="0.35">
      <c r="B20" s="390" t="str">
        <f>AGR_Processes!D30</f>
        <v>ANRGOTH100</v>
      </c>
      <c r="C20" s="390" t="str">
        <f>AGR_Processes!E30</f>
        <v>Other animals rearing energy use</v>
      </c>
      <c r="D20" s="379" t="s">
        <v>219</v>
      </c>
      <c r="E20" s="390"/>
      <c r="F20" s="387">
        <f>Base_Calc!H9/SUM(Base_Calc!H9,Base_Calc!L9)</f>
        <v>0.3</v>
      </c>
      <c r="G20" s="380"/>
      <c r="H20" s="381">
        <v>1</v>
      </c>
      <c r="I20" s="381">
        <v>10</v>
      </c>
      <c r="J20" s="381"/>
      <c r="K20" s="387"/>
      <c r="L20" s="387"/>
      <c r="M20" s="387"/>
      <c r="N20" s="387"/>
      <c r="O20" s="387"/>
      <c r="P20" s="387"/>
    </row>
    <row r="21" spans="2:16" ht="17" customHeight="1" x14ac:dyDescent="0.35">
      <c r="B21" s="390"/>
      <c r="C21" s="390"/>
      <c r="D21" s="379" t="s">
        <v>217</v>
      </c>
      <c r="E21" s="390"/>
      <c r="F21" s="387">
        <f>Base_Calc!L9/SUM(Base_Calc!L9,Base_Calc!H9)</f>
        <v>0.7</v>
      </c>
      <c r="G21" s="380"/>
      <c r="H21" s="381"/>
      <c r="I21" s="381"/>
      <c r="J21" s="381"/>
      <c r="K21" s="387"/>
      <c r="L21" s="387"/>
      <c r="M21" s="387"/>
      <c r="N21" s="387"/>
      <c r="O21" s="387"/>
      <c r="P21" s="387"/>
    </row>
    <row r="22" spans="2:16" ht="17" customHeight="1" x14ac:dyDescent="0.35">
      <c r="B22" s="390"/>
      <c r="C22" s="390"/>
      <c r="D22" s="390"/>
      <c r="E22" s="390" t="str">
        <f>AGR_Comm!D44</f>
        <v>ANRGOTH</v>
      </c>
      <c r="F22" s="387"/>
      <c r="G22" s="385">
        <v>1</v>
      </c>
      <c r="H22" s="382"/>
      <c r="I22" s="382"/>
      <c r="J22" s="382"/>
      <c r="K22" s="387"/>
      <c r="L22" s="387"/>
      <c r="M22" s="387"/>
      <c r="N22" s="387"/>
      <c r="O22" s="387"/>
      <c r="P22" s="387"/>
    </row>
    <row r="23" spans="2:16" ht="17" customHeight="1" x14ac:dyDescent="0.35">
      <c r="B23" s="390" t="str">
        <f>AGR_Processes!D31</f>
        <v>ANGRTIL100</v>
      </c>
      <c r="C23" s="390" t="s">
        <v>84</v>
      </c>
      <c r="D23" s="379" t="s">
        <v>219</v>
      </c>
      <c r="E23" s="390"/>
      <c r="F23" s="391">
        <f>Base_Calc!H14/SUM(Base_Calc!H14,Base_Calc!L14)</f>
        <v>0.11012235817575076</v>
      </c>
      <c r="G23" s="380"/>
      <c r="H23" s="381">
        <v>1</v>
      </c>
      <c r="I23" s="381">
        <v>10</v>
      </c>
      <c r="J23" s="408"/>
      <c r="K23" s="390"/>
      <c r="L23" s="390"/>
      <c r="M23" s="390"/>
      <c r="N23" s="390"/>
      <c r="O23" s="390"/>
      <c r="P23" s="390"/>
    </row>
    <row r="24" spans="2:16" ht="17" customHeight="1" x14ac:dyDescent="0.35">
      <c r="B24" s="390"/>
      <c r="C24" s="390"/>
      <c r="D24" s="379" t="s">
        <v>217</v>
      </c>
      <c r="E24" s="390"/>
      <c r="F24" s="391">
        <f>Base_Calc!L14/SUM(Base_Calc!L14,Base_Calc!H14)</f>
        <v>0.88987764182424922</v>
      </c>
      <c r="G24" s="380"/>
      <c r="H24" s="381"/>
      <c r="I24" s="381"/>
      <c r="J24" s="408"/>
      <c r="K24" s="390"/>
      <c r="L24" s="390"/>
      <c r="M24" s="390"/>
      <c r="N24" s="390"/>
      <c r="O24" s="390"/>
      <c r="P24" s="390"/>
    </row>
    <row r="25" spans="2:16" ht="17" customHeight="1" thickBot="1" x14ac:dyDescent="0.4">
      <c r="B25" s="409"/>
      <c r="C25" s="409"/>
      <c r="D25" s="409"/>
      <c r="E25" s="409" t="str">
        <f>AGR_Comm!D45</f>
        <v>ANRGTIL</v>
      </c>
      <c r="F25" s="392"/>
      <c r="G25" s="393">
        <v>1</v>
      </c>
      <c r="H25" s="394"/>
      <c r="I25" s="394"/>
      <c r="J25" s="410"/>
      <c r="K25" s="409"/>
      <c r="L25" s="409"/>
      <c r="M25" s="409"/>
      <c r="N25" s="409"/>
      <c r="O25" s="409"/>
      <c r="P25" s="409"/>
    </row>
    <row r="26" spans="2:16" ht="15" customHeight="1" x14ac:dyDescent="0.25">
      <c r="B26" s="268"/>
      <c r="C26" s="268"/>
      <c r="D26" s="275"/>
      <c r="E26" s="268"/>
      <c r="F26" s="297"/>
      <c r="G26" s="298"/>
      <c r="H26" s="298"/>
      <c r="I26" s="288"/>
      <c r="J26" s="298"/>
      <c r="K26" s="268"/>
      <c r="L26" s="268"/>
    </row>
    <row r="27" spans="2:16" ht="15" customHeight="1" x14ac:dyDescent="0.25">
      <c r="B27" s="268"/>
      <c r="C27" s="268"/>
      <c r="D27" s="275"/>
      <c r="E27" s="268"/>
      <c r="F27" s="297"/>
      <c r="G27" s="298"/>
      <c r="H27" s="298"/>
      <c r="I27" s="298"/>
      <c r="J27" s="298"/>
      <c r="K27" s="268"/>
      <c r="L27" s="268"/>
    </row>
    <row r="28" spans="2:16" ht="15" customHeight="1" x14ac:dyDescent="0.25">
      <c r="B28" s="268"/>
      <c r="C28" s="268"/>
      <c r="D28" s="268"/>
      <c r="E28" s="268"/>
      <c r="F28" s="297"/>
      <c r="G28" s="298"/>
      <c r="H28" s="298"/>
      <c r="I28" s="298"/>
      <c r="J28" s="298"/>
      <c r="K28" s="268"/>
      <c r="L28" s="268"/>
    </row>
    <row r="29" spans="2:16" ht="15" customHeight="1" x14ac:dyDescent="0.25">
      <c r="B29" s="268"/>
      <c r="C29" s="268"/>
      <c r="D29" s="275"/>
      <c r="E29" s="268"/>
      <c r="F29" s="297"/>
      <c r="G29" s="298"/>
      <c r="H29" s="298"/>
      <c r="I29" s="288"/>
      <c r="J29" s="298"/>
      <c r="K29" s="268"/>
      <c r="L29" s="268"/>
    </row>
    <row r="30" spans="2:16" ht="15" customHeight="1" x14ac:dyDescent="0.4">
      <c r="B30" s="427" t="s">
        <v>809</v>
      </c>
      <c r="C30" s="426"/>
    </row>
    <row r="31" spans="2:16" ht="17" customHeight="1" x14ac:dyDescent="0.3">
      <c r="B31" s="395"/>
      <c r="C31" s="395"/>
      <c r="D31" s="395"/>
      <c r="E31" s="395"/>
      <c r="F31" s="396" t="s">
        <v>710</v>
      </c>
      <c r="G31" s="395"/>
      <c r="H31" s="395"/>
      <c r="I31" s="395"/>
      <c r="J31" s="395"/>
      <c r="K31" s="395"/>
      <c r="L31" s="395"/>
      <c r="M31" s="395"/>
      <c r="N31" s="395"/>
      <c r="O31" s="395"/>
      <c r="P31" s="395"/>
    </row>
    <row r="32" spans="2:16" ht="27.5" customHeight="1" x14ac:dyDescent="0.25">
      <c r="B32" s="397" t="s">
        <v>16</v>
      </c>
      <c r="C32" s="397" t="s">
        <v>281</v>
      </c>
      <c r="D32" s="397" t="s">
        <v>263</v>
      </c>
      <c r="E32" s="397" t="s">
        <v>264</v>
      </c>
      <c r="F32" s="398" t="s">
        <v>694</v>
      </c>
      <c r="G32" s="398" t="s">
        <v>695</v>
      </c>
      <c r="H32" s="398" t="s">
        <v>282</v>
      </c>
      <c r="I32" s="398" t="s">
        <v>266</v>
      </c>
      <c r="J32" s="398" t="s">
        <v>283</v>
      </c>
      <c r="K32" s="398" t="s">
        <v>265</v>
      </c>
      <c r="L32" s="398" t="s">
        <v>732</v>
      </c>
      <c r="M32" s="398" t="s">
        <v>285</v>
      </c>
      <c r="N32" s="398" t="s">
        <v>286</v>
      </c>
      <c r="O32" s="398" t="s">
        <v>731</v>
      </c>
      <c r="P32" s="398" t="s">
        <v>288</v>
      </c>
    </row>
    <row r="33" spans="1:16" ht="32.5" customHeight="1" thickBot="1" x14ac:dyDescent="0.3">
      <c r="B33" s="399" t="s">
        <v>289</v>
      </c>
      <c r="C33" s="399" t="s">
        <v>26</v>
      </c>
      <c r="D33" s="399" t="s">
        <v>290</v>
      </c>
      <c r="E33" s="399" t="s">
        <v>291</v>
      </c>
      <c r="F33" s="400"/>
      <c r="G33" s="400"/>
      <c r="H33" s="400"/>
      <c r="I33" s="400" t="s">
        <v>292</v>
      </c>
      <c r="J33" s="400"/>
      <c r="K33" s="400"/>
      <c r="L33" s="400" t="s">
        <v>293</v>
      </c>
      <c r="M33" s="400" t="s">
        <v>293</v>
      </c>
      <c r="N33" s="400" t="s">
        <v>294</v>
      </c>
      <c r="O33" s="400" t="s">
        <v>293</v>
      </c>
      <c r="P33" s="400"/>
    </row>
    <row r="34" spans="1:16" ht="17" customHeight="1" x14ac:dyDescent="0.3">
      <c r="B34" s="401" t="s">
        <v>717</v>
      </c>
      <c r="C34" s="401" t="s">
        <v>718</v>
      </c>
      <c r="D34" s="401" t="s">
        <v>602</v>
      </c>
      <c r="E34" s="401"/>
      <c r="F34" s="217"/>
      <c r="G34" s="217"/>
      <c r="H34" s="25">
        <v>1</v>
      </c>
      <c r="I34" s="25">
        <v>1</v>
      </c>
      <c r="J34" s="25">
        <v>2018</v>
      </c>
      <c r="K34" s="373">
        <v>10</v>
      </c>
      <c r="L34" s="402">
        <v>1.4999999999999999E-2</v>
      </c>
      <c r="M34" s="402">
        <v>0.64678634525805923</v>
      </c>
      <c r="N34" s="363">
        <v>5</v>
      </c>
      <c r="O34" s="403"/>
      <c r="P34" s="25">
        <v>10</v>
      </c>
    </row>
    <row r="35" spans="1:16" ht="17" customHeight="1" x14ac:dyDescent="0.3">
      <c r="B35" s="117"/>
      <c r="C35" s="117"/>
      <c r="D35" s="117" t="s">
        <v>279</v>
      </c>
      <c r="E35" s="117"/>
      <c r="F35" s="117"/>
      <c r="G35" s="117"/>
      <c r="H35" s="25"/>
      <c r="I35" s="25"/>
      <c r="J35" s="25"/>
      <c r="K35" s="25"/>
      <c r="L35" s="402">
        <v>0.01</v>
      </c>
      <c r="M35" s="402">
        <v>0.1</v>
      </c>
      <c r="N35" s="25">
        <v>5</v>
      </c>
      <c r="O35" s="25"/>
      <c r="P35" s="25">
        <v>15</v>
      </c>
    </row>
    <row r="36" spans="1:16" ht="17" customHeight="1" x14ac:dyDescent="0.3">
      <c r="B36" s="117"/>
      <c r="C36" s="117"/>
      <c r="D36" s="117" t="s">
        <v>219</v>
      </c>
      <c r="E36" s="117"/>
      <c r="F36" s="117"/>
      <c r="G36" s="117"/>
      <c r="H36" s="25"/>
      <c r="I36" s="25"/>
      <c r="J36" s="25"/>
      <c r="K36" s="25"/>
      <c r="L36" s="402">
        <v>0.2106687752701687</v>
      </c>
      <c r="M36" s="402">
        <v>0.28727560264113911</v>
      </c>
      <c r="N36" s="363">
        <v>5</v>
      </c>
      <c r="O36" s="370">
        <v>0.19151706842742608</v>
      </c>
      <c r="P36" s="25">
        <v>20</v>
      </c>
    </row>
    <row r="37" spans="1:16" ht="17" customHeight="1" x14ac:dyDescent="0.3">
      <c r="B37" s="117"/>
      <c r="C37" s="117"/>
      <c r="D37" s="117" t="s">
        <v>303</v>
      </c>
      <c r="E37" s="117"/>
      <c r="F37" s="117"/>
      <c r="G37" s="117"/>
      <c r="H37" s="25"/>
      <c r="I37" s="25"/>
      <c r="J37" s="25"/>
      <c r="K37" s="25"/>
      <c r="L37" s="402">
        <v>7.2999999999999995E-2</v>
      </c>
      <c r="M37" s="402">
        <v>0.10949999999999999</v>
      </c>
      <c r="N37" s="363">
        <v>5</v>
      </c>
      <c r="O37" s="25"/>
      <c r="P37" s="25">
        <v>12</v>
      </c>
    </row>
    <row r="38" spans="1:16" ht="17" customHeight="1" x14ac:dyDescent="0.3">
      <c r="B38" s="117"/>
      <c r="C38" s="117"/>
      <c r="D38" s="117" t="s">
        <v>615</v>
      </c>
      <c r="E38" s="117"/>
      <c r="F38" s="117"/>
      <c r="G38" s="117"/>
      <c r="H38" s="25"/>
      <c r="I38" s="25"/>
      <c r="J38" s="25"/>
      <c r="K38" s="25"/>
      <c r="L38" s="402">
        <v>0</v>
      </c>
      <c r="M38" s="402">
        <v>0.01</v>
      </c>
      <c r="N38" s="363">
        <v>5</v>
      </c>
      <c r="O38" s="25"/>
      <c r="P38" s="25">
        <v>30</v>
      </c>
    </row>
    <row r="39" spans="1:16" ht="17" customHeight="1" x14ac:dyDescent="0.3">
      <c r="B39" s="117"/>
      <c r="C39" s="117"/>
      <c r="D39" s="117" t="s">
        <v>304</v>
      </c>
      <c r="E39" s="117"/>
      <c r="F39" s="117"/>
      <c r="G39" s="117"/>
      <c r="H39" s="25"/>
      <c r="I39" s="25"/>
      <c r="J39" s="25"/>
      <c r="K39" s="25"/>
      <c r="L39" s="402">
        <v>1.4999999999999999E-2</v>
      </c>
      <c r="M39" s="402">
        <v>0.1</v>
      </c>
      <c r="N39" s="363">
        <v>5</v>
      </c>
      <c r="O39" s="25"/>
      <c r="P39" s="25">
        <v>0</v>
      </c>
    </row>
    <row r="40" spans="1:16" ht="17" customHeight="1" x14ac:dyDescent="0.3">
      <c r="B40" s="117"/>
      <c r="C40" s="117"/>
      <c r="D40" s="117" t="s">
        <v>217</v>
      </c>
      <c r="E40" s="117"/>
      <c r="F40" s="117"/>
      <c r="G40" s="117"/>
      <c r="H40" s="25"/>
      <c r="I40" s="25"/>
      <c r="J40" s="25"/>
      <c r="K40" s="25"/>
      <c r="L40" s="402">
        <v>1</v>
      </c>
      <c r="M40" s="402">
        <v>1</v>
      </c>
      <c r="N40" s="363">
        <v>5</v>
      </c>
      <c r="O40" s="25"/>
      <c r="P40" s="403"/>
    </row>
    <row r="41" spans="1:16" ht="17" customHeight="1" x14ac:dyDescent="0.3">
      <c r="B41" s="117"/>
      <c r="C41" s="117"/>
      <c r="D41" s="117" t="s">
        <v>626</v>
      </c>
      <c r="E41" s="117"/>
      <c r="F41" s="117"/>
      <c r="G41" s="117"/>
      <c r="H41" s="25"/>
      <c r="I41" s="25"/>
      <c r="J41" s="25"/>
      <c r="K41" s="25"/>
      <c r="L41" s="402">
        <v>0</v>
      </c>
      <c r="M41" s="402">
        <v>0.04</v>
      </c>
      <c r="N41" s="363">
        <v>5</v>
      </c>
      <c r="O41" s="25"/>
      <c r="P41" s="25">
        <v>30</v>
      </c>
    </row>
    <row r="42" spans="1:16" ht="17" customHeight="1" x14ac:dyDescent="0.3">
      <c r="B42" s="117"/>
      <c r="C42" s="117"/>
      <c r="D42" s="117"/>
      <c r="E42" s="117" t="s">
        <v>226</v>
      </c>
      <c r="F42" s="117"/>
      <c r="G42" s="117"/>
      <c r="H42" s="403"/>
      <c r="I42" s="403"/>
      <c r="J42" s="403"/>
      <c r="K42" s="403"/>
      <c r="L42" s="404"/>
      <c r="M42" s="404"/>
      <c r="N42" s="25"/>
      <c r="O42" s="25"/>
      <c r="P42" s="403"/>
    </row>
    <row r="43" spans="1:16" ht="17" customHeight="1" x14ac:dyDescent="0.3">
      <c r="B43" s="117" t="s">
        <v>719</v>
      </c>
      <c r="C43" s="117" t="s">
        <v>720</v>
      </c>
      <c r="D43" s="117" t="s">
        <v>602</v>
      </c>
      <c r="E43" s="117"/>
      <c r="F43" s="117"/>
      <c r="G43" s="117"/>
      <c r="H43" s="25">
        <v>1</v>
      </c>
      <c r="I43" s="25">
        <v>1</v>
      </c>
      <c r="J43" s="25">
        <v>2018</v>
      </c>
      <c r="K43" s="25">
        <v>10</v>
      </c>
      <c r="L43" s="402">
        <v>1.4999999999999999E-2</v>
      </c>
      <c r="M43" s="402">
        <v>0.64678634525805923</v>
      </c>
      <c r="N43" s="363">
        <v>5</v>
      </c>
      <c r="O43" s="25"/>
      <c r="P43" s="25">
        <v>10</v>
      </c>
    </row>
    <row r="44" spans="1:16" ht="17" customHeight="1" x14ac:dyDescent="0.3">
      <c r="A44" s="268"/>
      <c r="B44" s="117"/>
      <c r="C44" s="117"/>
      <c r="D44" s="117" t="s">
        <v>279</v>
      </c>
      <c r="E44" s="117"/>
      <c r="F44" s="117"/>
      <c r="G44" s="117"/>
      <c r="H44" s="403"/>
      <c r="I44" s="403"/>
      <c r="J44" s="403"/>
      <c r="K44" s="403"/>
      <c r="L44" s="402">
        <v>0.01</v>
      </c>
      <c r="M44" s="402">
        <v>0.1</v>
      </c>
      <c r="N44" s="363">
        <v>5</v>
      </c>
      <c r="O44" s="25"/>
      <c r="P44" s="23">
        <v>15</v>
      </c>
    </row>
    <row r="45" spans="1:16" ht="17" customHeight="1" x14ac:dyDescent="0.3">
      <c r="B45" s="117"/>
      <c r="C45" s="117"/>
      <c r="D45" s="117" t="s">
        <v>219</v>
      </c>
      <c r="E45" s="117"/>
      <c r="F45" s="117"/>
      <c r="G45" s="117"/>
      <c r="H45" s="403"/>
      <c r="I45" s="403"/>
      <c r="J45" s="403"/>
      <c r="K45" s="403"/>
      <c r="L45" s="402">
        <v>0.2106687752701687</v>
      </c>
      <c r="M45" s="402">
        <v>0.28727560264113911</v>
      </c>
      <c r="N45" s="363">
        <v>5</v>
      </c>
      <c r="O45" s="370">
        <v>0.19151706842742608</v>
      </c>
      <c r="P45" s="23">
        <v>20</v>
      </c>
    </row>
    <row r="46" spans="1:16" ht="17" customHeight="1" x14ac:dyDescent="0.3">
      <c r="B46" s="117"/>
      <c r="C46" s="117"/>
      <c r="D46" s="117" t="s">
        <v>303</v>
      </c>
      <c r="E46" s="117"/>
      <c r="F46" s="117"/>
      <c r="G46" s="117"/>
      <c r="H46" s="403"/>
      <c r="I46" s="403"/>
      <c r="J46" s="403"/>
      <c r="K46" s="403"/>
      <c r="L46" s="402">
        <v>7.2999999999999995E-2</v>
      </c>
      <c r="M46" s="402">
        <v>0.10949999999999999</v>
      </c>
      <c r="N46" s="363">
        <v>5</v>
      </c>
      <c r="O46" s="25"/>
      <c r="P46" s="23">
        <v>12</v>
      </c>
    </row>
    <row r="47" spans="1:16" ht="17" customHeight="1" x14ac:dyDescent="0.3">
      <c r="B47" s="117"/>
      <c r="C47" s="117"/>
      <c r="D47" s="117" t="s">
        <v>615</v>
      </c>
      <c r="E47" s="117"/>
      <c r="F47" s="117"/>
      <c r="G47" s="117"/>
      <c r="H47" s="403"/>
      <c r="I47" s="403"/>
      <c r="J47" s="403"/>
      <c r="K47" s="403"/>
      <c r="L47" s="402">
        <v>0</v>
      </c>
      <c r="M47" s="402">
        <v>0.01</v>
      </c>
      <c r="N47" s="363">
        <v>5</v>
      </c>
      <c r="O47" s="25"/>
      <c r="P47" s="23">
        <v>30</v>
      </c>
    </row>
    <row r="48" spans="1:16" ht="17" customHeight="1" x14ac:dyDescent="0.3">
      <c r="B48" s="117"/>
      <c r="C48" s="117"/>
      <c r="D48" s="117" t="s">
        <v>304</v>
      </c>
      <c r="E48" s="117"/>
      <c r="F48" s="117"/>
      <c r="G48" s="117"/>
      <c r="H48" s="403"/>
      <c r="I48" s="403"/>
      <c r="J48" s="403"/>
      <c r="K48" s="403"/>
      <c r="L48" s="402">
        <v>1.4999999999999999E-2</v>
      </c>
      <c r="M48" s="402">
        <v>0.1</v>
      </c>
      <c r="N48" s="363">
        <v>5</v>
      </c>
      <c r="O48" s="25"/>
      <c r="P48" s="23">
        <v>0</v>
      </c>
    </row>
    <row r="49" spans="2:20" ht="17" customHeight="1" x14ac:dyDescent="0.3">
      <c r="B49" s="117"/>
      <c r="C49" s="117"/>
      <c r="D49" s="117" t="s">
        <v>217</v>
      </c>
      <c r="E49" s="117"/>
      <c r="F49" s="117"/>
      <c r="G49" s="117"/>
      <c r="H49" s="403"/>
      <c r="I49" s="403"/>
      <c r="J49" s="403"/>
      <c r="K49" s="403"/>
      <c r="L49" s="402">
        <v>1</v>
      </c>
      <c r="M49" s="402">
        <v>1</v>
      </c>
      <c r="N49" s="363">
        <v>5</v>
      </c>
      <c r="O49" s="25"/>
      <c r="P49" s="403"/>
      <c r="S49" s="369"/>
      <c r="T49" s="369"/>
    </row>
    <row r="50" spans="2:20" ht="17" customHeight="1" x14ac:dyDescent="0.3">
      <c r="B50" s="117"/>
      <c r="C50" s="117"/>
      <c r="D50" s="117" t="s">
        <v>626</v>
      </c>
      <c r="E50" s="117"/>
      <c r="F50" s="117"/>
      <c r="G50" s="117"/>
      <c r="H50" s="403"/>
      <c r="I50" s="403"/>
      <c r="J50" s="403"/>
      <c r="K50" s="403"/>
      <c r="L50" s="402">
        <v>0</v>
      </c>
      <c r="M50" s="402">
        <v>0.04</v>
      </c>
      <c r="N50" s="363">
        <v>5</v>
      </c>
      <c r="O50" s="25"/>
      <c r="P50" s="23">
        <v>30</v>
      </c>
      <c r="S50" s="369"/>
      <c r="T50" s="369"/>
    </row>
    <row r="51" spans="2:20" ht="17" customHeight="1" x14ac:dyDescent="0.3">
      <c r="B51" s="117"/>
      <c r="C51" s="117"/>
      <c r="D51" s="117"/>
      <c r="E51" s="117" t="s">
        <v>228</v>
      </c>
      <c r="F51" s="117"/>
      <c r="G51" s="117"/>
      <c r="H51" s="403"/>
      <c r="I51" s="403"/>
      <c r="J51" s="403"/>
      <c r="K51" s="403"/>
      <c r="L51" s="404"/>
      <c r="M51" s="404"/>
      <c r="N51" s="25"/>
      <c r="O51" s="25"/>
      <c r="P51" s="403"/>
      <c r="S51" s="369"/>
      <c r="T51" s="369"/>
    </row>
    <row r="52" spans="2:20" ht="17" customHeight="1" x14ac:dyDescent="0.3">
      <c r="B52" s="117" t="s">
        <v>721</v>
      </c>
      <c r="C52" s="117" t="s">
        <v>722</v>
      </c>
      <c r="D52" s="117" t="s">
        <v>602</v>
      </c>
      <c r="E52" s="117"/>
      <c r="F52" s="117"/>
      <c r="G52" s="117"/>
      <c r="H52" s="25">
        <v>1</v>
      </c>
      <c r="I52" s="25">
        <v>1</v>
      </c>
      <c r="J52" s="25">
        <v>2018</v>
      </c>
      <c r="K52" s="373">
        <v>10</v>
      </c>
      <c r="L52" s="402">
        <v>1.4999999999999999E-2</v>
      </c>
      <c r="M52" s="402">
        <v>0.64678634525805923</v>
      </c>
      <c r="N52" s="363">
        <v>5</v>
      </c>
      <c r="O52" s="25"/>
      <c r="P52" s="25">
        <v>10</v>
      </c>
      <c r="S52" s="369"/>
      <c r="T52" s="369"/>
    </row>
    <row r="53" spans="2:20" ht="17" customHeight="1" x14ac:dyDescent="0.3">
      <c r="B53" s="117"/>
      <c r="C53" s="117"/>
      <c r="D53" s="117" t="s">
        <v>279</v>
      </c>
      <c r="E53" s="117"/>
      <c r="F53" s="117"/>
      <c r="G53" s="117"/>
      <c r="H53" s="403"/>
      <c r="I53" s="403"/>
      <c r="J53" s="403"/>
      <c r="K53" s="403"/>
      <c r="L53" s="402">
        <v>0.01</v>
      </c>
      <c r="M53" s="402">
        <v>0.1</v>
      </c>
      <c r="N53" s="363">
        <v>5</v>
      </c>
      <c r="O53" s="25"/>
      <c r="P53" s="23">
        <v>15</v>
      </c>
      <c r="S53" s="369"/>
      <c r="T53" s="369"/>
    </row>
    <row r="54" spans="2:20" ht="17" customHeight="1" x14ac:dyDescent="0.3">
      <c r="B54" s="117"/>
      <c r="C54" s="117"/>
      <c r="D54" s="117" t="s">
        <v>219</v>
      </c>
      <c r="E54" s="117"/>
      <c r="F54" s="117"/>
      <c r="G54" s="117"/>
      <c r="H54" s="403"/>
      <c r="I54" s="403"/>
      <c r="J54" s="403"/>
      <c r="K54" s="403"/>
      <c r="L54" s="402">
        <v>0.2106687752701687</v>
      </c>
      <c r="M54" s="402">
        <v>0.28727560264113911</v>
      </c>
      <c r="N54" s="363">
        <v>5</v>
      </c>
      <c r="O54" s="370">
        <v>0.19151706842742608</v>
      </c>
      <c r="P54" s="23">
        <v>20</v>
      </c>
      <c r="S54" s="369"/>
      <c r="T54" s="369"/>
    </row>
    <row r="55" spans="2:20" ht="17" customHeight="1" x14ac:dyDescent="0.3">
      <c r="B55" s="117"/>
      <c r="C55" s="117"/>
      <c r="D55" s="117" t="s">
        <v>303</v>
      </c>
      <c r="E55" s="117"/>
      <c r="F55" s="117"/>
      <c r="G55" s="117"/>
      <c r="H55" s="403"/>
      <c r="I55" s="403"/>
      <c r="J55" s="403"/>
      <c r="K55" s="403"/>
      <c r="L55" s="402">
        <v>7.2999999999999995E-2</v>
      </c>
      <c r="M55" s="402">
        <v>0.10949999999999999</v>
      </c>
      <c r="N55" s="363">
        <v>5</v>
      </c>
      <c r="O55" s="25"/>
      <c r="P55" s="23">
        <v>12</v>
      </c>
      <c r="S55" s="369"/>
      <c r="T55" s="369"/>
    </row>
    <row r="56" spans="2:20" ht="17" customHeight="1" x14ac:dyDescent="0.3">
      <c r="B56" s="117"/>
      <c r="C56" s="117"/>
      <c r="D56" s="117" t="s">
        <v>615</v>
      </c>
      <c r="E56" s="117"/>
      <c r="F56" s="117"/>
      <c r="G56" s="117"/>
      <c r="H56" s="403"/>
      <c r="I56" s="403"/>
      <c r="J56" s="403"/>
      <c r="K56" s="403"/>
      <c r="L56" s="402">
        <v>0</v>
      </c>
      <c r="M56" s="402">
        <v>0.01</v>
      </c>
      <c r="N56" s="363">
        <v>5</v>
      </c>
      <c r="O56" s="25"/>
      <c r="P56" s="23">
        <v>30</v>
      </c>
      <c r="S56" s="369"/>
      <c r="T56" s="369"/>
    </row>
    <row r="57" spans="2:20" ht="17" customHeight="1" x14ac:dyDescent="0.3">
      <c r="B57" s="117"/>
      <c r="C57" s="117"/>
      <c r="D57" s="117" t="s">
        <v>304</v>
      </c>
      <c r="E57" s="117"/>
      <c r="F57" s="117"/>
      <c r="G57" s="117"/>
      <c r="H57" s="403"/>
      <c r="I57" s="403"/>
      <c r="J57" s="403"/>
      <c r="K57" s="403"/>
      <c r="L57" s="402">
        <v>1.4999999999999999E-2</v>
      </c>
      <c r="M57" s="402">
        <v>0.1</v>
      </c>
      <c r="N57" s="363">
        <v>5</v>
      </c>
      <c r="O57" s="25"/>
      <c r="P57" s="23">
        <v>0</v>
      </c>
      <c r="S57" s="259"/>
      <c r="T57" s="259"/>
    </row>
    <row r="58" spans="2:20" ht="17" customHeight="1" x14ac:dyDescent="0.3">
      <c r="B58" s="117"/>
      <c r="C58" s="117"/>
      <c r="D58" s="117" t="s">
        <v>217</v>
      </c>
      <c r="E58" s="117"/>
      <c r="F58" s="117"/>
      <c r="G58" s="117"/>
      <c r="H58" s="403"/>
      <c r="I58" s="403"/>
      <c r="J58" s="403"/>
      <c r="K58" s="403"/>
      <c r="L58" s="402">
        <v>1</v>
      </c>
      <c r="M58" s="402">
        <v>1</v>
      </c>
      <c r="N58" s="363">
        <v>5</v>
      </c>
      <c r="O58" s="25"/>
      <c r="P58" s="403"/>
    </row>
    <row r="59" spans="2:20" ht="17" customHeight="1" x14ac:dyDescent="0.3">
      <c r="B59" s="117"/>
      <c r="C59" s="117"/>
      <c r="D59" s="117" t="s">
        <v>626</v>
      </c>
      <c r="E59" s="117"/>
      <c r="F59" s="117"/>
      <c r="G59" s="117"/>
      <c r="H59" s="403"/>
      <c r="I59" s="403"/>
      <c r="J59" s="403"/>
      <c r="K59" s="403"/>
      <c r="L59" s="402">
        <v>0</v>
      </c>
      <c r="M59" s="402">
        <v>0.04</v>
      </c>
      <c r="N59" s="363">
        <v>5</v>
      </c>
      <c r="O59" s="25"/>
      <c r="P59" s="23">
        <v>30</v>
      </c>
    </row>
    <row r="60" spans="2:20" ht="17" customHeight="1" x14ac:dyDescent="0.3">
      <c r="B60" s="117"/>
      <c r="C60" s="117"/>
      <c r="D60" s="117"/>
      <c r="E60" s="117" t="s">
        <v>230</v>
      </c>
      <c r="F60" s="117"/>
      <c r="G60" s="117"/>
      <c r="H60" s="403"/>
      <c r="I60" s="403"/>
      <c r="J60" s="403"/>
      <c r="K60" s="403"/>
      <c r="L60" s="404"/>
      <c r="M60" s="404"/>
      <c r="N60" s="25"/>
      <c r="O60" s="25"/>
      <c r="P60" s="403"/>
    </row>
    <row r="61" spans="2:20" ht="17" customHeight="1" x14ac:dyDescent="0.3">
      <c r="B61" s="117" t="s">
        <v>723</v>
      </c>
      <c r="C61" s="117" t="s">
        <v>724</v>
      </c>
      <c r="D61" s="117" t="s">
        <v>602</v>
      </c>
      <c r="E61" s="117"/>
      <c r="F61" s="117"/>
      <c r="G61" s="117"/>
      <c r="H61" s="25">
        <v>1</v>
      </c>
      <c r="I61" s="25">
        <v>1</v>
      </c>
      <c r="J61" s="25">
        <v>2018</v>
      </c>
      <c r="K61" s="373">
        <v>10</v>
      </c>
      <c r="L61" s="402">
        <v>1.4999999999999999E-2</v>
      </c>
      <c r="M61" s="402">
        <v>0.64678634525805923</v>
      </c>
      <c r="N61" s="363">
        <v>5</v>
      </c>
      <c r="O61" s="25"/>
      <c r="P61" s="25">
        <v>10</v>
      </c>
    </row>
    <row r="62" spans="2:20" ht="17" customHeight="1" x14ac:dyDescent="0.3">
      <c r="B62" s="117"/>
      <c r="C62" s="117"/>
      <c r="D62" s="117" t="s">
        <v>279</v>
      </c>
      <c r="E62" s="117"/>
      <c r="F62" s="117"/>
      <c r="G62" s="117"/>
      <c r="H62" s="403"/>
      <c r="I62" s="403"/>
      <c r="J62" s="403"/>
      <c r="K62" s="403"/>
      <c r="L62" s="402">
        <v>0.01</v>
      </c>
      <c r="M62" s="402">
        <v>0.1</v>
      </c>
      <c r="N62" s="363">
        <v>5</v>
      </c>
      <c r="O62" s="25"/>
      <c r="P62" s="23">
        <v>15</v>
      </c>
    </row>
    <row r="63" spans="2:20" ht="17" customHeight="1" x14ac:dyDescent="0.3">
      <c r="B63" s="117"/>
      <c r="C63" s="117"/>
      <c r="D63" s="117" t="s">
        <v>219</v>
      </c>
      <c r="E63" s="117"/>
      <c r="F63" s="117"/>
      <c r="G63" s="117"/>
      <c r="H63" s="403"/>
      <c r="I63" s="403"/>
      <c r="J63" s="403"/>
      <c r="K63" s="403"/>
      <c r="L63" s="402">
        <v>0.2106687752701687</v>
      </c>
      <c r="M63" s="402">
        <v>0.28727560264113911</v>
      </c>
      <c r="N63" s="363">
        <v>5</v>
      </c>
      <c r="O63" s="370">
        <v>0.19151706842742608</v>
      </c>
      <c r="P63" s="23">
        <v>20</v>
      </c>
    </row>
    <row r="64" spans="2:20" ht="17" customHeight="1" x14ac:dyDescent="0.3">
      <c r="B64" s="117"/>
      <c r="C64" s="117"/>
      <c r="D64" s="117" t="s">
        <v>303</v>
      </c>
      <c r="E64" s="117"/>
      <c r="F64" s="117"/>
      <c r="G64" s="117"/>
      <c r="H64" s="403"/>
      <c r="I64" s="403"/>
      <c r="J64" s="403"/>
      <c r="K64" s="403"/>
      <c r="L64" s="402">
        <v>7.2999999999999995E-2</v>
      </c>
      <c r="M64" s="402">
        <v>0.10949999999999999</v>
      </c>
      <c r="N64" s="363">
        <v>5</v>
      </c>
      <c r="O64" s="25"/>
      <c r="P64" s="23">
        <v>12</v>
      </c>
    </row>
    <row r="65" spans="2:16" ht="17" customHeight="1" x14ac:dyDescent="0.3">
      <c r="B65" s="117"/>
      <c r="C65" s="117"/>
      <c r="D65" s="117" t="s">
        <v>615</v>
      </c>
      <c r="E65" s="117"/>
      <c r="F65" s="117"/>
      <c r="G65" s="117"/>
      <c r="H65" s="403"/>
      <c r="I65" s="403"/>
      <c r="J65" s="403"/>
      <c r="K65" s="403"/>
      <c r="L65" s="402">
        <v>0</v>
      </c>
      <c r="M65" s="402">
        <v>0.01</v>
      </c>
      <c r="N65" s="363">
        <v>5</v>
      </c>
      <c r="O65" s="25"/>
      <c r="P65" s="23">
        <v>30</v>
      </c>
    </row>
    <row r="66" spans="2:16" ht="17" customHeight="1" x14ac:dyDescent="0.3">
      <c r="B66" s="117"/>
      <c r="C66" s="117"/>
      <c r="D66" s="117" t="s">
        <v>304</v>
      </c>
      <c r="E66" s="117"/>
      <c r="F66" s="117"/>
      <c r="G66" s="117"/>
      <c r="H66" s="403"/>
      <c r="I66" s="403"/>
      <c r="J66" s="403"/>
      <c r="K66" s="403"/>
      <c r="L66" s="402">
        <v>1.4999999999999999E-2</v>
      </c>
      <c r="M66" s="402">
        <v>0.1</v>
      </c>
      <c r="N66" s="363">
        <v>5</v>
      </c>
      <c r="O66" s="25"/>
      <c r="P66" s="23">
        <v>0</v>
      </c>
    </row>
    <row r="67" spans="2:16" ht="17" customHeight="1" x14ac:dyDescent="0.3">
      <c r="B67" s="117"/>
      <c r="C67" s="117"/>
      <c r="D67" s="117" t="s">
        <v>217</v>
      </c>
      <c r="E67" s="117"/>
      <c r="F67" s="117"/>
      <c r="G67" s="117"/>
      <c r="H67" s="403"/>
      <c r="I67" s="403"/>
      <c r="J67" s="403"/>
      <c r="K67" s="403"/>
      <c r="L67" s="402">
        <v>1</v>
      </c>
      <c r="M67" s="402">
        <v>1</v>
      </c>
      <c r="N67" s="363">
        <v>5</v>
      </c>
      <c r="O67" s="25"/>
      <c r="P67" s="403"/>
    </row>
    <row r="68" spans="2:16" ht="17" customHeight="1" x14ac:dyDescent="0.3">
      <c r="B68" s="117"/>
      <c r="C68" s="117"/>
      <c r="D68" s="117" t="s">
        <v>626</v>
      </c>
      <c r="E68" s="117"/>
      <c r="F68" s="117"/>
      <c r="G68" s="117"/>
      <c r="H68" s="403"/>
      <c r="I68" s="403"/>
      <c r="J68" s="403"/>
      <c r="K68" s="403"/>
      <c r="L68" s="402">
        <v>0</v>
      </c>
      <c r="M68" s="402">
        <v>0.04</v>
      </c>
      <c r="N68" s="363">
        <v>5</v>
      </c>
      <c r="O68" s="25"/>
      <c r="P68" s="23">
        <v>30</v>
      </c>
    </row>
    <row r="69" spans="2:16" ht="17" customHeight="1" x14ac:dyDescent="0.3">
      <c r="B69" s="117"/>
      <c r="C69" s="117"/>
      <c r="D69" s="117"/>
      <c r="E69" s="117" t="s">
        <v>232</v>
      </c>
      <c r="F69" s="117"/>
      <c r="G69" s="117"/>
      <c r="H69" s="403"/>
      <c r="I69" s="403"/>
      <c r="J69" s="403"/>
      <c r="K69" s="403"/>
      <c r="L69" s="404"/>
      <c r="M69" s="404"/>
      <c r="N69" s="25"/>
      <c r="O69" s="25"/>
      <c r="P69" s="403"/>
    </row>
    <row r="70" spans="2:16" ht="17" customHeight="1" x14ac:dyDescent="0.3">
      <c r="B70" s="117" t="s">
        <v>725</v>
      </c>
      <c r="C70" s="117" t="s">
        <v>726</v>
      </c>
      <c r="D70" s="117" t="s">
        <v>602</v>
      </c>
      <c r="E70" s="117"/>
      <c r="F70" s="117"/>
      <c r="G70" s="117"/>
      <c r="H70" s="25">
        <v>1</v>
      </c>
      <c r="I70" s="25">
        <v>1</v>
      </c>
      <c r="J70" s="25">
        <v>2018</v>
      </c>
      <c r="K70" s="373">
        <v>10</v>
      </c>
      <c r="L70" s="402">
        <v>1.4999999999999999E-2</v>
      </c>
      <c r="M70" s="402">
        <v>0.64678634525805923</v>
      </c>
      <c r="N70" s="363">
        <v>5</v>
      </c>
      <c r="O70" s="25"/>
      <c r="P70" s="25">
        <v>10</v>
      </c>
    </row>
    <row r="71" spans="2:16" ht="17" customHeight="1" x14ac:dyDescent="0.3">
      <c r="B71" s="117"/>
      <c r="C71" s="117"/>
      <c r="D71" s="117" t="s">
        <v>279</v>
      </c>
      <c r="E71" s="117"/>
      <c r="F71" s="117"/>
      <c r="G71" s="117"/>
      <c r="H71" s="403"/>
      <c r="I71" s="403"/>
      <c r="J71" s="403"/>
      <c r="K71" s="403"/>
      <c r="L71" s="402">
        <v>0.01</v>
      </c>
      <c r="M71" s="402">
        <v>0.1</v>
      </c>
      <c r="N71" s="363">
        <v>5</v>
      </c>
      <c r="O71" s="25"/>
      <c r="P71" s="23">
        <v>15</v>
      </c>
    </row>
    <row r="72" spans="2:16" ht="17" customHeight="1" x14ac:dyDescent="0.3">
      <c r="B72" s="117"/>
      <c r="C72" s="117"/>
      <c r="D72" s="117" t="s">
        <v>219</v>
      </c>
      <c r="E72" s="117"/>
      <c r="F72" s="117"/>
      <c r="G72" s="117"/>
      <c r="H72" s="403"/>
      <c r="I72" s="403"/>
      <c r="J72" s="403"/>
      <c r="K72" s="403"/>
      <c r="L72" s="402">
        <v>0.2106687752701687</v>
      </c>
      <c r="M72" s="402">
        <v>0.28727560264113911</v>
      </c>
      <c r="N72" s="363">
        <v>5</v>
      </c>
      <c r="O72" s="370">
        <v>0.19151706842742608</v>
      </c>
      <c r="P72" s="23">
        <v>20</v>
      </c>
    </row>
    <row r="73" spans="2:16" ht="17" customHeight="1" x14ac:dyDescent="0.3">
      <c r="B73" s="117"/>
      <c r="C73" s="117"/>
      <c r="D73" s="117" t="s">
        <v>303</v>
      </c>
      <c r="E73" s="117"/>
      <c r="F73" s="117"/>
      <c r="G73" s="117"/>
      <c r="H73" s="403"/>
      <c r="I73" s="403"/>
      <c r="J73" s="403"/>
      <c r="K73" s="403"/>
      <c r="L73" s="402">
        <v>7.2999999999999995E-2</v>
      </c>
      <c r="M73" s="402">
        <v>0.10949999999999999</v>
      </c>
      <c r="N73" s="363">
        <v>5</v>
      </c>
      <c r="O73" s="25"/>
      <c r="P73" s="23">
        <v>12</v>
      </c>
    </row>
    <row r="74" spans="2:16" ht="17" customHeight="1" x14ac:dyDescent="0.3">
      <c r="B74" s="117"/>
      <c r="C74" s="117"/>
      <c r="D74" s="117" t="s">
        <v>615</v>
      </c>
      <c r="E74" s="117"/>
      <c r="F74" s="117"/>
      <c r="G74" s="117"/>
      <c r="H74" s="403"/>
      <c r="I74" s="403"/>
      <c r="J74" s="403"/>
      <c r="K74" s="403"/>
      <c r="L74" s="402">
        <v>0</v>
      </c>
      <c r="M74" s="402">
        <v>0.01</v>
      </c>
      <c r="N74" s="363">
        <v>5</v>
      </c>
      <c r="O74" s="25"/>
      <c r="P74" s="23">
        <v>30</v>
      </c>
    </row>
    <row r="75" spans="2:16" ht="17" customHeight="1" x14ac:dyDescent="0.3">
      <c r="B75" s="117"/>
      <c r="C75" s="117"/>
      <c r="D75" s="117" t="s">
        <v>304</v>
      </c>
      <c r="E75" s="117"/>
      <c r="F75" s="117"/>
      <c r="G75" s="117"/>
      <c r="H75" s="403"/>
      <c r="I75" s="403"/>
      <c r="J75" s="403"/>
      <c r="K75" s="403"/>
      <c r="L75" s="402">
        <v>1.4999999999999999E-2</v>
      </c>
      <c r="M75" s="402">
        <v>0.1</v>
      </c>
      <c r="N75" s="363">
        <v>5</v>
      </c>
      <c r="O75" s="25"/>
      <c r="P75" s="23">
        <v>0</v>
      </c>
    </row>
    <row r="76" spans="2:16" ht="17" customHeight="1" x14ac:dyDescent="0.3">
      <c r="B76" s="117"/>
      <c r="C76" s="117"/>
      <c r="D76" s="117" t="s">
        <v>217</v>
      </c>
      <c r="E76" s="117"/>
      <c r="F76" s="117"/>
      <c r="G76" s="117"/>
      <c r="H76" s="403"/>
      <c r="I76" s="403"/>
      <c r="J76" s="403"/>
      <c r="K76" s="403"/>
      <c r="L76" s="402">
        <v>1</v>
      </c>
      <c r="M76" s="402">
        <v>1</v>
      </c>
      <c r="N76" s="363">
        <v>5</v>
      </c>
      <c r="O76" s="25"/>
      <c r="P76" s="403"/>
    </row>
    <row r="77" spans="2:16" ht="17" customHeight="1" x14ac:dyDescent="0.3">
      <c r="B77" s="117"/>
      <c r="C77" s="117"/>
      <c r="D77" s="117" t="s">
        <v>626</v>
      </c>
      <c r="E77" s="117"/>
      <c r="F77" s="117"/>
      <c r="G77" s="117"/>
      <c r="H77" s="403"/>
      <c r="I77" s="403"/>
      <c r="J77" s="403"/>
      <c r="K77" s="403"/>
      <c r="L77" s="402">
        <v>0</v>
      </c>
      <c r="M77" s="402">
        <v>0.04</v>
      </c>
      <c r="N77" s="363">
        <v>5</v>
      </c>
      <c r="O77" s="25"/>
      <c r="P77" s="23">
        <v>30</v>
      </c>
    </row>
    <row r="78" spans="2:16" ht="17" customHeight="1" x14ac:dyDescent="0.3">
      <c r="B78" s="117"/>
      <c r="C78" s="117"/>
      <c r="D78" s="117"/>
      <c r="E78" s="117" t="s">
        <v>234</v>
      </c>
      <c r="F78" s="117"/>
      <c r="G78" s="117"/>
      <c r="H78" s="403"/>
      <c r="I78" s="403"/>
      <c r="J78" s="403"/>
      <c r="K78" s="403"/>
      <c r="L78" s="404"/>
      <c r="M78" s="404"/>
      <c r="N78" s="25"/>
      <c r="O78" s="25"/>
      <c r="P78" s="403"/>
    </row>
    <row r="79" spans="2:16" ht="17" customHeight="1" x14ac:dyDescent="0.3">
      <c r="B79" s="117" t="s">
        <v>727</v>
      </c>
      <c r="C79" s="117" t="s">
        <v>728</v>
      </c>
      <c r="D79" s="117" t="s">
        <v>602</v>
      </c>
      <c r="E79" s="117"/>
      <c r="F79" s="117"/>
      <c r="G79" s="117"/>
      <c r="H79" s="25">
        <v>1</v>
      </c>
      <c r="I79" s="25">
        <v>1</v>
      </c>
      <c r="J79" s="25">
        <v>2018</v>
      </c>
      <c r="K79" s="373">
        <v>10</v>
      </c>
      <c r="L79" s="402">
        <v>1.4999999999999999E-2</v>
      </c>
      <c r="M79" s="402">
        <v>0.64678634525805923</v>
      </c>
      <c r="N79" s="363">
        <v>5</v>
      </c>
      <c r="O79" s="25"/>
      <c r="P79" s="25">
        <v>10</v>
      </c>
    </row>
    <row r="80" spans="2:16" ht="17" customHeight="1" x14ac:dyDescent="0.3">
      <c r="B80" s="117"/>
      <c r="C80" s="117"/>
      <c r="D80" s="117" t="s">
        <v>279</v>
      </c>
      <c r="E80" s="117"/>
      <c r="F80" s="117"/>
      <c r="G80" s="117"/>
      <c r="H80" s="403"/>
      <c r="I80" s="403"/>
      <c r="J80" s="403"/>
      <c r="K80" s="403"/>
      <c r="L80" s="402">
        <v>0.01</v>
      </c>
      <c r="M80" s="402">
        <v>0.1</v>
      </c>
      <c r="N80" s="363">
        <v>5</v>
      </c>
      <c r="O80" s="25"/>
      <c r="P80" s="23">
        <v>15</v>
      </c>
    </row>
    <row r="81" spans="2:16" ht="17" customHeight="1" x14ac:dyDescent="0.3">
      <c r="B81" s="117"/>
      <c r="C81" s="117"/>
      <c r="D81" s="117" t="s">
        <v>219</v>
      </c>
      <c r="E81" s="117"/>
      <c r="F81" s="117"/>
      <c r="G81" s="117"/>
      <c r="H81" s="403"/>
      <c r="I81" s="403"/>
      <c r="J81" s="403"/>
      <c r="K81" s="403"/>
      <c r="L81" s="402">
        <v>0.2106687752701687</v>
      </c>
      <c r="M81" s="402">
        <v>0.28727560264113911</v>
      </c>
      <c r="N81" s="363">
        <v>5</v>
      </c>
      <c r="O81" s="370">
        <v>0.19151706842742608</v>
      </c>
      <c r="P81" s="23">
        <v>20</v>
      </c>
    </row>
    <row r="82" spans="2:16" ht="17" customHeight="1" x14ac:dyDescent="0.3">
      <c r="B82" s="117"/>
      <c r="C82" s="117"/>
      <c r="D82" s="117" t="s">
        <v>303</v>
      </c>
      <c r="E82" s="117"/>
      <c r="F82" s="117"/>
      <c r="G82" s="117"/>
      <c r="H82" s="403"/>
      <c r="I82" s="403"/>
      <c r="J82" s="403"/>
      <c r="K82" s="403"/>
      <c r="L82" s="402">
        <v>7.2999999999999995E-2</v>
      </c>
      <c r="M82" s="402">
        <v>0.10949999999999999</v>
      </c>
      <c r="N82" s="363">
        <v>5</v>
      </c>
      <c r="O82" s="25"/>
      <c r="P82" s="23">
        <v>12</v>
      </c>
    </row>
    <row r="83" spans="2:16" ht="17" customHeight="1" x14ac:dyDescent="0.3">
      <c r="B83" s="117"/>
      <c r="C83" s="117"/>
      <c r="D83" s="117" t="s">
        <v>615</v>
      </c>
      <c r="E83" s="117"/>
      <c r="F83" s="117"/>
      <c r="G83" s="117"/>
      <c r="H83" s="403"/>
      <c r="I83" s="403"/>
      <c r="J83" s="403"/>
      <c r="K83" s="403"/>
      <c r="L83" s="402">
        <v>0</v>
      </c>
      <c r="M83" s="402">
        <v>0.01</v>
      </c>
      <c r="N83" s="363">
        <v>5</v>
      </c>
      <c r="O83" s="25"/>
      <c r="P83" s="23">
        <v>30</v>
      </c>
    </row>
    <row r="84" spans="2:16" ht="17" customHeight="1" x14ac:dyDescent="0.3">
      <c r="B84" s="117"/>
      <c r="C84" s="117"/>
      <c r="D84" s="117" t="s">
        <v>304</v>
      </c>
      <c r="E84" s="117"/>
      <c r="F84" s="117"/>
      <c r="G84" s="117"/>
      <c r="H84" s="403"/>
      <c r="I84" s="403"/>
      <c r="J84" s="403"/>
      <c r="K84" s="403"/>
      <c r="L84" s="402">
        <v>1.4999999999999999E-2</v>
      </c>
      <c r="M84" s="402">
        <v>0.1</v>
      </c>
      <c r="N84" s="363">
        <v>5</v>
      </c>
      <c r="O84" s="25"/>
      <c r="P84" s="23">
        <v>0</v>
      </c>
    </row>
    <row r="85" spans="2:16" ht="17" customHeight="1" x14ac:dyDescent="0.3">
      <c r="B85" s="117"/>
      <c r="C85" s="117"/>
      <c r="D85" s="117" t="s">
        <v>217</v>
      </c>
      <c r="E85" s="117"/>
      <c r="F85" s="117"/>
      <c r="G85" s="117"/>
      <c r="H85" s="403"/>
      <c r="I85" s="403"/>
      <c r="J85" s="403"/>
      <c r="K85" s="403"/>
      <c r="L85" s="402">
        <v>1</v>
      </c>
      <c r="M85" s="402">
        <v>1</v>
      </c>
      <c r="N85" s="363">
        <v>5</v>
      </c>
      <c r="O85" s="25"/>
      <c r="P85" s="403"/>
    </row>
    <row r="86" spans="2:16" ht="17" customHeight="1" x14ac:dyDescent="0.3">
      <c r="B86" s="117"/>
      <c r="C86" s="117"/>
      <c r="D86" s="117" t="s">
        <v>626</v>
      </c>
      <c r="E86" s="117"/>
      <c r="F86" s="117"/>
      <c r="G86" s="117"/>
      <c r="H86" s="403"/>
      <c r="I86" s="403"/>
      <c r="J86" s="403"/>
      <c r="K86" s="403"/>
      <c r="L86" s="402">
        <v>0</v>
      </c>
      <c r="M86" s="402">
        <v>0.04</v>
      </c>
      <c r="N86" s="363">
        <v>5</v>
      </c>
      <c r="O86" s="25"/>
      <c r="P86" s="23">
        <v>30</v>
      </c>
    </row>
    <row r="87" spans="2:16" ht="17" customHeight="1" x14ac:dyDescent="0.3">
      <c r="B87" s="117"/>
      <c r="C87" s="117"/>
      <c r="D87" s="117"/>
      <c r="E87" s="117" t="s">
        <v>236</v>
      </c>
      <c r="F87" s="117"/>
      <c r="G87" s="117"/>
      <c r="H87" s="403"/>
      <c r="I87" s="403"/>
      <c r="J87" s="403"/>
      <c r="K87" s="403"/>
      <c r="L87" s="404"/>
      <c r="M87" s="404"/>
      <c r="N87" s="25"/>
      <c r="O87" s="25"/>
      <c r="P87" s="403"/>
    </row>
    <row r="88" spans="2:16" ht="17" customHeight="1" x14ac:dyDescent="0.3">
      <c r="B88" s="117" t="s">
        <v>729</v>
      </c>
      <c r="C88" s="117" t="s">
        <v>730</v>
      </c>
      <c r="D88" s="117" t="s">
        <v>602</v>
      </c>
      <c r="E88" s="117"/>
      <c r="F88" s="117"/>
      <c r="G88" s="117"/>
      <c r="H88" s="25">
        <v>1</v>
      </c>
      <c r="I88" s="25">
        <v>1</v>
      </c>
      <c r="J88" s="25">
        <v>2018</v>
      </c>
      <c r="K88" s="373">
        <v>10</v>
      </c>
      <c r="L88" s="402">
        <v>1.4999999999999999E-2</v>
      </c>
      <c r="M88" s="402">
        <v>0.64678634525805923</v>
      </c>
      <c r="N88" s="363">
        <v>5</v>
      </c>
      <c r="O88" s="25"/>
      <c r="P88" s="25">
        <v>10</v>
      </c>
    </row>
    <row r="89" spans="2:16" ht="17" customHeight="1" x14ac:dyDescent="0.3">
      <c r="B89" s="117"/>
      <c r="C89" s="117"/>
      <c r="D89" s="117" t="s">
        <v>279</v>
      </c>
      <c r="E89" s="117"/>
      <c r="F89" s="117"/>
      <c r="G89" s="117"/>
      <c r="H89" s="403"/>
      <c r="I89" s="403"/>
      <c r="J89" s="403"/>
      <c r="K89" s="403"/>
      <c r="L89" s="402">
        <v>0.01</v>
      </c>
      <c r="M89" s="402">
        <v>0.1</v>
      </c>
      <c r="N89" s="363">
        <v>5</v>
      </c>
      <c r="O89" s="25"/>
      <c r="P89" s="23">
        <v>15</v>
      </c>
    </row>
    <row r="90" spans="2:16" ht="17" customHeight="1" x14ac:dyDescent="0.3">
      <c r="B90" s="117"/>
      <c r="C90" s="117"/>
      <c r="D90" s="117" t="s">
        <v>219</v>
      </c>
      <c r="E90" s="117"/>
      <c r="F90" s="117"/>
      <c r="G90" s="117"/>
      <c r="H90" s="403"/>
      <c r="I90" s="403"/>
      <c r="J90" s="403"/>
      <c r="K90" s="403"/>
      <c r="L90" s="402">
        <v>0.2106687752701687</v>
      </c>
      <c r="M90" s="402">
        <v>0.28727560264113911</v>
      </c>
      <c r="N90" s="363">
        <v>5</v>
      </c>
      <c r="O90" s="370">
        <v>0.19151706842742608</v>
      </c>
      <c r="P90" s="23">
        <v>20</v>
      </c>
    </row>
    <row r="91" spans="2:16" ht="17" customHeight="1" x14ac:dyDescent="0.3">
      <c r="B91" s="117"/>
      <c r="C91" s="117"/>
      <c r="D91" s="117" t="s">
        <v>303</v>
      </c>
      <c r="E91" s="117"/>
      <c r="F91" s="117"/>
      <c r="G91" s="117"/>
      <c r="H91" s="403"/>
      <c r="I91" s="403"/>
      <c r="J91" s="403"/>
      <c r="K91" s="403"/>
      <c r="L91" s="402">
        <v>7.2999999999999995E-2</v>
      </c>
      <c r="M91" s="402">
        <v>0.10949999999999999</v>
      </c>
      <c r="N91" s="363">
        <v>5</v>
      </c>
      <c r="O91" s="25"/>
      <c r="P91" s="23">
        <v>12</v>
      </c>
    </row>
    <row r="92" spans="2:16" ht="17" customHeight="1" x14ac:dyDescent="0.3">
      <c r="B92" s="117"/>
      <c r="C92" s="117"/>
      <c r="D92" s="117" t="s">
        <v>615</v>
      </c>
      <c r="E92" s="117"/>
      <c r="F92" s="117"/>
      <c r="G92" s="117"/>
      <c r="H92" s="403"/>
      <c r="I92" s="403"/>
      <c r="J92" s="403"/>
      <c r="K92" s="403"/>
      <c r="L92" s="402">
        <v>0</v>
      </c>
      <c r="M92" s="402">
        <v>0.01</v>
      </c>
      <c r="N92" s="363">
        <v>5</v>
      </c>
      <c r="O92" s="25"/>
      <c r="P92" s="23">
        <v>30</v>
      </c>
    </row>
    <row r="93" spans="2:16" ht="17" customHeight="1" x14ac:dyDescent="0.3">
      <c r="B93" s="117"/>
      <c r="C93" s="117"/>
      <c r="D93" s="117" t="s">
        <v>304</v>
      </c>
      <c r="E93" s="117"/>
      <c r="F93" s="117"/>
      <c r="G93" s="117"/>
      <c r="H93" s="403"/>
      <c r="I93" s="403"/>
      <c r="J93" s="403"/>
      <c r="K93" s="403"/>
      <c r="L93" s="402">
        <v>1.4999999999999999E-2</v>
      </c>
      <c r="M93" s="402">
        <v>0.1</v>
      </c>
      <c r="N93" s="363">
        <v>5</v>
      </c>
      <c r="O93" s="25"/>
      <c r="P93" s="23">
        <v>0</v>
      </c>
    </row>
    <row r="94" spans="2:16" ht="17" customHeight="1" x14ac:dyDescent="0.3">
      <c r="B94" s="117"/>
      <c r="C94" s="117"/>
      <c r="D94" s="117" t="s">
        <v>217</v>
      </c>
      <c r="E94" s="117"/>
      <c r="F94" s="117"/>
      <c r="G94" s="117"/>
      <c r="H94" s="403"/>
      <c r="I94" s="403"/>
      <c r="J94" s="403"/>
      <c r="K94" s="403"/>
      <c r="L94" s="402">
        <v>1</v>
      </c>
      <c r="M94" s="402">
        <v>1</v>
      </c>
      <c r="N94" s="363">
        <v>5</v>
      </c>
      <c r="O94" s="25"/>
      <c r="P94" s="403"/>
    </row>
    <row r="95" spans="2:16" ht="17" customHeight="1" x14ac:dyDescent="0.3">
      <c r="B95" s="117"/>
      <c r="C95" s="117"/>
      <c r="D95" s="117" t="s">
        <v>626</v>
      </c>
      <c r="E95" s="117"/>
      <c r="F95" s="117"/>
      <c r="G95" s="117"/>
      <c r="H95" s="403"/>
      <c r="I95" s="403"/>
      <c r="J95" s="403"/>
      <c r="K95" s="403"/>
      <c r="L95" s="402">
        <v>0</v>
      </c>
      <c r="M95" s="402">
        <v>0.04</v>
      </c>
      <c r="N95" s="363">
        <v>5</v>
      </c>
      <c r="O95" s="25"/>
      <c r="P95" s="23">
        <v>30</v>
      </c>
    </row>
    <row r="96" spans="2:16" ht="17" customHeight="1" x14ac:dyDescent="0.3">
      <c r="B96" s="405"/>
      <c r="C96" s="405"/>
      <c r="D96" s="405"/>
      <c r="E96" s="405" t="s">
        <v>238</v>
      </c>
      <c r="F96" s="405"/>
      <c r="G96" s="405"/>
      <c r="H96" s="54"/>
      <c r="I96" s="54"/>
      <c r="J96" s="54"/>
      <c r="K96" s="54"/>
      <c r="L96" s="406"/>
      <c r="M96" s="406"/>
      <c r="N96" s="54"/>
      <c r="O96" s="54"/>
      <c r="P96" s="54"/>
    </row>
    <row r="97" spans="2:16" ht="17" customHeight="1" x14ac:dyDescent="0.3">
      <c r="B97" s="117" t="s">
        <v>733</v>
      </c>
      <c r="C97" s="117" t="s">
        <v>734</v>
      </c>
      <c r="D97" s="117" t="s">
        <v>602</v>
      </c>
      <c r="E97" s="117"/>
      <c r="F97" s="117"/>
      <c r="G97" s="117"/>
      <c r="H97" s="59">
        <v>1</v>
      </c>
      <c r="I97" s="59">
        <v>1</v>
      </c>
      <c r="J97" s="25">
        <v>2018</v>
      </c>
      <c r="K97" s="373">
        <v>10</v>
      </c>
      <c r="L97" s="117">
        <v>1.4999999999999999E-2</v>
      </c>
      <c r="M97" s="117">
        <v>0.65</v>
      </c>
      <c r="N97" s="363">
        <v>5</v>
      </c>
      <c r="O97" s="25"/>
      <c r="P97" s="25">
        <v>10</v>
      </c>
    </row>
    <row r="98" spans="2:16" ht="17" customHeight="1" x14ac:dyDescent="0.3">
      <c r="B98" s="117"/>
      <c r="C98" s="117"/>
      <c r="D98" s="117" t="s">
        <v>279</v>
      </c>
      <c r="E98" s="117"/>
      <c r="F98" s="117"/>
      <c r="G98" s="117"/>
      <c r="H98" s="59"/>
      <c r="I98" s="59"/>
      <c r="J98" s="59"/>
      <c r="K98" s="59"/>
      <c r="L98" s="117">
        <v>0.01</v>
      </c>
      <c r="M98" s="117">
        <v>0.1</v>
      </c>
      <c r="N98" s="363">
        <v>5</v>
      </c>
      <c r="O98" s="25"/>
      <c r="P98" s="23">
        <v>15</v>
      </c>
    </row>
    <row r="99" spans="2:16" ht="17" customHeight="1" x14ac:dyDescent="0.3">
      <c r="B99" s="117"/>
      <c r="C99" s="117"/>
      <c r="D99" s="117" t="s">
        <v>219</v>
      </c>
      <c r="E99" s="117"/>
      <c r="F99" s="117"/>
      <c r="G99" s="117"/>
      <c r="H99" s="59"/>
      <c r="I99" s="59"/>
      <c r="J99" s="59"/>
      <c r="K99" s="59"/>
      <c r="L99" s="117">
        <v>0.21099999999999999</v>
      </c>
      <c r="M99" s="117">
        <v>0.28699999999999998</v>
      </c>
      <c r="N99" s="363">
        <v>5</v>
      </c>
      <c r="O99" s="370">
        <v>0.19151706842742608</v>
      </c>
      <c r="P99" s="23">
        <v>20</v>
      </c>
    </row>
    <row r="100" spans="2:16" ht="17" customHeight="1" x14ac:dyDescent="0.3">
      <c r="B100" s="117"/>
      <c r="C100" s="117"/>
      <c r="D100" s="117" t="s">
        <v>303</v>
      </c>
      <c r="E100" s="117"/>
      <c r="F100" s="117"/>
      <c r="G100" s="117"/>
      <c r="H100" s="59"/>
      <c r="I100" s="59"/>
      <c r="J100" s="59"/>
      <c r="K100" s="59"/>
      <c r="L100" s="117">
        <v>7.2999999999999995E-2</v>
      </c>
      <c r="M100" s="117">
        <v>0.11</v>
      </c>
      <c r="N100" s="363">
        <v>5</v>
      </c>
      <c r="O100" s="25"/>
      <c r="P100" s="23">
        <v>12</v>
      </c>
    </row>
    <row r="101" spans="2:16" ht="17" customHeight="1" x14ac:dyDescent="0.3">
      <c r="B101" s="117"/>
      <c r="C101" s="117"/>
      <c r="D101" s="117" t="s">
        <v>615</v>
      </c>
      <c r="E101" s="117"/>
      <c r="F101" s="117"/>
      <c r="G101" s="117"/>
      <c r="H101" s="59"/>
      <c r="I101" s="59"/>
      <c r="J101" s="59"/>
      <c r="K101" s="59"/>
      <c r="L101" s="117">
        <v>0</v>
      </c>
      <c r="M101" s="117">
        <v>0.01</v>
      </c>
      <c r="N101" s="363">
        <v>5</v>
      </c>
      <c r="O101" s="25"/>
      <c r="P101" s="23">
        <v>30</v>
      </c>
    </row>
    <row r="102" spans="2:16" ht="17" customHeight="1" x14ac:dyDescent="0.3">
      <c r="B102" s="117"/>
      <c r="C102" s="117"/>
      <c r="D102" s="117" t="s">
        <v>619</v>
      </c>
      <c r="E102" s="117"/>
      <c r="F102" s="117"/>
      <c r="G102" s="117"/>
      <c r="H102" s="59"/>
      <c r="I102" s="59"/>
      <c r="J102" s="59"/>
      <c r="K102" s="59"/>
      <c r="L102" s="117">
        <v>0.05</v>
      </c>
      <c r="M102" s="117">
        <v>0.5</v>
      </c>
      <c r="N102" s="363">
        <v>5</v>
      </c>
      <c r="O102" s="25"/>
      <c r="P102" s="403"/>
    </row>
    <row r="103" spans="2:16" ht="17" customHeight="1" x14ac:dyDescent="0.3">
      <c r="B103" s="117"/>
      <c r="C103" s="117"/>
      <c r="D103" s="117" t="s">
        <v>304</v>
      </c>
      <c r="E103" s="117"/>
      <c r="F103" s="117"/>
      <c r="G103" s="117"/>
      <c r="H103" s="59"/>
      <c r="I103" s="59"/>
      <c r="J103" s="59"/>
      <c r="K103" s="59"/>
      <c r="L103" s="117">
        <v>1.4999999999999999E-2</v>
      </c>
      <c r="M103" s="117">
        <v>0.1</v>
      </c>
      <c r="N103" s="363">
        <v>5</v>
      </c>
      <c r="O103" s="25"/>
      <c r="P103" s="23">
        <v>0</v>
      </c>
    </row>
    <row r="104" spans="2:16" ht="17" customHeight="1" x14ac:dyDescent="0.3">
      <c r="B104" s="117"/>
      <c r="C104" s="117"/>
      <c r="D104" s="117" t="s">
        <v>217</v>
      </c>
      <c r="E104" s="117"/>
      <c r="F104" s="117"/>
      <c r="G104" s="117"/>
      <c r="H104" s="59"/>
      <c r="I104" s="59"/>
      <c r="J104" s="59"/>
      <c r="K104" s="59"/>
      <c r="L104" s="117">
        <v>1</v>
      </c>
      <c r="M104" s="117">
        <v>1</v>
      </c>
      <c r="N104" s="363">
        <v>5</v>
      </c>
      <c r="O104" s="25"/>
      <c r="P104" s="403"/>
    </row>
    <row r="105" spans="2:16" ht="17" customHeight="1" x14ac:dyDescent="0.3">
      <c r="B105" s="117"/>
      <c r="C105" s="117"/>
      <c r="D105" s="117" t="s">
        <v>626</v>
      </c>
      <c r="E105" s="117"/>
      <c r="F105" s="117"/>
      <c r="G105" s="117"/>
      <c r="H105" s="59"/>
      <c r="I105" s="59"/>
      <c r="J105" s="59"/>
      <c r="K105" s="59"/>
      <c r="L105" s="117">
        <v>0</v>
      </c>
      <c r="M105" s="117">
        <v>0.04</v>
      </c>
      <c r="N105" s="363">
        <v>5</v>
      </c>
      <c r="O105" s="25"/>
      <c r="P105" s="23">
        <v>30</v>
      </c>
    </row>
    <row r="106" spans="2:16" ht="17" customHeight="1" x14ac:dyDescent="0.3">
      <c r="B106" s="117"/>
      <c r="C106" s="117"/>
      <c r="D106" s="117"/>
      <c r="E106" s="117" t="s">
        <v>240</v>
      </c>
      <c r="F106" s="117"/>
      <c r="G106" s="117"/>
      <c r="H106" s="59"/>
      <c r="I106" s="59"/>
      <c r="J106" s="59"/>
      <c r="K106" s="59"/>
      <c r="L106" s="59"/>
      <c r="M106" s="59"/>
      <c r="N106" s="59"/>
      <c r="O106" s="59"/>
      <c r="P106" s="59"/>
    </row>
    <row r="107" spans="2:16" ht="17" customHeight="1" x14ac:dyDescent="0.3">
      <c r="B107" s="117" t="s">
        <v>735</v>
      </c>
      <c r="C107" s="117" t="s">
        <v>736</v>
      </c>
      <c r="D107" s="117" t="s">
        <v>602</v>
      </c>
      <c r="E107" s="117"/>
      <c r="F107" s="117"/>
      <c r="G107" s="117"/>
      <c r="H107" s="59">
        <v>1</v>
      </c>
      <c r="I107" s="59">
        <v>1</v>
      </c>
      <c r="J107" s="25">
        <v>2018</v>
      </c>
      <c r="K107" s="373">
        <v>10</v>
      </c>
      <c r="L107" s="117">
        <v>1.4999999999999999E-2</v>
      </c>
      <c r="M107" s="117">
        <v>0.65</v>
      </c>
      <c r="N107" s="59">
        <v>5</v>
      </c>
      <c r="O107" s="59"/>
      <c r="P107" s="59">
        <v>10</v>
      </c>
    </row>
    <row r="108" spans="2:16" ht="17" customHeight="1" x14ac:dyDescent="0.3">
      <c r="B108" s="117"/>
      <c r="C108" s="117"/>
      <c r="D108" s="117" t="s">
        <v>279</v>
      </c>
      <c r="E108" s="117"/>
      <c r="F108" s="117"/>
      <c r="G108" s="117"/>
      <c r="H108" s="59"/>
      <c r="I108" s="59"/>
      <c r="J108" s="59"/>
      <c r="K108" s="59"/>
      <c r="L108" s="117">
        <v>0.01</v>
      </c>
      <c r="M108" s="117">
        <v>0.1</v>
      </c>
      <c r="N108" s="59">
        <v>5</v>
      </c>
      <c r="O108" s="59"/>
      <c r="P108" s="59">
        <v>15</v>
      </c>
    </row>
    <row r="109" spans="2:16" ht="17" customHeight="1" x14ac:dyDescent="0.3">
      <c r="B109" s="117"/>
      <c r="C109" s="117"/>
      <c r="D109" s="117" t="s">
        <v>219</v>
      </c>
      <c r="E109" s="117"/>
      <c r="F109" s="117"/>
      <c r="G109" s="117"/>
      <c r="H109" s="59"/>
      <c r="I109" s="59"/>
      <c r="J109" s="59"/>
      <c r="K109" s="59"/>
      <c r="L109" s="117">
        <v>0.21099999999999999</v>
      </c>
      <c r="M109" s="117">
        <v>0.28699999999999998</v>
      </c>
      <c r="N109" s="59">
        <v>5</v>
      </c>
      <c r="O109" s="370">
        <v>0.19151706842742608</v>
      </c>
      <c r="P109" s="59">
        <v>20</v>
      </c>
    </row>
    <row r="110" spans="2:16" ht="17" customHeight="1" x14ac:dyDescent="0.3">
      <c r="B110" s="117"/>
      <c r="C110" s="117"/>
      <c r="D110" s="117" t="s">
        <v>303</v>
      </c>
      <c r="E110" s="117"/>
      <c r="F110" s="117"/>
      <c r="G110" s="117"/>
      <c r="H110" s="59"/>
      <c r="I110" s="59"/>
      <c r="J110" s="59"/>
      <c r="K110" s="59"/>
      <c r="L110" s="117">
        <v>7.2999999999999995E-2</v>
      </c>
      <c r="M110" s="117">
        <v>0.11</v>
      </c>
      <c r="N110" s="59">
        <v>5</v>
      </c>
      <c r="O110" s="59"/>
      <c r="P110" s="59">
        <v>12</v>
      </c>
    </row>
    <row r="111" spans="2:16" ht="17" customHeight="1" x14ac:dyDescent="0.3">
      <c r="B111" s="117"/>
      <c r="C111" s="117"/>
      <c r="D111" s="117" t="s">
        <v>615</v>
      </c>
      <c r="E111" s="117"/>
      <c r="F111" s="117"/>
      <c r="G111" s="117"/>
      <c r="H111" s="59"/>
      <c r="I111" s="59"/>
      <c r="J111" s="59"/>
      <c r="K111" s="59"/>
      <c r="L111" s="117">
        <v>0</v>
      </c>
      <c r="M111" s="117">
        <v>0.01</v>
      </c>
      <c r="N111" s="59">
        <v>5</v>
      </c>
      <c r="O111" s="59"/>
      <c r="P111" s="59">
        <v>30</v>
      </c>
    </row>
    <row r="112" spans="2:16" ht="17" customHeight="1" x14ac:dyDescent="0.3">
      <c r="B112" s="117"/>
      <c r="C112" s="117"/>
      <c r="D112" s="117" t="s">
        <v>619</v>
      </c>
      <c r="E112" s="117"/>
      <c r="F112" s="117"/>
      <c r="G112" s="117"/>
      <c r="H112" s="59"/>
      <c r="I112" s="59"/>
      <c r="J112" s="59"/>
      <c r="K112" s="59"/>
      <c r="L112" s="117">
        <v>0.05</v>
      </c>
      <c r="M112" s="117">
        <v>0.5</v>
      </c>
      <c r="N112" s="59">
        <v>5</v>
      </c>
      <c r="O112" s="59"/>
      <c r="P112" s="59"/>
    </row>
    <row r="113" spans="2:16" ht="17" customHeight="1" x14ac:dyDescent="0.3">
      <c r="B113" s="117"/>
      <c r="C113" s="117"/>
      <c r="D113" s="117" t="s">
        <v>304</v>
      </c>
      <c r="E113" s="117"/>
      <c r="F113" s="117"/>
      <c r="G113" s="117"/>
      <c r="H113" s="59"/>
      <c r="I113" s="59"/>
      <c r="J113" s="59"/>
      <c r="K113" s="59"/>
      <c r="L113" s="117">
        <v>1.4999999999999999E-2</v>
      </c>
      <c r="M113" s="117">
        <v>0.1</v>
      </c>
      <c r="N113" s="59">
        <v>5</v>
      </c>
      <c r="O113" s="59"/>
      <c r="P113" s="59">
        <v>0</v>
      </c>
    </row>
    <row r="114" spans="2:16" ht="17" customHeight="1" x14ac:dyDescent="0.3">
      <c r="B114" s="117"/>
      <c r="C114" s="117"/>
      <c r="D114" s="117" t="s">
        <v>217</v>
      </c>
      <c r="E114" s="117"/>
      <c r="F114" s="117"/>
      <c r="G114" s="117"/>
      <c r="H114" s="59"/>
      <c r="I114" s="59"/>
      <c r="J114" s="59"/>
      <c r="K114" s="59"/>
      <c r="L114" s="117">
        <v>1</v>
      </c>
      <c r="M114" s="117">
        <v>1</v>
      </c>
      <c r="N114" s="59">
        <v>5</v>
      </c>
      <c r="O114" s="59"/>
      <c r="P114" s="59"/>
    </row>
    <row r="115" spans="2:16" ht="17" customHeight="1" x14ac:dyDescent="0.3">
      <c r="B115" s="117"/>
      <c r="C115" s="117"/>
      <c r="D115" s="117" t="s">
        <v>626</v>
      </c>
      <c r="E115" s="117"/>
      <c r="F115" s="117"/>
      <c r="G115" s="117"/>
      <c r="H115" s="59"/>
      <c r="I115" s="59"/>
      <c r="J115" s="59"/>
      <c r="K115" s="59"/>
      <c r="L115" s="117">
        <v>0</v>
      </c>
      <c r="M115" s="117">
        <v>0.04</v>
      </c>
      <c r="N115" s="59">
        <v>5</v>
      </c>
      <c r="O115" s="59"/>
      <c r="P115" s="59">
        <v>30</v>
      </c>
    </row>
    <row r="116" spans="2:16" ht="17" customHeight="1" x14ac:dyDescent="0.3">
      <c r="B116" s="117"/>
      <c r="C116" s="117"/>
      <c r="D116" s="117"/>
      <c r="E116" s="117" t="s">
        <v>242</v>
      </c>
      <c r="F116" s="117"/>
      <c r="G116" s="117"/>
      <c r="H116" s="59"/>
      <c r="I116" s="59"/>
      <c r="J116" s="59"/>
      <c r="K116" s="59"/>
      <c r="L116" s="59"/>
      <c r="M116" s="59"/>
      <c r="N116" s="59"/>
      <c r="O116" s="59"/>
      <c r="P116" s="59"/>
    </row>
    <row r="117" spans="2:16" ht="17" customHeight="1" x14ac:dyDescent="0.3">
      <c r="B117" s="117" t="s">
        <v>737</v>
      </c>
      <c r="C117" s="117" t="s">
        <v>738</v>
      </c>
      <c r="D117" s="117" t="s">
        <v>602</v>
      </c>
      <c r="E117" s="117"/>
      <c r="F117" s="117"/>
      <c r="G117" s="117"/>
      <c r="H117" s="59">
        <v>1</v>
      </c>
      <c r="I117" s="59">
        <v>1</v>
      </c>
      <c r="J117" s="25">
        <v>2018</v>
      </c>
      <c r="K117" s="373">
        <v>10</v>
      </c>
      <c r="L117" s="117">
        <v>1.4999999999999999E-2</v>
      </c>
      <c r="M117" s="117">
        <v>0.65</v>
      </c>
      <c r="N117" s="59">
        <v>5</v>
      </c>
      <c r="O117" s="59"/>
      <c r="P117" s="59">
        <v>10</v>
      </c>
    </row>
    <row r="118" spans="2:16" ht="17" customHeight="1" x14ac:dyDescent="0.3">
      <c r="B118" s="117"/>
      <c r="C118" s="117"/>
      <c r="D118" s="117" t="s">
        <v>279</v>
      </c>
      <c r="E118" s="117"/>
      <c r="F118" s="117"/>
      <c r="G118" s="117"/>
      <c r="H118" s="59"/>
      <c r="I118" s="59"/>
      <c r="J118" s="59"/>
      <c r="K118" s="59"/>
      <c r="L118" s="117">
        <v>0.01</v>
      </c>
      <c r="M118" s="117">
        <v>0.1</v>
      </c>
      <c r="N118" s="59">
        <v>5</v>
      </c>
      <c r="O118" s="59"/>
      <c r="P118" s="59">
        <v>15</v>
      </c>
    </row>
    <row r="119" spans="2:16" ht="17" customHeight="1" x14ac:dyDescent="0.3">
      <c r="B119" s="117"/>
      <c r="C119" s="117"/>
      <c r="D119" s="117" t="s">
        <v>219</v>
      </c>
      <c r="E119" s="117"/>
      <c r="F119" s="117"/>
      <c r="G119" s="117"/>
      <c r="H119" s="59"/>
      <c r="I119" s="59"/>
      <c r="J119" s="59"/>
      <c r="K119" s="59"/>
      <c r="L119" s="117">
        <v>0.21099999999999999</v>
      </c>
      <c r="M119" s="117">
        <v>0.28699999999999998</v>
      </c>
      <c r="N119" s="59">
        <v>5</v>
      </c>
      <c r="O119" s="370">
        <v>0.19151706842742608</v>
      </c>
      <c r="P119" s="59">
        <v>20</v>
      </c>
    </row>
    <row r="120" spans="2:16" ht="17" customHeight="1" x14ac:dyDescent="0.3">
      <c r="B120" s="117"/>
      <c r="C120" s="117"/>
      <c r="D120" s="117" t="s">
        <v>303</v>
      </c>
      <c r="E120" s="117"/>
      <c r="F120" s="117"/>
      <c r="G120" s="117"/>
      <c r="H120" s="59"/>
      <c r="I120" s="59"/>
      <c r="J120" s="59"/>
      <c r="K120" s="59"/>
      <c r="L120" s="117">
        <v>7.2999999999999995E-2</v>
      </c>
      <c r="M120" s="117">
        <v>0.11</v>
      </c>
      <c r="N120" s="59">
        <v>5</v>
      </c>
      <c r="O120" s="59"/>
      <c r="P120" s="59">
        <v>12</v>
      </c>
    </row>
    <row r="121" spans="2:16" ht="17" customHeight="1" x14ac:dyDescent="0.3">
      <c r="B121" s="117"/>
      <c r="C121" s="117"/>
      <c r="D121" s="117" t="s">
        <v>615</v>
      </c>
      <c r="E121" s="117"/>
      <c r="F121" s="117"/>
      <c r="G121" s="117"/>
      <c r="H121" s="59"/>
      <c r="I121" s="59"/>
      <c r="J121" s="59"/>
      <c r="K121" s="59"/>
      <c r="L121" s="117">
        <v>0</v>
      </c>
      <c r="M121" s="117">
        <v>0.01</v>
      </c>
      <c r="N121" s="59">
        <v>5</v>
      </c>
      <c r="O121" s="59"/>
      <c r="P121" s="59">
        <v>30</v>
      </c>
    </row>
    <row r="122" spans="2:16" ht="17" customHeight="1" x14ac:dyDescent="0.3">
      <c r="B122" s="117"/>
      <c r="C122" s="117"/>
      <c r="D122" s="117" t="s">
        <v>619</v>
      </c>
      <c r="E122" s="117"/>
      <c r="F122" s="117"/>
      <c r="G122" s="117"/>
      <c r="H122" s="59"/>
      <c r="I122" s="59"/>
      <c r="J122" s="59"/>
      <c r="K122" s="59"/>
      <c r="L122" s="117">
        <v>0.05</v>
      </c>
      <c r="M122" s="117">
        <v>0.5</v>
      </c>
      <c r="N122" s="59">
        <v>5</v>
      </c>
      <c r="O122" s="59"/>
      <c r="P122" s="59"/>
    </row>
    <row r="123" spans="2:16" ht="17" customHeight="1" x14ac:dyDescent="0.3">
      <c r="B123" s="117"/>
      <c r="C123" s="117"/>
      <c r="D123" s="117" t="s">
        <v>304</v>
      </c>
      <c r="E123" s="117"/>
      <c r="F123" s="117"/>
      <c r="G123" s="117"/>
      <c r="H123" s="59"/>
      <c r="I123" s="59"/>
      <c r="J123" s="59"/>
      <c r="K123" s="59"/>
      <c r="L123" s="117">
        <v>1.4999999999999999E-2</v>
      </c>
      <c r="M123" s="117">
        <v>0.1</v>
      </c>
      <c r="N123" s="59">
        <v>5</v>
      </c>
      <c r="O123" s="59"/>
      <c r="P123" s="59">
        <v>0</v>
      </c>
    </row>
    <row r="124" spans="2:16" ht="17" customHeight="1" x14ac:dyDescent="0.3">
      <c r="B124" s="117"/>
      <c r="C124" s="117"/>
      <c r="D124" s="117" t="s">
        <v>217</v>
      </c>
      <c r="E124" s="117"/>
      <c r="F124" s="117"/>
      <c r="G124" s="117"/>
      <c r="H124" s="59"/>
      <c r="I124" s="59"/>
      <c r="J124" s="59"/>
      <c r="K124" s="59"/>
      <c r="L124" s="117">
        <v>1</v>
      </c>
      <c r="M124" s="117">
        <v>1</v>
      </c>
      <c r="N124" s="59">
        <v>5</v>
      </c>
      <c r="O124" s="59"/>
      <c r="P124" s="59"/>
    </row>
    <row r="125" spans="2:16" ht="17" customHeight="1" x14ac:dyDescent="0.3">
      <c r="B125" s="117"/>
      <c r="C125" s="117"/>
      <c r="D125" s="117" t="s">
        <v>626</v>
      </c>
      <c r="E125" s="117"/>
      <c r="F125" s="117"/>
      <c r="G125" s="117"/>
      <c r="H125" s="59"/>
      <c r="I125" s="59"/>
      <c r="J125" s="59"/>
      <c r="K125" s="59"/>
      <c r="L125" s="117">
        <v>0</v>
      </c>
      <c r="M125" s="117">
        <v>0.04</v>
      </c>
      <c r="N125" s="59">
        <v>5</v>
      </c>
      <c r="O125" s="59"/>
      <c r="P125" s="59">
        <v>30</v>
      </c>
    </row>
    <row r="126" spans="2:16" ht="17" customHeight="1" x14ac:dyDescent="0.3">
      <c r="B126" s="117"/>
      <c r="C126" s="117"/>
      <c r="D126" s="117"/>
      <c r="E126" s="117" t="s">
        <v>246</v>
      </c>
      <c r="F126" s="117"/>
      <c r="G126" s="117"/>
      <c r="H126" s="59"/>
      <c r="I126" s="59"/>
      <c r="J126" s="59"/>
      <c r="K126" s="59"/>
      <c r="L126" s="59"/>
      <c r="M126" s="59"/>
      <c r="N126" s="59"/>
      <c r="O126" s="59"/>
      <c r="P126" s="59"/>
    </row>
    <row r="127" spans="2:16" ht="17" customHeight="1" x14ac:dyDescent="0.3">
      <c r="B127" s="117" t="s">
        <v>739</v>
      </c>
      <c r="C127" s="117" t="s">
        <v>740</v>
      </c>
      <c r="D127" s="117" t="s">
        <v>602</v>
      </c>
      <c r="E127" s="117"/>
      <c r="F127" s="117"/>
      <c r="G127" s="117"/>
      <c r="H127" s="59">
        <v>1</v>
      </c>
      <c r="I127" s="59">
        <v>1</v>
      </c>
      <c r="J127" s="25">
        <v>2018</v>
      </c>
      <c r="K127" s="373">
        <v>10</v>
      </c>
      <c r="L127" s="117">
        <v>1.4999999999999999E-2</v>
      </c>
      <c r="M127" s="117">
        <v>0.65</v>
      </c>
      <c r="N127" s="59">
        <v>5</v>
      </c>
      <c r="O127" s="59"/>
      <c r="P127" s="59">
        <v>10</v>
      </c>
    </row>
    <row r="128" spans="2:16" ht="17" customHeight="1" x14ac:dyDescent="0.3">
      <c r="B128" s="117"/>
      <c r="C128" s="117"/>
      <c r="D128" s="117" t="s">
        <v>279</v>
      </c>
      <c r="E128" s="117"/>
      <c r="F128" s="117"/>
      <c r="G128" s="117"/>
      <c r="H128" s="59"/>
      <c r="I128" s="59"/>
      <c r="J128" s="59"/>
      <c r="K128" s="59"/>
      <c r="L128" s="117">
        <v>0.01</v>
      </c>
      <c r="M128" s="117">
        <v>0.1</v>
      </c>
      <c r="N128" s="59">
        <v>5</v>
      </c>
      <c r="O128" s="59"/>
      <c r="P128" s="59">
        <v>15</v>
      </c>
    </row>
    <row r="129" spans="2:16" ht="17" customHeight="1" x14ac:dyDescent="0.3">
      <c r="B129" s="117"/>
      <c r="C129" s="117"/>
      <c r="D129" s="117" t="s">
        <v>219</v>
      </c>
      <c r="E129" s="117"/>
      <c r="F129" s="117"/>
      <c r="G129" s="117"/>
      <c r="H129" s="59"/>
      <c r="I129" s="59"/>
      <c r="J129" s="59"/>
      <c r="K129" s="59"/>
      <c r="L129" s="117">
        <v>0.21099999999999999</v>
      </c>
      <c r="M129" s="117">
        <v>0.28699999999999998</v>
      </c>
      <c r="N129" s="59">
        <v>5</v>
      </c>
      <c r="O129" s="370">
        <v>0.19151706842742608</v>
      </c>
      <c r="P129" s="59">
        <v>20</v>
      </c>
    </row>
    <row r="130" spans="2:16" ht="17" customHeight="1" x14ac:dyDescent="0.3">
      <c r="B130" s="117"/>
      <c r="C130" s="117"/>
      <c r="D130" s="117" t="s">
        <v>303</v>
      </c>
      <c r="E130" s="117"/>
      <c r="F130" s="117"/>
      <c r="G130" s="117"/>
      <c r="H130" s="59"/>
      <c r="I130" s="59"/>
      <c r="J130" s="59"/>
      <c r="K130" s="59"/>
      <c r="L130" s="117">
        <v>7.2999999999999995E-2</v>
      </c>
      <c r="M130" s="117">
        <v>0.11</v>
      </c>
      <c r="N130" s="59">
        <v>5</v>
      </c>
      <c r="O130" s="59"/>
      <c r="P130" s="59">
        <v>12</v>
      </c>
    </row>
    <row r="131" spans="2:16" ht="17" customHeight="1" x14ac:dyDescent="0.3">
      <c r="B131" s="117"/>
      <c r="C131" s="117"/>
      <c r="D131" s="117" t="s">
        <v>615</v>
      </c>
      <c r="E131" s="117"/>
      <c r="F131" s="117"/>
      <c r="G131" s="117"/>
      <c r="H131" s="59"/>
      <c r="I131" s="59"/>
      <c r="J131" s="59"/>
      <c r="K131" s="59"/>
      <c r="L131" s="117">
        <v>0</v>
      </c>
      <c r="M131" s="117">
        <v>0.01</v>
      </c>
      <c r="N131" s="59">
        <v>5</v>
      </c>
      <c r="O131" s="59"/>
      <c r="P131" s="59">
        <v>30</v>
      </c>
    </row>
    <row r="132" spans="2:16" ht="17" customHeight="1" x14ac:dyDescent="0.3">
      <c r="B132" s="117"/>
      <c r="C132" s="117"/>
      <c r="D132" s="117" t="s">
        <v>619</v>
      </c>
      <c r="E132" s="117"/>
      <c r="F132" s="117"/>
      <c r="G132" s="117"/>
      <c r="H132" s="59"/>
      <c r="I132" s="59"/>
      <c r="J132" s="59"/>
      <c r="K132" s="59"/>
      <c r="L132" s="117">
        <v>0.05</v>
      </c>
      <c r="M132" s="117">
        <v>0.5</v>
      </c>
      <c r="N132" s="59">
        <v>5</v>
      </c>
      <c r="O132" s="59"/>
      <c r="P132" s="59"/>
    </row>
    <row r="133" spans="2:16" ht="17" customHeight="1" x14ac:dyDescent="0.3">
      <c r="B133" s="117"/>
      <c r="C133" s="117"/>
      <c r="D133" s="117" t="s">
        <v>304</v>
      </c>
      <c r="E133" s="117"/>
      <c r="F133" s="117"/>
      <c r="G133" s="117"/>
      <c r="H133" s="59"/>
      <c r="I133" s="59"/>
      <c r="J133" s="59"/>
      <c r="K133" s="59"/>
      <c r="L133" s="117">
        <v>1.4999999999999999E-2</v>
      </c>
      <c r="M133" s="117">
        <v>0.1</v>
      </c>
      <c r="N133" s="59">
        <v>5</v>
      </c>
      <c r="O133" s="59"/>
      <c r="P133" s="59">
        <v>0</v>
      </c>
    </row>
    <row r="134" spans="2:16" ht="17" customHeight="1" x14ac:dyDescent="0.3">
      <c r="B134" s="117"/>
      <c r="C134" s="117"/>
      <c r="D134" s="117" t="s">
        <v>217</v>
      </c>
      <c r="E134" s="117"/>
      <c r="F134" s="117"/>
      <c r="G134" s="117"/>
      <c r="H134" s="59"/>
      <c r="I134" s="59"/>
      <c r="J134" s="59"/>
      <c r="K134" s="59"/>
      <c r="L134" s="117">
        <v>1</v>
      </c>
      <c r="M134" s="117">
        <v>1</v>
      </c>
      <c r="N134" s="59">
        <v>5</v>
      </c>
      <c r="O134" s="59"/>
      <c r="P134" s="59"/>
    </row>
    <row r="135" spans="2:16" ht="17" customHeight="1" x14ac:dyDescent="0.3">
      <c r="B135" s="117"/>
      <c r="C135" s="117"/>
      <c r="D135" s="117" t="s">
        <v>626</v>
      </c>
      <c r="E135" s="117"/>
      <c r="F135" s="117"/>
      <c r="G135" s="117"/>
      <c r="H135" s="59"/>
      <c r="I135" s="59"/>
      <c r="J135" s="59"/>
      <c r="K135" s="59"/>
      <c r="L135" s="117">
        <v>0</v>
      </c>
      <c r="M135" s="117">
        <v>0.04</v>
      </c>
      <c r="N135" s="59">
        <v>5</v>
      </c>
      <c r="O135" s="59"/>
      <c r="P135" s="59">
        <v>30</v>
      </c>
    </row>
    <row r="136" spans="2:16" ht="17" customHeight="1" x14ac:dyDescent="0.3">
      <c r="B136" s="117"/>
      <c r="C136" s="117"/>
      <c r="D136" s="117"/>
      <c r="E136" s="117" t="s">
        <v>248</v>
      </c>
      <c r="F136" s="117"/>
      <c r="G136" s="117"/>
      <c r="H136" s="117"/>
      <c r="I136" s="117"/>
      <c r="J136" s="117"/>
      <c r="K136" s="117"/>
      <c r="L136" s="117"/>
      <c r="M136" s="117"/>
      <c r="N136" s="407"/>
      <c r="O136" s="407"/>
      <c r="P136" s="407"/>
    </row>
    <row r="158" spans="20:20" x14ac:dyDescent="0.25">
      <c r="T158" s="2" t="s">
        <v>741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93"/>
  <sheetViews>
    <sheetView zoomScale="40" zoomScaleNormal="40" workbookViewId="0">
      <selection activeCell="M21" sqref="M21"/>
    </sheetView>
  </sheetViews>
  <sheetFormatPr defaultRowHeight="12.5" x14ac:dyDescent="0.25"/>
  <cols>
    <col min="1" max="1" width="5.81640625" customWidth="1"/>
    <col min="2" max="2" width="31.6328125" customWidth="1"/>
    <col min="3" max="3" width="77" customWidth="1"/>
    <col min="4" max="4" width="32.90625" customWidth="1"/>
    <col min="5" max="5" width="26.7265625" customWidth="1"/>
    <col min="6" max="6" width="25.36328125" customWidth="1"/>
    <col min="7" max="8" width="14.453125" customWidth="1"/>
    <col min="9" max="9" width="15.26953125" style="86" customWidth="1"/>
    <col min="10" max="10" width="22.1796875" customWidth="1"/>
    <col min="11" max="11" width="25.90625" customWidth="1"/>
    <col min="12" max="12" width="15.08984375" customWidth="1"/>
    <col min="13" max="13" width="27.26953125" customWidth="1"/>
    <col min="14" max="14" width="28.90625" customWidth="1"/>
    <col min="15" max="15" width="24.81640625" customWidth="1"/>
    <col min="16" max="16" width="25.81640625" customWidth="1"/>
    <col min="17" max="17" width="31.7265625" customWidth="1"/>
    <col min="18" max="18" width="21.6328125" customWidth="1"/>
    <col min="19" max="19" width="21.7265625" customWidth="1"/>
    <col min="20" max="20" width="15" customWidth="1"/>
  </cols>
  <sheetData>
    <row r="1" spans="2:22" ht="25" x14ac:dyDescent="0.5">
      <c r="B1" s="12"/>
    </row>
    <row r="3" spans="2:22" ht="18" x14ac:dyDescent="0.4">
      <c r="B3" s="9" t="s">
        <v>295</v>
      </c>
    </row>
    <row r="5" spans="2:22" ht="15.5" x14ac:dyDescent="0.35">
      <c r="B5" s="11" t="s">
        <v>296</v>
      </c>
      <c r="E5" s="4"/>
      <c r="F5" s="4"/>
      <c r="G5" s="4"/>
      <c r="H5" s="4"/>
      <c r="I5" s="261"/>
      <c r="J5" s="4"/>
      <c r="K5" s="6"/>
      <c r="L5" s="5"/>
      <c r="M5" s="5"/>
      <c r="N5" s="5"/>
      <c r="O5" s="5"/>
    </row>
    <row r="6" spans="2:22" ht="21" customHeight="1" x14ac:dyDescent="0.3">
      <c r="B6" s="7"/>
      <c r="C6" s="3"/>
      <c r="E6" s="4"/>
      <c r="F6" s="4"/>
      <c r="G6" s="4"/>
      <c r="H6" s="4"/>
      <c r="I6" s="261"/>
      <c r="J6" s="4"/>
      <c r="K6" s="6"/>
      <c r="L6" s="6"/>
      <c r="M6" s="6"/>
      <c r="N6" s="6"/>
      <c r="O6" s="6"/>
      <c r="P6" s="6"/>
      <c r="Q6" s="2"/>
    </row>
    <row r="7" spans="2:22" ht="37.5" customHeight="1" x14ac:dyDescent="0.25">
      <c r="B7" s="268"/>
      <c r="C7" s="268"/>
      <c r="D7" s="268"/>
      <c r="E7" s="299" t="s">
        <v>262</v>
      </c>
      <c r="F7" s="299"/>
      <c r="G7" s="299"/>
      <c r="H7" s="299"/>
      <c r="I7" s="300"/>
      <c r="J7" s="299"/>
      <c r="K7" s="301"/>
      <c r="L7" s="302"/>
      <c r="M7" s="302"/>
      <c r="N7" s="302"/>
      <c r="O7" s="302"/>
      <c r="P7" s="303"/>
      <c r="Q7" s="268"/>
      <c r="R7" s="268"/>
    </row>
    <row r="8" spans="2:22" s="2" customFormat="1" ht="58" customHeight="1" x14ac:dyDescent="0.25">
      <c r="B8" s="429" t="s">
        <v>16</v>
      </c>
      <c r="C8" s="430" t="s">
        <v>281</v>
      </c>
      <c r="D8" s="429" t="s">
        <v>263</v>
      </c>
      <c r="E8" s="429" t="s">
        <v>264</v>
      </c>
      <c r="F8" s="431" t="s">
        <v>769</v>
      </c>
      <c r="G8" s="431" t="s">
        <v>770</v>
      </c>
      <c r="H8" s="431" t="s">
        <v>693</v>
      </c>
      <c r="I8" s="431" t="s">
        <v>297</v>
      </c>
      <c r="J8" s="431" t="s">
        <v>266</v>
      </c>
      <c r="K8" s="432" t="s">
        <v>282</v>
      </c>
      <c r="L8" s="432" t="s">
        <v>265</v>
      </c>
      <c r="M8" s="432" t="s">
        <v>632</v>
      </c>
      <c r="N8" s="432" t="s">
        <v>795</v>
      </c>
      <c r="O8" s="432" t="s">
        <v>713</v>
      </c>
      <c r="P8" s="432" t="s">
        <v>805</v>
      </c>
      <c r="Q8" s="432" t="s">
        <v>806</v>
      </c>
      <c r="R8" s="432" t="s">
        <v>782</v>
      </c>
      <c r="S8" s="432" t="s">
        <v>783</v>
      </c>
      <c r="V8" s="412"/>
    </row>
    <row r="9" spans="2:22" ht="34" customHeight="1" x14ac:dyDescent="0.25">
      <c r="B9" s="433" t="s">
        <v>289</v>
      </c>
      <c r="C9" s="433" t="s">
        <v>26</v>
      </c>
      <c r="D9" s="433" t="s">
        <v>298</v>
      </c>
      <c r="E9" s="433" t="s">
        <v>291</v>
      </c>
      <c r="F9" s="433"/>
      <c r="G9" s="433"/>
      <c r="H9" s="433"/>
      <c r="I9" s="433"/>
      <c r="J9" s="433" t="s">
        <v>292</v>
      </c>
      <c r="K9" s="433" t="s">
        <v>299</v>
      </c>
      <c r="L9" s="433"/>
      <c r="M9" s="433" t="s">
        <v>300</v>
      </c>
      <c r="N9" s="433" t="s">
        <v>661</v>
      </c>
      <c r="O9" s="433" t="s">
        <v>301</v>
      </c>
      <c r="P9" s="434"/>
      <c r="Q9" s="434"/>
      <c r="R9" s="434"/>
      <c r="S9" s="434"/>
    </row>
    <row r="10" spans="2:22" ht="30" customHeight="1" x14ac:dyDescent="0.45">
      <c r="B10" s="438" t="str">
        <f>AGR_Processes!D14</f>
        <v>IRL_Landarea</v>
      </c>
      <c r="C10" s="438" t="s">
        <v>816</v>
      </c>
      <c r="D10" s="438"/>
      <c r="E10" s="438" t="str">
        <f>AGR_Comm!D74</f>
        <v>IRL_Land</v>
      </c>
      <c r="F10" s="438"/>
      <c r="G10" s="438"/>
      <c r="H10" s="438"/>
      <c r="I10" s="439"/>
      <c r="J10" s="439">
        <v>100</v>
      </c>
      <c r="K10" s="439">
        <v>1</v>
      </c>
      <c r="L10" s="438"/>
      <c r="M10" s="438"/>
      <c r="N10" s="438"/>
      <c r="O10" s="439"/>
      <c r="P10" s="440"/>
      <c r="Q10" s="440"/>
      <c r="R10" s="440"/>
      <c r="S10" s="440"/>
    </row>
    <row r="11" spans="2:22" ht="30" customHeight="1" x14ac:dyDescent="0.45">
      <c r="B11" s="441" t="str">
        <f>AGR_Processes!D69</f>
        <v>GRALAND_00</v>
      </c>
      <c r="C11" s="441" t="str">
        <f>AGR_Processes!E69</f>
        <v xml:space="preserve">Grassland remaining as grassland </v>
      </c>
      <c r="D11" s="441" t="str">
        <f>AGR_Comm!D74</f>
        <v>IRL_Land</v>
      </c>
      <c r="E11" s="441" t="s">
        <v>760</v>
      </c>
      <c r="F11" s="442">
        <v>1</v>
      </c>
      <c r="G11" s="442">
        <v>1</v>
      </c>
      <c r="H11" s="442"/>
      <c r="I11" s="442"/>
      <c r="J11" s="442">
        <v>100</v>
      </c>
      <c r="K11" s="442">
        <v>1</v>
      </c>
      <c r="L11" s="442"/>
      <c r="M11" s="441"/>
      <c r="N11" s="441"/>
      <c r="O11" s="443"/>
      <c r="P11" s="442">
        <v>4.4089999999999998</v>
      </c>
      <c r="Q11" s="442">
        <v>5</v>
      </c>
      <c r="R11" s="442"/>
      <c r="S11" s="442"/>
    </row>
    <row r="12" spans="2:22" ht="30" customHeight="1" x14ac:dyDescent="0.45">
      <c r="B12" s="441" t="s">
        <v>704</v>
      </c>
      <c r="C12" s="441" t="s">
        <v>818</v>
      </c>
      <c r="D12" s="441" t="s">
        <v>760</v>
      </c>
      <c r="E12" s="441" t="s">
        <v>708</v>
      </c>
      <c r="F12" s="442">
        <v>1</v>
      </c>
      <c r="G12" s="442">
        <v>1</v>
      </c>
      <c r="H12" s="442"/>
      <c r="I12" s="442"/>
      <c r="J12" s="442">
        <v>100</v>
      </c>
      <c r="K12" s="442">
        <v>1</v>
      </c>
      <c r="L12" s="442"/>
      <c r="M12" s="441"/>
      <c r="N12" s="441"/>
      <c r="O12" s="443"/>
      <c r="P12" s="443"/>
      <c r="Q12" s="443"/>
      <c r="R12" s="443"/>
      <c r="S12" s="443"/>
    </row>
    <row r="13" spans="2:22" ht="30" customHeight="1" x14ac:dyDescent="0.45">
      <c r="B13" s="441" t="str">
        <f>AGR_Processes!D15</f>
        <v>APASCAT100</v>
      </c>
      <c r="C13" s="441" t="str">
        <f>AGR_Processes!E15</f>
        <v>Dairy cattle pasture system</v>
      </c>
      <c r="D13" s="441" t="str">
        <f>AGR_Comm!D63</f>
        <v>GRALAND_use</v>
      </c>
      <c r="E13" s="441" t="str">
        <f>AGR_Comm!$D$15</f>
        <v>APASCAT1</v>
      </c>
      <c r="F13" s="442">
        <v>1</v>
      </c>
      <c r="G13" s="442">
        <v>1</v>
      </c>
      <c r="H13" s="442"/>
      <c r="I13" s="442"/>
      <c r="J13" s="442">
        <v>1</v>
      </c>
      <c r="K13" s="442">
        <v>1</v>
      </c>
      <c r="L13" s="442"/>
      <c r="M13" s="442"/>
      <c r="N13" s="444">
        <v>1.5609999999999999</v>
      </c>
      <c r="O13" s="442"/>
      <c r="P13" s="442"/>
      <c r="Q13" s="442"/>
      <c r="R13" s="445"/>
      <c r="S13" s="443"/>
      <c r="T13" s="411"/>
    </row>
    <row r="14" spans="2:22" ht="30" customHeight="1" x14ac:dyDescent="0.45">
      <c r="B14" s="441" t="str">
        <f>AGR_Processes!D16</f>
        <v>APASCAT200</v>
      </c>
      <c r="C14" s="441" t="str">
        <f>AGR_Processes!E16</f>
        <v>Non diary cattle pasture system</v>
      </c>
      <c r="D14" s="441" t="str">
        <f>AGR_Comm!D63</f>
        <v>GRALAND_use</v>
      </c>
      <c r="E14" s="441" t="str">
        <f>AGR_Comm!$D$16</f>
        <v>APASCAT2</v>
      </c>
      <c r="F14" s="442">
        <v>1</v>
      </c>
      <c r="G14" s="442">
        <v>1</v>
      </c>
      <c r="H14" s="442"/>
      <c r="I14" s="442"/>
      <c r="J14" s="442">
        <v>1</v>
      </c>
      <c r="K14" s="442">
        <v>1</v>
      </c>
      <c r="L14" s="442"/>
      <c r="M14" s="442"/>
      <c r="N14" s="444">
        <v>0.878</v>
      </c>
      <c r="O14" s="442"/>
      <c r="P14" s="442"/>
      <c r="Q14" s="442"/>
      <c r="R14" s="445"/>
      <c r="S14" s="443"/>
    </row>
    <row r="15" spans="2:22" ht="30" customHeight="1" x14ac:dyDescent="0.45">
      <c r="B15" s="441" t="str">
        <f>AGR_Processes!D17</f>
        <v>APASSHE100</v>
      </c>
      <c r="C15" s="441" t="str">
        <f>AGR_Processes!E17</f>
        <v>Sheep pasture system</v>
      </c>
      <c r="D15" s="441" t="str">
        <f>AGR_Comm!D63</f>
        <v>GRALAND_use</v>
      </c>
      <c r="E15" s="441" t="str">
        <f>AGR_Comm!$D$17</f>
        <v>APASSHE</v>
      </c>
      <c r="F15" s="442">
        <v>1</v>
      </c>
      <c r="G15" s="442">
        <v>1</v>
      </c>
      <c r="H15" s="442"/>
      <c r="I15" s="442"/>
      <c r="J15" s="442">
        <v>1</v>
      </c>
      <c r="K15" s="442">
        <v>1</v>
      </c>
      <c r="L15" s="442"/>
      <c r="M15" s="442"/>
      <c r="N15" s="442">
        <v>1.427</v>
      </c>
      <c r="O15" s="442"/>
      <c r="P15" s="442"/>
      <c r="Q15" s="442"/>
      <c r="R15" s="445"/>
      <c r="S15" s="443"/>
      <c r="T15" s="411"/>
    </row>
    <row r="16" spans="2:22" ht="30" customHeight="1" x14ac:dyDescent="0.45">
      <c r="B16" s="446" t="str">
        <f>AGR_Processes!D18</f>
        <v>APASOTH100</v>
      </c>
      <c r="C16" s="446" t="str">
        <f>AGR_Processes!E18</f>
        <v>Other animals pasture system</v>
      </c>
      <c r="D16" s="446" t="str">
        <f>AGR_Comm!D63</f>
        <v>GRALAND_use</v>
      </c>
      <c r="E16" s="446" t="str">
        <f>AGR_Comm!$D$18</f>
        <v>APASOTH</v>
      </c>
      <c r="F16" s="447">
        <v>1</v>
      </c>
      <c r="G16" s="447">
        <v>1</v>
      </c>
      <c r="H16" s="447"/>
      <c r="I16" s="447"/>
      <c r="J16" s="447">
        <v>1</v>
      </c>
      <c r="K16" s="447">
        <v>1</v>
      </c>
      <c r="L16" s="447"/>
      <c r="M16" s="447"/>
      <c r="N16" s="447">
        <v>0.81299999999999994</v>
      </c>
      <c r="O16" s="447"/>
      <c r="P16" s="447"/>
      <c r="Q16" s="447"/>
      <c r="R16" s="448"/>
      <c r="S16" s="449"/>
      <c r="T16" s="411"/>
    </row>
    <row r="17" spans="2:19" ht="30" customHeight="1" x14ac:dyDescent="0.45">
      <c r="B17" s="443" t="str">
        <f>AGR_Processes!D19</f>
        <v>ALIVCAT100</v>
      </c>
      <c r="C17" s="443" t="str">
        <f>AGR_Processes!E19</f>
        <v>Dairy cattle rearing</v>
      </c>
      <c r="D17" s="443" t="str">
        <f>AGR_Comm!$D$15</f>
        <v>APASCAT1</v>
      </c>
      <c r="E17" s="443"/>
      <c r="F17" s="450">
        <f>Base_Calc!Q4/Base_Calc!$W$4</f>
        <v>6.9979006298110568E-5</v>
      </c>
      <c r="G17" s="116"/>
      <c r="H17" s="116"/>
      <c r="I17" s="116"/>
      <c r="J17" s="116">
        <v>1</v>
      </c>
      <c r="K17" s="116">
        <v>5716</v>
      </c>
      <c r="L17" s="116"/>
      <c r="M17" s="451">
        <f>Base_Calc!AF4/Base_Calc!W4</f>
        <v>2.2802659202239329E-2</v>
      </c>
      <c r="N17" s="452">
        <f>Base_Calc!AN4/Base_Calc!W4</f>
        <v>3.778866340097971E-4</v>
      </c>
      <c r="O17" s="116"/>
      <c r="P17" s="443"/>
      <c r="Q17" s="443"/>
      <c r="R17" s="443"/>
      <c r="S17" s="443"/>
    </row>
    <row r="18" spans="2:19" ht="30" customHeight="1" x14ac:dyDescent="0.45">
      <c r="B18" s="443"/>
      <c r="C18" s="443"/>
      <c r="D18" s="443" t="str">
        <f>AGR_Comm!$D$39</f>
        <v>ANRGCAT1</v>
      </c>
      <c r="E18" s="443"/>
      <c r="F18" s="451">
        <f>(Base_Calc!H4+Base_Calc!L4)/Base_Calc!$W$4</f>
        <v>2.9916025192442265E-4</v>
      </c>
      <c r="G18" s="116"/>
      <c r="H18" s="116"/>
      <c r="I18" s="116"/>
      <c r="J18" s="116"/>
      <c r="K18" s="116"/>
      <c r="L18" s="116"/>
      <c r="M18" s="116"/>
      <c r="N18" s="445"/>
      <c r="O18" s="116"/>
      <c r="P18" s="443"/>
      <c r="Q18" s="443"/>
      <c r="R18" s="443"/>
      <c r="S18" s="443"/>
    </row>
    <row r="19" spans="2:19" ht="30" customHeight="1" x14ac:dyDescent="0.45">
      <c r="B19" s="443"/>
      <c r="C19" s="443"/>
      <c r="D19" s="443"/>
      <c r="E19" s="443" t="str">
        <f>AGR_Comm!$D$19</f>
        <v>ADCAT</v>
      </c>
      <c r="F19" s="116"/>
      <c r="G19" s="116">
        <v>1</v>
      </c>
      <c r="H19" s="116"/>
      <c r="I19" s="116"/>
      <c r="J19" s="116"/>
      <c r="K19" s="116"/>
      <c r="L19" s="116"/>
      <c r="M19" s="116"/>
      <c r="N19" s="445"/>
      <c r="O19" s="116"/>
      <c r="P19" s="443"/>
      <c r="Q19" s="443"/>
      <c r="R19" s="443"/>
      <c r="S19" s="443"/>
    </row>
    <row r="20" spans="2:19" ht="30" customHeight="1" x14ac:dyDescent="0.45">
      <c r="B20" s="443"/>
      <c r="C20" s="443"/>
      <c r="D20" s="443"/>
      <c r="E20" s="443" t="str">
        <f>AGR_Comm!D31</f>
        <v>ACATMAN</v>
      </c>
      <c r="F20" s="116"/>
      <c r="G20" s="451">
        <f>Manure_MGT_Digest!K4/Manure_MGT_Digest!I4</f>
        <v>8.9964973730297711E-4</v>
      </c>
      <c r="H20" s="451"/>
      <c r="I20" s="116"/>
      <c r="J20" s="116"/>
      <c r="K20" s="116"/>
      <c r="L20" s="116"/>
      <c r="M20" s="116"/>
      <c r="N20" s="445"/>
      <c r="O20" s="116"/>
      <c r="P20" s="443"/>
      <c r="Q20" s="443"/>
      <c r="R20" s="443"/>
      <c r="S20" s="443"/>
    </row>
    <row r="21" spans="2:19" ht="30" customHeight="1" x14ac:dyDescent="0.45">
      <c r="B21" s="443" t="str">
        <f>AGR_Processes!D20</f>
        <v>ALIVCAT200</v>
      </c>
      <c r="C21" s="443" t="str">
        <f>AGR_Processes!E20</f>
        <v>Non diary cattle rearing</v>
      </c>
      <c r="D21" s="443" t="str">
        <f>AGR_Comm!$D$16</f>
        <v>APASCAT2</v>
      </c>
      <c r="E21" s="443"/>
      <c r="F21" s="453">
        <v>0.4</v>
      </c>
      <c r="G21" s="116"/>
      <c r="H21" s="116"/>
      <c r="I21" s="116"/>
      <c r="J21" s="116">
        <v>1</v>
      </c>
      <c r="K21" s="116">
        <v>1</v>
      </c>
      <c r="L21" s="116"/>
      <c r="M21" s="453">
        <f>Base_Calc!AF5</f>
        <v>49.48</v>
      </c>
      <c r="N21" s="445">
        <f>Base_Calc!AN5</f>
        <v>0.88360000000000005</v>
      </c>
      <c r="O21" s="116"/>
      <c r="P21" s="443"/>
      <c r="Q21" s="443"/>
      <c r="R21" s="443"/>
      <c r="S21" s="443"/>
    </row>
    <row r="22" spans="2:19" ht="30" customHeight="1" x14ac:dyDescent="0.45">
      <c r="B22" s="443"/>
      <c r="C22" s="443"/>
      <c r="D22" s="443" t="str">
        <f>AGR_Comm!$D$40</f>
        <v>ANRGCAT2</v>
      </c>
      <c r="E22" s="443"/>
      <c r="F22" s="453">
        <f>Base_Calc!H5+Base_Calc!L5</f>
        <v>1.1100000000000001</v>
      </c>
      <c r="G22" s="116"/>
      <c r="H22" s="116"/>
      <c r="I22" s="116"/>
      <c r="J22" s="116"/>
      <c r="K22" s="116"/>
      <c r="L22" s="116"/>
      <c r="M22" s="116"/>
      <c r="N22" s="445"/>
      <c r="O22" s="116"/>
      <c r="P22" s="443"/>
      <c r="Q22" s="443"/>
      <c r="R22" s="443"/>
      <c r="S22" s="443"/>
    </row>
    <row r="23" spans="2:19" ht="30" customHeight="1" x14ac:dyDescent="0.45">
      <c r="B23" s="443"/>
      <c r="C23" s="443"/>
      <c r="D23" s="443"/>
      <c r="E23" s="443" t="str">
        <f>AGR_Comm!$D$20</f>
        <v>ANDCAT</v>
      </c>
      <c r="F23" s="116"/>
      <c r="G23" s="116">
        <v>1</v>
      </c>
      <c r="H23" s="116"/>
      <c r="I23" s="116"/>
      <c r="J23" s="116"/>
      <c r="K23" s="116"/>
      <c r="L23" s="116"/>
      <c r="M23" s="116"/>
      <c r="N23" s="445"/>
      <c r="O23" s="116"/>
      <c r="P23" s="443"/>
      <c r="Q23" s="443"/>
      <c r="R23" s="443"/>
      <c r="S23" s="443"/>
    </row>
    <row r="24" spans="2:19" ht="30" customHeight="1" x14ac:dyDescent="0.45">
      <c r="B24" s="443"/>
      <c r="C24" s="443"/>
      <c r="D24" s="443"/>
      <c r="E24" s="443" t="str">
        <f>AGR_Comm!D31</f>
        <v>ACATMAN</v>
      </c>
      <c r="F24" s="116"/>
      <c r="G24" s="116">
        <f>Manure_MGT_Digest!K5</f>
        <v>7.1180000000000003</v>
      </c>
      <c r="H24" s="116"/>
      <c r="I24" s="116"/>
      <c r="J24" s="116"/>
      <c r="K24" s="116"/>
      <c r="L24" s="116"/>
      <c r="M24" s="116"/>
      <c r="N24" s="445"/>
      <c r="O24" s="116"/>
      <c r="P24" s="443"/>
      <c r="Q24" s="443"/>
      <c r="R24" s="443"/>
      <c r="S24" s="443"/>
    </row>
    <row r="25" spans="2:19" ht="30" customHeight="1" x14ac:dyDescent="0.45">
      <c r="B25" s="443" t="str">
        <f>AGR_Processes!D21</f>
        <v>ALIVSHE100</v>
      </c>
      <c r="C25" s="443" t="str">
        <f>AGR_Processes!E21</f>
        <v>Sheep rearing</v>
      </c>
      <c r="D25" s="443" t="str">
        <f>AGR_Comm!$D$17</f>
        <v>APASSHE</v>
      </c>
      <c r="E25" s="443"/>
      <c r="F25" s="453">
        <f>Base_Calc!Q6</f>
        <v>0.13</v>
      </c>
      <c r="G25" s="116"/>
      <c r="H25" s="116"/>
      <c r="I25" s="116"/>
      <c r="J25" s="116">
        <v>1</v>
      </c>
      <c r="K25" s="116">
        <v>1</v>
      </c>
      <c r="L25" s="116"/>
      <c r="M25" s="453">
        <f>Base_Calc!AF6</f>
        <v>7.85</v>
      </c>
      <c r="N25" s="445">
        <f>Base_Calc!AN6</f>
        <v>4.5999999999999999E-2</v>
      </c>
      <c r="O25" s="454"/>
      <c r="P25" s="443"/>
      <c r="Q25" s="443"/>
      <c r="R25" s="443"/>
      <c r="S25" s="443"/>
    </row>
    <row r="26" spans="2:19" ht="30" customHeight="1" x14ac:dyDescent="0.45">
      <c r="B26" s="443"/>
      <c r="C26" s="443"/>
      <c r="D26" s="443" t="str">
        <f>AGR_Comm!$D$41</f>
        <v>ANRGSHE</v>
      </c>
      <c r="E26" s="443"/>
      <c r="F26" s="453">
        <f>Base_Calc!H6+Base_Calc!L6</f>
        <v>0.16</v>
      </c>
      <c r="G26" s="116"/>
      <c r="H26" s="116"/>
      <c r="I26" s="116"/>
      <c r="J26" s="116"/>
      <c r="K26" s="116"/>
      <c r="L26" s="116"/>
      <c r="M26" s="116"/>
      <c r="N26" s="445"/>
      <c r="O26" s="454"/>
      <c r="P26" s="443"/>
      <c r="Q26" s="443"/>
      <c r="R26" s="443"/>
      <c r="S26" s="443"/>
    </row>
    <row r="27" spans="2:19" ht="30" customHeight="1" x14ac:dyDescent="0.45">
      <c r="B27" s="443"/>
      <c r="C27" s="443"/>
      <c r="D27" s="443"/>
      <c r="E27" s="443" t="str">
        <f>AGR_Comm!$D$21</f>
        <v>ASHE</v>
      </c>
      <c r="F27" s="453"/>
      <c r="G27" s="116">
        <v>1</v>
      </c>
      <c r="H27" s="116"/>
      <c r="I27" s="116"/>
      <c r="J27" s="116"/>
      <c r="K27" s="116"/>
      <c r="L27" s="116"/>
      <c r="M27" s="116"/>
      <c r="N27" s="445"/>
      <c r="O27" s="454"/>
      <c r="P27" s="443"/>
      <c r="Q27" s="443"/>
      <c r="R27" s="443"/>
      <c r="S27" s="443"/>
    </row>
    <row r="28" spans="2:19" ht="30" customHeight="1" x14ac:dyDescent="0.45">
      <c r="B28" s="443"/>
      <c r="C28" s="443"/>
      <c r="D28" s="443"/>
      <c r="E28" s="443" t="s">
        <v>205</v>
      </c>
      <c r="F28" s="116"/>
      <c r="G28" s="116">
        <f>Manure_MGT_Digest!K6</f>
        <v>0.36399999999999999</v>
      </c>
      <c r="H28" s="116"/>
      <c r="I28" s="116"/>
      <c r="J28" s="116"/>
      <c r="K28" s="116"/>
      <c r="L28" s="116"/>
      <c r="M28" s="116"/>
      <c r="N28" s="445"/>
      <c r="O28" s="454"/>
      <c r="P28" s="443"/>
      <c r="Q28" s="443"/>
      <c r="R28" s="443"/>
      <c r="S28" s="443"/>
    </row>
    <row r="29" spans="2:19" ht="30" customHeight="1" x14ac:dyDescent="0.45">
      <c r="B29" s="443" t="str">
        <f>AGR_Processes!D22</f>
        <v>ALIVPIG100</v>
      </c>
      <c r="C29" s="443" t="str">
        <f>AGR_Processes!E22</f>
        <v xml:space="preserve">Pigs rearing </v>
      </c>
      <c r="D29" s="443" t="str">
        <f>AGR_Comm!D42</f>
        <v>ANRGPIG</v>
      </c>
      <c r="E29" s="443"/>
      <c r="F29" s="453">
        <f>Base_Calc!H7+Base_Calc!L7</f>
        <v>0.17</v>
      </c>
      <c r="G29" s="116"/>
      <c r="H29" s="116"/>
      <c r="I29" s="116"/>
      <c r="J29" s="116">
        <v>1</v>
      </c>
      <c r="K29" s="116">
        <v>1</v>
      </c>
      <c r="L29" s="116"/>
      <c r="M29" s="453">
        <f>Base_Calc!AF7</f>
        <v>14.26</v>
      </c>
      <c r="N29" s="445">
        <f>Base_Calc!AN7</f>
        <v>0.27</v>
      </c>
      <c r="O29" s="116"/>
      <c r="P29" s="443"/>
      <c r="Q29" s="443"/>
      <c r="R29" s="443"/>
      <c r="S29" s="443"/>
    </row>
    <row r="30" spans="2:19" ht="30" customHeight="1" x14ac:dyDescent="0.45">
      <c r="B30" s="443"/>
      <c r="C30" s="443"/>
      <c r="D30" s="443"/>
      <c r="E30" s="443" t="s">
        <v>184</v>
      </c>
      <c r="F30" s="453"/>
      <c r="G30" s="116">
        <v>1</v>
      </c>
      <c r="H30" s="116"/>
      <c r="I30" s="116"/>
      <c r="J30" s="116"/>
      <c r="K30" s="116"/>
      <c r="L30" s="116"/>
      <c r="M30" s="453"/>
      <c r="N30" s="445"/>
      <c r="O30" s="116"/>
      <c r="P30" s="443"/>
      <c r="Q30" s="443"/>
      <c r="R30" s="443"/>
      <c r="S30" s="443"/>
    </row>
    <row r="31" spans="2:19" ht="30" customHeight="1" x14ac:dyDescent="0.45">
      <c r="B31" s="443"/>
      <c r="C31" s="443"/>
      <c r="D31" s="443"/>
      <c r="E31" s="443" t="str">
        <f>AGR_Comm!D33</f>
        <v>APIGMAN</v>
      </c>
      <c r="F31" s="116"/>
      <c r="G31" s="116">
        <f>Manure_MGT_Digest!K7</f>
        <v>2.0857000000000001</v>
      </c>
      <c r="H31" s="116"/>
      <c r="I31" s="116"/>
      <c r="J31" s="116"/>
      <c r="K31" s="116"/>
      <c r="L31" s="116"/>
      <c r="M31" s="116"/>
      <c r="N31" s="445"/>
      <c r="O31" s="116"/>
      <c r="P31" s="443"/>
      <c r="Q31" s="443"/>
      <c r="R31" s="443"/>
      <c r="S31" s="443"/>
    </row>
    <row r="32" spans="2:19" ht="30" customHeight="1" x14ac:dyDescent="0.45">
      <c r="B32" s="443" t="str">
        <f>AGR_Processes!D23</f>
        <v>ALIVPOU100</v>
      </c>
      <c r="C32" s="443" t="str">
        <f>AGR_Processes!E23</f>
        <v xml:space="preserve">Poultry rearing </v>
      </c>
      <c r="D32" s="443" t="str">
        <f>AGR_Comm!$D$43</f>
        <v>ANRGPOU</v>
      </c>
      <c r="E32" s="443"/>
      <c r="F32" s="453">
        <f>Base_Calc!H8+Base_Calc!L8</f>
        <v>0.02</v>
      </c>
      <c r="G32" s="116"/>
      <c r="H32" s="116"/>
      <c r="I32" s="116"/>
      <c r="J32" s="116">
        <v>1</v>
      </c>
      <c r="K32" s="116">
        <v>1</v>
      </c>
      <c r="L32" s="116"/>
      <c r="M32" s="116">
        <f>Base_Calc!AF8</f>
        <v>0.2</v>
      </c>
      <c r="N32" s="445">
        <f>Base_Calc!AN8</f>
        <v>1.54E-2</v>
      </c>
      <c r="O32" s="116"/>
      <c r="P32" s="443"/>
      <c r="Q32" s="443"/>
      <c r="R32" s="443"/>
      <c r="S32" s="443"/>
    </row>
    <row r="33" spans="2:19" ht="30" customHeight="1" x14ac:dyDescent="0.45">
      <c r="B33" s="443"/>
      <c r="C33" s="443"/>
      <c r="D33" s="443"/>
      <c r="E33" s="443" t="s">
        <v>186</v>
      </c>
      <c r="F33" s="453"/>
      <c r="G33" s="116">
        <v>1</v>
      </c>
      <c r="H33" s="116"/>
      <c r="I33" s="116"/>
      <c r="J33" s="116"/>
      <c r="K33" s="116"/>
      <c r="L33" s="116"/>
      <c r="M33" s="116"/>
      <c r="N33" s="445"/>
      <c r="O33" s="116"/>
      <c r="P33" s="443"/>
      <c r="Q33" s="443"/>
      <c r="R33" s="443"/>
      <c r="S33" s="443"/>
    </row>
    <row r="34" spans="2:19" ht="30" customHeight="1" x14ac:dyDescent="0.45">
      <c r="B34" s="443"/>
      <c r="C34" s="443"/>
      <c r="D34" s="443"/>
      <c r="E34" s="443" t="str">
        <f>AGR_Comm!D34</f>
        <v>APOUMAN</v>
      </c>
      <c r="F34" s="116"/>
      <c r="G34" s="453">
        <f>Manure_MGT_Digest!K8</f>
        <v>4.2000000000000003E-2</v>
      </c>
      <c r="H34" s="453"/>
      <c r="I34" s="116"/>
      <c r="J34" s="116"/>
      <c r="K34" s="116"/>
      <c r="L34" s="116"/>
      <c r="M34" s="116"/>
      <c r="N34" s="445"/>
      <c r="O34" s="116"/>
      <c r="P34" s="443"/>
      <c r="Q34" s="443"/>
      <c r="R34" s="443"/>
      <c r="S34" s="443"/>
    </row>
    <row r="35" spans="2:19" ht="30" customHeight="1" x14ac:dyDescent="0.45">
      <c r="B35" s="443" t="str">
        <f>AGR_Processes!D24</f>
        <v>ALIVOTH100</v>
      </c>
      <c r="C35" s="443" t="str">
        <f>AGR_Processes!E24</f>
        <v xml:space="preserve">Other animals rearing </v>
      </c>
      <c r="D35" s="443" t="str">
        <f>AGR_Comm!$D$18</f>
        <v>APASOTH</v>
      </c>
      <c r="E35" s="443"/>
      <c r="F35" s="453">
        <f>Base_Calc!Q9</f>
        <v>0.05</v>
      </c>
      <c r="G35" s="116"/>
      <c r="H35" s="116"/>
      <c r="I35" s="116"/>
      <c r="J35" s="116">
        <v>1</v>
      </c>
      <c r="K35" s="116">
        <v>1</v>
      </c>
      <c r="L35" s="116"/>
      <c r="M35" s="453">
        <f>Base_Calc!AF9</f>
        <v>1.23</v>
      </c>
      <c r="N35" s="445">
        <f>Base_Calc!AN9</f>
        <v>4.1000000000000002E-2</v>
      </c>
      <c r="O35" s="116"/>
      <c r="P35" s="443"/>
      <c r="Q35" s="443"/>
      <c r="R35" s="443"/>
      <c r="S35" s="443"/>
    </row>
    <row r="36" spans="2:19" ht="30" customHeight="1" x14ac:dyDescent="0.45">
      <c r="B36" s="443"/>
      <c r="C36" s="443"/>
      <c r="D36" s="443" t="str">
        <f>AGR_Comm!$D$44</f>
        <v>ANRGOTH</v>
      </c>
      <c r="E36" s="443"/>
      <c r="F36" s="453">
        <f>Base_Calc!H9+Base_Calc!L9</f>
        <v>0.9</v>
      </c>
      <c r="G36" s="116"/>
      <c r="H36" s="116"/>
      <c r="I36" s="116"/>
      <c r="J36" s="116"/>
      <c r="K36" s="116"/>
      <c r="L36" s="116"/>
      <c r="M36" s="116"/>
      <c r="N36" s="445"/>
      <c r="O36" s="116"/>
      <c r="P36" s="443"/>
      <c r="Q36" s="443"/>
      <c r="R36" s="443"/>
      <c r="S36" s="443"/>
    </row>
    <row r="37" spans="2:19" ht="30" customHeight="1" x14ac:dyDescent="0.45">
      <c r="B37" s="449"/>
      <c r="C37" s="449"/>
      <c r="D37" s="449"/>
      <c r="E37" s="449" t="str">
        <f>AGR_Comm!$D$24</f>
        <v>AOTH</v>
      </c>
      <c r="F37" s="455"/>
      <c r="G37" s="455">
        <v>1</v>
      </c>
      <c r="H37" s="455"/>
      <c r="I37" s="455"/>
      <c r="J37" s="455"/>
      <c r="K37" s="455"/>
      <c r="L37" s="455"/>
      <c r="M37" s="455"/>
      <c r="N37" s="455"/>
      <c r="O37" s="455"/>
      <c r="P37" s="449"/>
      <c r="Q37" s="449"/>
      <c r="R37" s="449"/>
      <c r="S37" s="449"/>
    </row>
    <row r="38" spans="2:19" ht="30" customHeight="1" x14ac:dyDescent="0.45">
      <c r="B38" s="443" t="str">
        <f>AGR_Processes!D68</f>
        <v>GRA_STOCK</v>
      </c>
      <c r="C38" s="443" t="s">
        <v>817</v>
      </c>
      <c r="D38" s="443" t="s">
        <v>708</v>
      </c>
      <c r="E38" s="443"/>
      <c r="F38" s="443"/>
      <c r="G38" s="443"/>
      <c r="H38" s="443"/>
      <c r="I38" s="116"/>
      <c r="J38" s="116"/>
      <c r="K38" s="116">
        <v>1</v>
      </c>
      <c r="L38" s="116"/>
      <c r="M38" s="116"/>
      <c r="N38" s="116"/>
      <c r="O38" s="116"/>
      <c r="P38" s="116"/>
      <c r="Q38" s="116"/>
      <c r="R38" s="453"/>
      <c r="S38" s="443"/>
    </row>
    <row r="39" spans="2:19" ht="30" customHeight="1" x14ac:dyDescent="0.45">
      <c r="B39" s="443"/>
      <c r="C39" s="443"/>
      <c r="D39" s="443"/>
      <c r="E39" s="443"/>
      <c r="F39" s="443"/>
      <c r="G39" s="443"/>
      <c r="H39" s="443"/>
      <c r="I39" s="116"/>
      <c r="J39" s="443"/>
      <c r="K39" s="116"/>
      <c r="L39" s="116"/>
      <c r="M39" s="116"/>
      <c r="N39" s="116"/>
      <c r="O39" s="116"/>
      <c r="P39" s="116"/>
      <c r="Q39" s="116"/>
      <c r="R39" s="456"/>
      <c r="S39" s="443"/>
    </row>
    <row r="40" spans="2:19" ht="30" customHeight="1" x14ac:dyDescent="0.45">
      <c r="B40" s="443"/>
      <c r="C40" s="443"/>
      <c r="D40" s="443"/>
      <c r="E40" s="443"/>
      <c r="F40" s="443"/>
      <c r="G40" s="443"/>
      <c r="H40" s="443"/>
      <c r="I40" s="116"/>
      <c r="J40" s="443"/>
      <c r="K40" s="443"/>
      <c r="L40" s="443"/>
      <c r="M40" s="443"/>
      <c r="N40" s="443"/>
      <c r="O40" s="443"/>
      <c r="P40" s="443"/>
      <c r="Q40" s="443"/>
      <c r="R40" s="443"/>
      <c r="S40" s="443"/>
    </row>
    <row r="41" spans="2:19" ht="30" customHeight="1" x14ac:dyDescent="0.45">
      <c r="B41" s="443"/>
      <c r="C41" s="443"/>
      <c r="D41" s="443"/>
      <c r="E41" s="443"/>
      <c r="F41" s="443"/>
      <c r="G41" s="443"/>
      <c r="H41" s="443"/>
      <c r="I41" s="116"/>
      <c r="J41" s="443"/>
      <c r="K41" s="443"/>
      <c r="L41" s="443"/>
      <c r="M41" s="443"/>
      <c r="N41" s="443"/>
      <c r="O41" s="443"/>
      <c r="P41" s="443"/>
      <c r="Q41" s="443"/>
      <c r="R41" s="443"/>
      <c r="S41" s="443"/>
    </row>
    <row r="42" spans="2:19" ht="30" customHeight="1" x14ac:dyDescent="0.45">
      <c r="B42" s="443"/>
      <c r="C42" s="443"/>
      <c r="D42" s="443"/>
      <c r="E42" s="443"/>
      <c r="F42" s="443"/>
      <c r="G42" s="443"/>
      <c r="H42" s="443"/>
      <c r="I42" s="116"/>
      <c r="J42" s="116"/>
      <c r="K42" s="457"/>
      <c r="L42" s="457"/>
      <c r="M42" s="457"/>
      <c r="N42" s="457"/>
      <c r="O42" s="457"/>
      <c r="P42" s="443"/>
      <c r="Q42" s="443"/>
      <c r="R42" s="443"/>
      <c r="S42" s="443"/>
    </row>
    <row r="43" spans="2:19" ht="30" customHeight="1" x14ac:dyDescent="0.35">
      <c r="B43" s="414"/>
      <c r="C43" s="414"/>
      <c r="D43" s="414"/>
      <c r="E43" s="414"/>
      <c r="F43" s="414"/>
      <c r="G43" s="414"/>
      <c r="H43" s="414"/>
      <c r="I43" s="413"/>
      <c r="J43" s="414"/>
      <c r="K43" s="414"/>
      <c r="L43" s="414"/>
      <c r="M43" s="414"/>
      <c r="N43" s="414"/>
      <c r="O43" s="414"/>
      <c r="P43" s="414"/>
      <c r="Q43" s="414"/>
      <c r="R43" s="414"/>
    </row>
    <row r="44" spans="2:19" ht="30" customHeight="1" x14ac:dyDescent="0.45">
      <c r="B44" s="364" t="s">
        <v>819</v>
      </c>
      <c r="C44" s="364"/>
      <c r="D44" s="20"/>
      <c r="E44" s="20"/>
      <c r="F44" s="20"/>
      <c r="G44" s="20"/>
      <c r="H44" s="20"/>
      <c r="I44" s="60"/>
      <c r="J44" s="60"/>
    </row>
    <row r="45" spans="2:19" ht="30" customHeight="1" x14ac:dyDescent="0.45">
      <c r="B45" s="458"/>
      <c r="C45" s="458"/>
      <c r="D45" s="458"/>
      <c r="E45" s="459" t="s">
        <v>262</v>
      </c>
      <c r="F45" s="460"/>
      <c r="G45" s="460"/>
      <c r="H45" s="460"/>
      <c r="I45" s="461"/>
      <c r="J45" s="461"/>
      <c r="K45" s="462"/>
      <c r="L45" s="462"/>
      <c r="M45" s="462"/>
      <c r="N45" s="462"/>
      <c r="O45" s="462"/>
      <c r="P45" s="462"/>
      <c r="Q45" s="462"/>
      <c r="R45" s="462"/>
    </row>
    <row r="46" spans="2:19" ht="30" customHeight="1" thickBot="1" x14ac:dyDescent="0.3">
      <c r="B46" s="463" t="s">
        <v>16</v>
      </c>
      <c r="C46" s="464" t="s">
        <v>281</v>
      </c>
      <c r="D46" s="463" t="s">
        <v>263</v>
      </c>
      <c r="E46" s="463" t="s">
        <v>264</v>
      </c>
      <c r="F46" s="463" t="s">
        <v>282</v>
      </c>
      <c r="G46" s="463" t="s">
        <v>266</v>
      </c>
      <c r="H46" s="463" t="s">
        <v>283</v>
      </c>
      <c r="I46" s="465" t="s">
        <v>752</v>
      </c>
      <c r="J46" s="465" t="s">
        <v>753</v>
      </c>
      <c r="K46" s="463" t="s">
        <v>754</v>
      </c>
      <c r="L46" s="463" t="s">
        <v>644</v>
      </c>
      <c r="M46" s="465" t="s">
        <v>683</v>
      </c>
      <c r="N46" s="465" t="s">
        <v>593</v>
      </c>
      <c r="O46" s="465" t="s">
        <v>771</v>
      </c>
      <c r="P46" s="465" t="s">
        <v>755</v>
      </c>
      <c r="Q46" s="465" t="s">
        <v>756</v>
      </c>
      <c r="R46" s="465" t="s">
        <v>592</v>
      </c>
    </row>
    <row r="47" spans="2:19" ht="30" customHeight="1" x14ac:dyDescent="0.35">
      <c r="B47" s="466" t="s">
        <v>289</v>
      </c>
      <c r="C47" s="466" t="s">
        <v>26</v>
      </c>
      <c r="D47" s="466"/>
      <c r="E47" s="466"/>
      <c r="F47" s="466"/>
      <c r="G47" s="466"/>
      <c r="H47" s="466"/>
      <c r="I47" s="466"/>
      <c r="J47" s="466"/>
      <c r="K47" s="466"/>
      <c r="L47" s="466"/>
      <c r="M47" s="466"/>
      <c r="N47" s="466"/>
      <c r="O47" s="466"/>
      <c r="P47" s="466"/>
      <c r="Q47" s="466"/>
      <c r="R47" s="466"/>
    </row>
    <row r="48" spans="2:19" ht="30" customHeight="1" x14ac:dyDescent="0.45">
      <c r="B48" s="467" t="s">
        <v>742</v>
      </c>
      <c r="C48" s="460" t="s">
        <v>743</v>
      </c>
      <c r="D48" s="460" t="s">
        <v>203</v>
      </c>
      <c r="E48" s="460" t="s">
        <v>223</v>
      </c>
      <c r="F48" s="460">
        <v>31.54</v>
      </c>
      <c r="G48" s="460">
        <v>20</v>
      </c>
      <c r="H48" s="460">
        <v>2018</v>
      </c>
      <c r="I48" s="461">
        <v>0.75</v>
      </c>
      <c r="J48" s="461">
        <v>2778</v>
      </c>
      <c r="K48" s="462"/>
      <c r="L48" s="462">
        <v>1</v>
      </c>
      <c r="M48" s="462">
        <v>56</v>
      </c>
      <c r="N48" s="462">
        <v>0.9</v>
      </c>
      <c r="O48" s="462"/>
      <c r="P48" s="462"/>
      <c r="Q48" s="462">
        <v>0.09</v>
      </c>
      <c r="R48" s="462"/>
    </row>
    <row r="49" spans="2:18" ht="30" customHeight="1" x14ac:dyDescent="0.45">
      <c r="B49" s="460" t="s">
        <v>744</v>
      </c>
      <c r="C49" s="460" t="s">
        <v>745</v>
      </c>
      <c r="D49" s="460" t="s">
        <v>207</v>
      </c>
      <c r="E49" s="460" t="s">
        <v>223</v>
      </c>
      <c r="F49" s="460">
        <v>31.54</v>
      </c>
      <c r="G49" s="460">
        <v>20</v>
      </c>
      <c r="H49" s="460">
        <v>2018</v>
      </c>
      <c r="I49" s="461">
        <v>0.27</v>
      </c>
      <c r="J49" s="461">
        <v>2778</v>
      </c>
      <c r="K49" s="462"/>
      <c r="L49" s="462">
        <v>1</v>
      </c>
      <c r="M49" s="462">
        <v>56</v>
      </c>
      <c r="N49" s="462">
        <v>0.9</v>
      </c>
      <c r="O49" s="462"/>
      <c r="P49" s="462"/>
      <c r="Q49" s="462">
        <v>0.09</v>
      </c>
      <c r="R49" s="462"/>
    </row>
    <row r="50" spans="2:18" ht="30" customHeight="1" x14ac:dyDescent="0.45">
      <c r="B50" s="460" t="s">
        <v>746</v>
      </c>
      <c r="C50" s="460" t="s">
        <v>747</v>
      </c>
      <c r="D50" s="460" t="s">
        <v>209</v>
      </c>
      <c r="E50" s="460" t="s">
        <v>223</v>
      </c>
      <c r="F50" s="460">
        <v>31.54</v>
      </c>
      <c r="G50" s="460">
        <v>20</v>
      </c>
      <c r="H50" s="460">
        <v>2018</v>
      </c>
      <c r="I50" s="461">
        <v>4.2</v>
      </c>
      <c r="J50" s="461">
        <v>2778</v>
      </c>
      <c r="K50" s="462"/>
      <c r="L50" s="462">
        <v>1</v>
      </c>
      <c r="M50" s="462">
        <v>56</v>
      </c>
      <c r="N50" s="462">
        <v>0.9</v>
      </c>
      <c r="O50" s="462"/>
      <c r="P50" s="462"/>
      <c r="Q50" s="462">
        <v>0.09</v>
      </c>
      <c r="R50" s="462"/>
    </row>
    <row r="51" spans="2:18" ht="30" customHeight="1" x14ac:dyDescent="0.45">
      <c r="B51" s="468" t="s">
        <v>748</v>
      </c>
      <c r="C51" s="468" t="s">
        <v>749</v>
      </c>
      <c r="D51" s="468" t="s">
        <v>223</v>
      </c>
      <c r="E51" s="468"/>
      <c r="F51" s="468">
        <v>31.54</v>
      </c>
      <c r="G51" s="468">
        <v>20</v>
      </c>
      <c r="H51" s="468">
        <v>2018</v>
      </c>
      <c r="I51" s="469">
        <v>0.34</v>
      </c>
      <c r="J51" s="469">
        <v>2500</v>
      </c>
      <c r="K51" s="470"/>
      <c r="L51" s="470">
        <v>3.5</v>
      </c>
      <c r="M51" s="470">
        <v>115</v>
      </c>
      <c r="N51" s="470">
        <v>0.6</v>
      </c>
      <c r="O51" s="470">
        <v>1.6180000000000001</v>
      </c>
      <c r="P51" s="470"/>
      <c r="Q51" s="470">
        <v>0.09</v>
      </c>
      <c r="R51" s="470"/>
    </row>
    <row r="52" spans="2:18" ht="30" customHeight="1" x14ac:dyDescent="0.45">
      <c r="B52" s="460"/>
      <c r="C52" s="460"/>
      <c r="D52" s="460"/>
      <c r="E52" s="460" t="s">
        <v>219</v>
      </c>
      <c r="F52" s="460"/>
      <c r="G52" s="460"/>
      <c r="H52" s="460"/>
      <c r="I52" s="461"/>
      <c r="J52" s="461"/>
      <c r="K52" s="462"/>
      <c r="L52" s="462"/>
      <c r="M52" s="462"/>
      <c r="N52" s="462"/>
      <c r="O52" s="462"/>
      <c r="P52" s="462"/>
      <c r="Q52" s="462"/>
      <c r="R52" s="462"/>
    </row>
    <row r="53" spans="2:18" ht="30" customHeight="1" x14ac:dyDescent="0.45">
      <c r="B53" s="471"/>
      <c r="C53" s="471"/>
      <c r="D53" s="471"/>
      <c r="E53" s="471" t="s">
        <v>619</v>
      </c>
      <c r="F53" s="471"/>
      <c r="G53" s="471"/>
      <c r="H53" s="471"/>
      <c r="I53" s="472"/>
      <c r="J53" s="472"/>
      <c r="K53" s="473"/>
      <c r="L53" s="473"/>
      <c r="M53" s="473"/>
      <c r="N53" s="473"/>
      <c r="O53" s="473"/>
      <c r="P53" s="473"/>
      <c r="Q53" s="473"/>
      <c r="R53" s="473"/>
    </row>
    <row r="54" spans="2:18" ht="30" customHeight="1" x14ac:dyDescent="0.45">
      <c r="B54" s="468" t="s">
        <v>750</v>
      </c>
      <c r="C54" s="468" t="s">
        <v>751</v>
      </c>
      <c r="D54" s="468" t="s">
        <v>223</v>
      </c>
      <c r="E54" s="468"/>
      <c r="F54" s="468">
        <v>31.54</v>
      </c>
      <c r="G54" s="468">
        <v>20</v>
      </c>
      <c r="H54" s="468">
        <v>2018</v>
      </c>
      <c r="I54" s="469">
        <v>0.39</v>
      </c>
      <c r="J54" s="469">
        <v>1000</v>
      </c>
      <c r="K54" s="470"/>
      <c r="L54" s="470">
        <v>6.7</v>
      </c>
      <c r="M54" s="470">
        <v>179</v>
      </c>
      <c r="N54" s="470">
        <v>0.6</v>
      </c>
      <c r="O54" s="470">
        <v>1.28</v>
      </c>
      <c r="P54" s="470"/>
      <c r="Q54" s="470">
        <v>0.09</v>
      </c>
      <c r="R54" s="470"/>
    </row>
    <row r="55" spans="2:18" ht="30" customHeight="1" x14ac:dyDescent="0.45">
      <c r="B55" s="460"/>
      <c r="C55" s="460"/>
      <c r="D55" s="460"/>
      <c r="E55" s="460" t="s">
        <v>219</v>
      </c>
      <c r="F55" s="460"/>
      <c r="G55" s="460"/>
      <c r="H55" s="460"/>
      <c r="I55" s="461"/>
      <c r="J55" s="460"/>
      <c r="K55" s="462"/>
      <c r="L55" s="462"/>
      <c r="M55" s="462"/>
      <c r="N55" s="462"/>
      <c r="O55" s="462"/>
      <c r="P55" s="462"/>
      <c r="Q55" s="462"/>
      <c r="R55" s="462"/>
    </row>
    <row r="56" spans="2:18" ht="30" customHeight="1" x14ac:dyDescent="0.45">
      <c r="B56" s="460"/>
      <c r="C56" s="460"/>
      <c r="D56" s="460"/>
      <c r="E56" s="460" t="s">
        <v>619</v>
      </c>
      <c r="F56" s="460"/>
      <c r="G56" s="460"/>
      <c r="H56" s="460"/>
      <c r="I56" s="461"/>
      <c r="J56" s="460"/>
      <c r="K56" s="462"/>
      <c r="L56" s="462"/>
      <c r="M56" s="462"/>
      <c r="N56" s="462"/>
      <c r="O56" s="462"/>
      <c r="P56" s="462"/>
      <c r="Q56" s="462"/>
      <c r="R56" s="462"/>
    </row>
    <row r="57" spans="2:18" ht="30" customHeight="1" x14ac:dyDescent="0.35">
      <c r="B57" s="462"/>
      <c r="C57" s="462"/>
      <c r="D57" s="462"/>
      <c r="E57" s="462"/>
      <c r="F57" s="462"/>
      <c r="G57" s="462"/>
      <c r="H57" s="462"/>
      <c r="I57" s="474"/>
      <c r="J57" s="462"/>
      <c r="K57" s="462"/>
      <c r="L57" s="462"/>
      <c r="M57" s="462"/>
      <c r="N57" s="462"/>
      <c r="O57" s="462"/>
      <c r="P57" s="462"/>
      <c r="Q57" s="462"/>
      <c r="R57" s="462"/>
    </row>
    <row r="58" spans="2:18" ht="30" customHeight="1" x14ac:dyDescent="0.35">
      <c r="B58" s="462"/>
      <c r="C58" s="462"/>
      <c r="D58" s="462"/>
      <c r="E58" s="462"/>
      <c r="F58" s="462"/>
      <c r="G58" s="462"/>
      <c r="H58" s="462"/>
      <c r="I58" s="474"/>
      <c r="J58" s="462"/>
      <c r="K58" s="462"/>
      <c r="L58" s="462"/>
      <c r="M58" s="462"/>
      <c r="N58" s="462"/>
      <c r="O58" s="462"/>
      <c r="P58" s="462"/>
      <c r="Q58" s="462"/>
      <c r="R58" s="462"/>
    </row>
    <row r="59" spans="2:18" ht="30" customHeight="1" x14ac:dyDescent="0.35">
      <c r="B59" s="462"/>
      <c r="C59" s="462"/>
      <c r="D59" s="462"/>
      <c r="E59" s="462"/>
      <c r="F59" s="462"/>
      <c r="G59" s="462"/>
      <c r="H59" s="462"/>
      <c r="I59" s="474"/>
      <c r="J59" s="462"/>
      <c r="K59" s="462"/>
      <c r="L59" s="462"/>
      <c r="M59" s="462"/>
      <c r="N59" s="462"/>
      <c r="O59" s="462"/>
      <c r="P59" s="462"/>
      <c r="Q59" s="462"/>
      <c r="R59" s="462"/>
    </row>
    <row r="60" spans="2:18" ht="30" customHeight="1" x14ac:dyDescent="0.35">
      <c r="B60" s="462"/>
      <c r="C60" s="462"/>
      <c r="D60" s="462"/>
      <c r="E60" s="462"/>
      <c r="F60" s="462"/>
      <c r="G60" s="462"/>
      <c r="H60" s="462"/>
      <c r="I60" s="474"/>
      <c r="J60" s="462"/>
      <c r="K60" s="462"/>
      <c r="L60" s="462"/>
      <c r="M60" s="462"/>
      <c r="N60" s="462"/>
      <c r="O60" s="462"/>
      <c r="P60" s="462"/>
      <c r="Q60" s="462"/>
      <c r="R60" s="462"/>
    </row>
    <row r="61" spans="2:18" ht="30" customHeight="1" x14ac:dyDescent="0.35">
      <c r="B61" s="462"/>
      <c r="C61" s="462"/>
      <c r="D61" s="462"/>
      <c r="E61" s="462"/>
      <c r="F61" s="462"/>
      <c r="G61" s="462"/>
      <c r="H61" s="462"/>
      <c r="I61" s="474"/>
      <c r="J61" s="462"/>
      <c r="K61" s="462"/>
      <c r="L61" s="462"/>
      <c r="M61" s="462"/>
      <c r="N61" s="462"/>
      <c r="O61" s="462"/>
      <c r="P61" s="462"/>
      <c r="Q61" s="462"/>
      <c r="R61" s="462"/>
    </row>
    <row r="62" spans="2:18" ht="30" customHeight="1" x14ac:dyDescent="0.35">
      <c r="B62" s="462"/>
      <c r="C62" s="462"/>
      <c r="D62" s="462"/>
      <c r="E62" s="462"/>
      <c r="F62" s="462"/>
      <c r="G62" s="462"/>
      <c r="H62" s="462"/>
      <c r="I62" s="474"/>
      <c r="J62" s="462"/>
      <c r="K62" s="462"/>
      <c r="L62" s="462"/>
      <c r="M62" s="462"/>
      <c r="N62" s="462"/>
      <c r="O62" s="462"/>
      <c r="P62" s="462"/>
      <c r="Q62" s="462"/>
      <c r="R62" s="462"/>
    </row>
    <row r="63" spans="2:18" ht="30" customHeight="1" x14ac:dyDescent="0.45">
      <c r="B63" s="460"/>
      <c r="C63" s="460"/>
      <c r="D63" s="460"/>
      <c r="E63" s="460"/>
      <c r="F63" s="460"/>
      <c r="G63" s="460"/>
      <c r="H63" s="460"/>
      <c r="I63" s="461"/>
      <c r="J63" s="460"/>
      <c r="K63" s="462"/>
      <c r="L63" s="462"/>
      <c r="M63" s="462"/>
      <c r="N63" s="462"/>
      <c r="O63" s="462"/>
      <c r="P63" s="462"/>
      <c r="Q63" s="462"/>
      <c r="R63" s="462"/>
    </row>
    <row r="64" spans="2:18" ht="30" customHeight="1" x14ac:dyDescent="0.35">
      <c r="B64" s="20"/>
      <c r="C64" s="20"/>
      <c r="D64" s="20"/>
      <c r="E64" s="20"/>
      <c r="F64" s="20"/>
      <c r="G64" s="20"/>
      <c r="H64" s="20"/>
      <c r="I64" s="60"/>
      <c r="J64" s="20"/>
    </row>
    <row r="65" spans="2:10" ht="30" customHeight="1" x14ac:dyDescent="0.35">
      <c r="B65" s="20"/>
      <c r="C65" s="20"/>
      <c r="D65" s="20"/>
      <c r="E65" s="20"/>
      <c r="F65" s="20"/>
      <c r="G65" s="20"/>
      <c r="H65" s="20"/>
      <c r="I65" s="60"/>
      <c r="J65" s="20"/>
    </row>
    <row r="66" spans="2:10" ht="30" customHeight="1" x14ac:dyDescent="0.35">
      <c r="B66" s="20"/>
      <c r="C66" s="20"/>
      <c r="D66" s="20"/>
      <c r="E66" s="20"/>
      <c r="F66" s="20"/>
      <c r="G66" s="20"/>
      <c r="H66" s="20"/>
      <c r="I66" s="60"/>
      <c r="J66" s="20"/>
    </row>
    <row r="67" spans="2:10" ht="30" customHeight="1" x14ac:dyDescent="0.35">
      <c r="B67" s="20"/>
      <c r="C67" s="20"/>
      <c r="D67" s="20"/>
      <c r="E67" s="20"/>
      <c r="F67" s="20"/>
      <c r="G67" s="20"/>
      <c r="H67" s="20"/>
      <c r="I67" s="60"/>
      <c r="J67" s="20"/>
    </row>
    <row r="68" spans="2:10" ht="30" customHeight="1" x14ac:dyDescent="0.35">
      <c r="B68" s="20"/>
      <c r="C68" s="20"/>
      <c r="D68" s="20"/>
      <c r="E68" s="20"/>
      <c r="F68" s="20"/>
      <c r="G68" s="20"/>
      <c r="H68" s="20"/>
      <c r="I68" s="60"/>
      <c r="J68" s="20"/>
    </row>
    <row r="69" spans="2:10" ht="30" customHeight="1" x14ac:dyDescent="0.35">
      <c r="B69" s="20"/>
      <c r="C69" s="20"/>
      <c r="D69" s="20"/>
      <c r="E69" s="20"/>
      <c r="F69" s="20"/>
      <c r="G69" s="20"/>
      <c r="H69" s="20"/>
      <c r="I69" s="60"/>
      <c r="J69" s="20"/>
    </row>
    <row r="70" spans="2:10" ht="30" customHeight="1" x14ac:dyDescent="0.35">
      <c r="B70" s="20"/>
      <c r="C70" s="20"/>
      <c r="D70" s="20"/>
      <c r="E70" s="20"/>
      <c r="F70" s="20"/>
      <c r="G70" s="20"/>
      <c r="H70" s="20"/>
      <c r="I70" s="60"/>
      <c r="J70" s="20"/>
    </row>
    <row r="71" spans="2:10" ht="30" customHeight="1" x14ac:dyDescent="0.35">
      <c r="B71" s="20"/>
      <c r="C71" s="20"/>
      <c r="D71" s="20"/>
      <c r="E71" s="20"/>
      <c r="F71" s="20"/>
      <c r="G71" s="20"/>
      <c r="H71" s="20"/>
      <c r="I71" s="60"/>
      <c r="J71" s="20"/>
    </row>
    <row r="72" spans="2:10" ht="24" customHeight="1" x14ac:dyDescent="0.35">
      <c r="B72" s="20"/>
      <c r="C72" s="20"/>
      <c r="D72" s="20"/>
      <c r="E72" s="20"/>
      <c r="F72" s="20"/>
      <c r="G72" s="20"/>
      <c r="H72" s="20"/>
      <c r="I72" s="60"/>
      <c r="J72" s="20"/>
    </row>
    <row r="73" spans="2:10" ht="24" customHeight="1" x14ac:dyDescent="0.35">
      <c r="B73" s="20"/>
      <c r="C73" s="20"/>
      <c r="D73" s="20"/>
      <c r="E73" s="20"/>
      <c r="F73" s="20"/>
      <c r="G73" s="20"/>
      <c r="H73" s="20"/>
      <c r="I73" s="60"/>
      <c r="J73" s="20"/>
    </row>
    <row r="74" spans="2:10" ht="24" customHeight="1" x14ac:dyDescent="0.35">
      <c r="B74" s="20"/>
      <c r="C74" s="20"/>
      <c r="D74" s="20"/>
      <c r="E74" s="20"/>
      <c r="F74" s="20"/>
      <c r="G74" s="20"/>
      <c r="H74" s="20"/>
      <c r="I74" s="60"/>
      <c r="J74" s="20"/>
    </row>
    <row r="75" spans="2:10" ht="24" customHeight="1" x14ac:dyDescent="0.35">
      <c r="B75" s="20"/>
      <c r="C75" s="20"/>
      <c r="D75" s="20"/>
      <c r="E75" s="20"/>
      <c r="F75" s="20"/>
      <c r="G75" s="20"/>
      <c r="H75" s="20"/>
      <c r="I75" s="60"/>
      <c r="J75" s="20"/>
    </row>
    <row r="76" spans="2:10" ht="24" customHeight="1" x14ac:dyDescent="0.35">
      <c r="B76" s="20"/>
      <c r="C76" s="20"/>
      <c r="D76" s="20"/>
      <c r="E76" s="20"/>
      <c r="F76" s="20"/>
      <c r="G76" s="20"/>
      <c r="H76" s="20"/>
      <c r="I76" s="60"/>
      <c r="J76" s="20"/>
    </row>
    <row r="77" spans="2:10" ht="24" customHeight="1" x14ac:dyDescent="0.35">
      <c r="B77" s="20"/>
      <c r="C77" s="20"/>
      <c r="D77" s="20"/>
      <c r="E77" s="20"/>
      <c r="F77" s="20"/>
      <c r="G77" s="20"/>
      <c r="H77" s="20"/>
      <c r="I77" s="60"/>
      <c r="J77" s="20"/>
    </row>
    <row r="78" spans="2:10" ht="24" customHeight="1" x14ac:dyDescent="0.35">
      <c r="B78" s="20"/>
      <c r="C78" s="20"/>
      <c r="D78" s="20"/>
      <c r="E78" s="20"/>
      <c r="F78" s="20"/>
      <c r="G78" s="20"/>
      <c r="H78" s="20"/>
      <c r="I78" s="60"/>
      <c r="J78" s="20"/>
    </row>
    <row r="79" spans="2:10" ht="24" customHeight="1" x14ac:dyDescent="0.35">
      <c r="B79" s="20"/>
      <c r="C79" s="20"/>
      <c r="D79" s="20"/>
      <c r="E79" s="20"/>
      <c r="F79" s="20"/>
      <c r="G79" s="20"/>
      <c r="H79" s="20"/>
      <c r="I79" s="60"/>
      <c r="J79" s="20"/>
    </row>
    <row r="80" spans="2:10" ht="24" customHeight="1" x14ac:dyDescent="0.35">
      <c r="B80" s="20"/>
      <c r="C80" s="20"/>
      <c r="D80" s="20"/>
      <c r="E80" s="20"/>
      <c r="F80" s="20"/>
      <c r="G80" s="20"/>
      <c r="H80" s="20"/>
      <c r="I80" s="60"/>
      <c r="J80" s="20"/>
    </row>
    <row r="81" spans="2:10" ht="24" customHeight="1" x14ac:dyDescent="0.35">
      <c r="B81" s="20"/>
      <c r="C81" s="20"/>
      <c r="D81" s="20"/>
      <c r="E81" s="20"/>
      <c r="F81" s="20"/>
      <c r="G81" s="20"/>
      <c r="H81" s="20"/>
      <c r="I81" s="60"/>
      <c r="J81" s="20"/>
    </row>
    <row r="82" spans="2:10" ht="24" customHeight="1" x14ac:dyDescent="0.35">
      <c r="B82" s="20"/>
      <c r="C82" s="20"/>
      <c r="D82" s="20"/>
      <c r="E82" s="20"/>
      <c r="F82" s="20"/>
      <c r="G82" s="20"/>
      <c r="H82" s="20"/>
      <c r="I82" s="60"/>
      <c r="J82" s="20"/>
    </row>
    <row r="83" spans="2:10" ht="24" customHeight="1" x14ac:dyDescent="0.35">
      <c r="B83" s="20"/>
      <c r="C83" s="20"/>
      <c r="D83" s="20"/>
      <c r="E83" s="20"/>
      <c r="F83" s="20"/>
      <c r="G83" s="20"/>
      <c r="H83" s="20"/>
      <c r="I83" s="60"/>
      <c r="J83" s="20"/>
    </row>
    <row r="84" spans="2:10" ht="15" x14ac:dyDescent="0.35">
      <c r="B84" s="20"/>
      <c r="C84" s="20"/>
      <c r="D84" s="20"/>
      <c r="E84" s="20"/>
      <c r="F84" s="20"/>
      <c r="G84" s="20"/>
      <c r="H84" s="20"/>
      <c r="I84" s="60"/>
      <c r="J84" s="20"/>
    </row>
    <row r="85" spans="2:10" ht="14" x14ac:dyDescent="0.35">
      <c r="B85" s="15"/>
      <c r="C85" s="15"/>
      <c r="D85" s="15"/>
      <c r="E85" s="15"/>
      <c r="F85" s="15"/>
      <c r="G85" s="15"/>
      <c r="H85" s="15"/>
      <c r="I85" s="262"/>
      <c r="J85" s="15"/>
    </row>
    <row r="86" spans="2:10" ht="14" x14ac:dyDescent="0.35">
      <c r="B86" s="15"/>
      <c r="C86" s="15"/>
      <c r="D86" s="15"/>
      <c r="E86" s="15"/>
      <c r="F86" s="15"/>
      <c r="G86" s="15"/>
      <c r="H86" s="15"/>
      <c r="I86" s="262"/>
      <c r="J86" s="15"/>
    </row>
    <row r="87" spans="2:10" ht="14" x14ac:dyDescent="0.35">
      <c r="B87" s="15"/>
      <c r="C87" s="15"/>
      <c r="D87" s="15"/>
      <c r="E87" s="15"/>
      <c r="F87" s="15"/>
      <c r="G87" s="15"/>
      <c r="H87" s="15"/>
      <c r="I87" s="262"/>
      <c r="J87" s="15"/>
    </row>
    <row r="88" spans="2:10" ht="14" x14ac:dyDescent="0.35">
      <c r="B88" s="15"/>
      <c r="C88" s="15"/>
      <c r="D88" s="15"/>
      <c r="E88" s="15"/>
      <c r="F88" s="15"/>
      <c r="G88" s="15"/>
      <c r="H88" s="15"/>
      <c r="I88" s="262"/>
      <c r="J88" s="15"/>
    </row>
    <row r="89" spans="2:10" ht="14" x14ac:dyDescent="0.35">
      <c r="B89" s="15"/>
      <c r="C89" s="15"/>
      <c r="D89" s="15"/>
      <c r="E89" s="15"/>
      <c r="F89" s="15"/>
      <c r="G89" s="15"/>
      <c r="H89" s="15"/>
      <c r="I89" s="262"/>
      <c r="J89" s="15"/>
    </row>
    <row r="90" spans="2:10" ht="14" x14ac:dyDescent="0.35">
      <c r="B90" s="15"/>
      <c r="C90" s="15"/>
      <c r="D90" s="15"/>
      <c r="E90" s="15"/>
      <c r="F90" s="15"/>
      <c r="G90" s="15"/>
      <c r="H90" s="15"/>
      <c r="I90" s="262"/>
      <c r="J90" s="15"/>
    </row>
    <row r="91" spans="2:10" ht="14" x14ac:dyDescent="0.35">
      <c r="B91" s="15"/>
      <c r="C91" s="15"/>
      <c r="D91" s="15"/>
      <c r="E91" s="15"/>
      <c r="F91" s="15"/>
      <c r="G91" s="15"/>
      <c r="H91" s="15"/>
      <c r="I91" s="262"/>
      <c r="J91" s="15"/>
    </row>
    <row r="92" spans="2:10" ht="14" x14ac:dyDescent="0.35">
      <c r="B92" s="15"/>
      <c r="C92" s="15"/>
      <c r="D92" s="15"/>
      <c r="E92" s="15"/>
      <c r="F92" s="15"/>
      <c r="G92" s="15"/>
      <c r="H92" s="15"/>
      <c r="I92" s="262"/>
      <c r="J92" s="15"/>
    </row>
    <row r="93" spans="2:10" ht="14" x14ac:dyDescent="0.35">
      <c r="B93" s="15"/>
      <c r="C93" s="15"/>
      <c r="D93" s="15"/>
      <c r="E93" s="15"/>
      <c r="F93" s="15"/>
      <c r="G93" s="15"/>
      <c r="H93" s="15"/>
      <c r="I93" s="262"/>
      <c r="J93" s="15"/>
    </row>
  </sheetData>
  <phoneticPr fontId="32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9151-1224-4D68-B63A-2629E90E5862}">
  <dimension ref="A3:N56"/>
  <sheetViews>
    <sheetView zoomScale="90" zoomScaleNormal="90" workbookViewId="0">
      <selection activeCell="D27" sqref="D27"/>
    </sheetView>
  </sheetViews>
  <sheetFormatPr defaultRowHeight="12.5" x14ac:dyDescent="0.25"/>
  <cols>
    <col min="2" max="2" width="22.7265625" customWidth="1"/>
    <col min="3" max="3" width="23.1796875" customWidth="1"/>
    <col min="4" max="4" width="16.90625" customWidth="1"/>
    <col min="5" max="5" width="28.81640625" customWidth="1"/>
    <col min="6" max="6" width="12.36328125" customWidth="1"/>
    <col min="7" max="7" width="10.6328125" customWidth="1"/>
    <col min="8" max="8" width="15.1796875" customWidth="1"/>
    <col min="9" max="9" width="20.54296875" customWidth="1"/>
    <col min="10" max="10" width="11.453125" customWidth="1"/>
    <col min="11" max="11" width="16.81640625" customWidth="1"/>
    <col min="12" max="12" width="13.36328125" customWidth="1"/>
  </cols>
  <sheetData>
    <row r="3" spans="2:14" x14ac:dyDescent="0.25">
      <c r="B3" s="306"/>
      <c r="C3" s="306"/>
      <c r="D3" s="307" t="s">
        <v>591</v>
      </c>
      <c r="E3" s="306"/>
      <c r="F3" s="306"/>
      <c r="G3" s="306"/>
      <c r="H3" s="306"/>
      <c r="I3" s="308"/>
    </row>
    <row r="4" spans="2:14" ht="30" customHeight="1" x14ac:dyDescent="0.25">
      <c r="B4" s="499" t="s">
        <v>16</v>
      </c>
      <c r="C4" s="499" t="s">
        <v>281</v>
      </c>
      <c r="D4" s="499" t="s">
        <v>263</v>
      </c>
      <c r="E4" s="499" t="s">
        <v>264</v>
      </c>
      <c r="F4" s="500" t="s">
        <v>769</v>
      </c>
      <c r="G4" s="500" t="s">
        <v>770</v>
      </c>
      <c r="H4" s="500" t="s">
        <v>282</v>
      </c>
      <c r="I4" s="501" t="s">
        <v>796</v>
      </c>
      <c r="J4" s="501" t="s">
        <v>715</v>
      </c>
      <c r="K4" s="501" t="s">
        <v>805</v>
      </c>
      <c r="L4" s="501" t="s">
        <v>806</v>
      </c>
    </row>
    <row r="5" spans="2:14" ht="30" customHeight="1" x14ac:dyDescent="0.25">
      <c r="B5" s="475" t="s">
        <v>289</v>
      </c>
      <c r="C5" s="475" t="s">
        <v>26</v>
      </c>
      <c r="D5" s="475" t="s">
        <v>290</v>
      </c>
      <c r="E5" s="475" t="s">
        <v>291</v>
      </c>
      <c r="F5" s="476"/>
      <c r="G5" s="477"/>
      <c r="H5" s="476"/>
      <c r="I5" s="478" t="s">
        <v>682</v>
      </c>
      <c r="J5" s="476"/>
      <c r="K5" s="476"/>
      <c r="L5" s="476"/>
    </row>
    <row r="6" spans="2:14" ht="23.5" customHeight="1" x14ac:dyDescent="0.3">
      <c r="B6" s="481" t="s">
        <v>802</v>
      </c>
      <c r="C6" s="481" t="s">
        <v>804</v>
      </c>
      <c r="D6" s="481"/>
      <c r="E6" s="481" t="s">
        <v>803</v>
      </c>
      <c r="F6" s="482"/>
      <c r="G6" s="481"/>
      <c r="H6" s="481"/>
      <c r="I6" s="483"/>
      <c r="J6" s="484">
        <v>100</v>
      </c>
      <c r="K6" s="485"/>
      <c r="L6" s="485"/>
    </row>
    <row r="7" spans="2:14" ht="24" customHeight="1" x14ac:dyDescent="0.25">
      <c r="B7" s="486" t="s">
        <v>705</v>
      </c>
      <c r="C7" s="486" t="s">
        <v>714</v>
      </c>
      <c r="D7" s="486" t="str">
        <f>AGR_Comm!D74</f>
        <v>IRL_Land</v>
      </c>
      <c r="E7" s="486" t="s">
        <v>706</v>
      </c>
      <c r="F7" s="487">
        <v>1</v>
      </c>
      <c r="G7" s="487">
        <v>1</v>
      </c>
      <c r="H7" s="487">
        <v>1</v>
      </c>
      <c r="I7" s="488"/>
      <c r="J7" s="479">
        <v>100</v>
      </c>
      <c r="K7" s="479">
        <v>0.74670000000000003</v>
      </c>
      <c r="L7" s="479">
        <v>5</v>
      </c>
    </row>
    <row r="8" spans="2:14" ht="20" customHeight="1" x14ac:dyDescent="0.3">
      <c r="B8" s="489" t="s">
        <v>85</v>
      </c>
      <c r="C8" s="489" t="s">
        <v>86</v>
      </c>
      <c r="D8" s="79" t="s">
        <v>706</v>
      </c>
      <c r="E8" s="489"/>
      <c r="F8" s="78">
        <f>Base_Calc!Q18</f>
        <v>0.11</v>
      </c>
      <c r="G8" s="78"/>
      <c r="H8" s="78"/>
      <c r="I8" s="490">
        <f>Base_Calc!AN18</f>
        <v>0.107</v>
      </c>
      <c r="J8" s="78">
        <v>1</v>
      </c>
      <c r="K8" s="480"/>
      <c r="L8" s="480"/>
      <c r="N8" s="59"/>
    </row>
    <row r="9" spans="2:14" ht="20" customHeight="1" x14ac:dyDescent="0.3">
      <c r="B9" s="489"/>
      <c r="C9" s="489"/>
      <c r="D9" s="489" t="s">
        <v>238</v>
      </c>
      <c r="E9" s="79"/>
      <c r="F9" s="80">
        <f>Base_Calc!P18</f>
        <v>0.55042939231738031</v>
      </c>
      <c r="G9" s="80"/>
      <c r="H9" s="78"/>
      <c r="I9" s="480"/>
      <c r="J9" s="78"/>
      <c r="K9" s="480"/>
      <c r="L9" s="480"/>
      <c r="N9" s="59"/>
    </row>
    <row r="10" spans="2:14" ht="20" customHeight="1" x14ac:dyDescent="0.3">
      <c r="B10" s="489"/>
      <c r="C10" s="489"/>
      <c r="D10" s="489"/>
      <c r="E10" s="489" t="s">
        <v>190</v>
      </c>
      <c r="F10" s="78"/>
      <c r="G10" s="491">
        <v>1</v>
      </c>
      <c r="H10" s="78"/>
      <c r="I10" s="480"/>
      <c r="J10" s="78"/>
      <c r="K10" s="480"/>
      <c r="L10" s="480"/>
      <c r="N10" s="59"/>
    </row>
    <row r="11" spans="2:14" ht="20" customHeight="1" x14ac:dyDescent="0.3">
      <c r="B11" s="79" t="s">
        <v>88</v>
      </c>
      <c r="C11" s="79" t="s">
        <v>89</v>
      </c>
      <c r="D11" s="79" t="s">
        <v>706</v>
      </c>
      <c r="E11" s="79"/>
      <c r="F11" s="78">
        <f>Base_Calc!Q17</f>
        <v>0.13300000000000001</v>
      </c>
      <c r="G11" s="491"/>
      <c r="H11" s="78"/>
      <c r="I11" s="490">
        <f>Base_Calc!AN17</f>
        <v>0.115</v>
      </c>
      <c r="J11" s="78">
        <v>1</v>
      </c>
      <c r="K11" s="480"/>
      <c r="L11" s="480"/>
      <c r="N11" s="59"/>
    </row>
    <row r="12" spans="2:14" ht="20" customHeight="1" x14ac:dyDescent="0.3">
      <c r="B12" s="79"/>
      <c r="C12" s="79"/>
      <c r="D12" s="79" t="s">
        <v>238</v>
      </c>
      <c r="E12" s="79"/>
      <c r="F12" s="80">
        <f>Base_Calc!P17</f>
        <v>0.21894363979848866</v>
      </c>
      <c r="G12" s="491"/>
      <c r="H12" s="78"/>
      <c r="I12" s="480"/>
      <c r="J12" s="78"/>
      <c r="K12" s="480"/>
      <c r="L12" s="480"/>
      <c r="N12" s="59"/>
    </row>
    <row r="13" spans="2:14" ht="20" customHeight="1" x14ac:dyDescent="0.3">
      <c r="B13" s="79"/>
      <c r="C13" s="79"/>
      <c r="D13" s="79"/>
      <c r="E13" s="79" t="s">
        <v>192</v>
      </c>
      <c r="F13" s="78"/>
      <c r="G13" s="491">
        <v>1</v>
      </c>
      <c r="H13" s="78"/>
      <c r="I13" s="480"/>
      <c r="J13" s="78"/>
      <c r="K13" s="480"/>
      <c r="L13" s="480"/>
      <c r="N13" s="59"/>
    </row>
    <row r="14" spans="2:14" ht="20" customHeight="1" x14ac:dyDescent="0.3">
      <c r="B14" s="79" t="s">
        <v>90</v>
      </c>
      <c r="C14" s="79" t="s">
        <v>91</v>
      </c>
      <c r="D14" s="79" t="s">
        <v>706</v>
      </c>
      <c r="E14" s="79"/>
      <c r="F14" s="78">
        <f>Base_Calc!Q16</f>
        <v>0.18</v>
      </c>
      <c r="G14" s="491"/>
      <c r="H14" s="78"/>
      <c r="I14" s="490">
        <f>Base_Calc!AN16</f>
        <v>0.127</v>
      </c>
      <c r="J14" s="78">
        <v>1</v>
      </c>
      <c r="K14" s="480"/>
      <c r="L14" s="480"/>
      <c r="N14" s="59"/>
    </row>
    <row r="15" spans="2:14" ht="20" customHeight="1" x14ac:dyDescent="0.3">
      <c r="B15" s="79"/>
      <c r="C15" s="79"/>
      <c r="D15" s="79" t="s">
        <v>238</v>
      </c>
      <c r="E15" s="489"/>
      <c r="F15" s="80">
        <f>Base_Calc!P16</f>
        <v>1.3904191593198991</v>
      </c>
      <c r="G15" s="491"/>
      <c r="H15" s="78"/>
      <c r="I15" s="480"/>
      <c r="J15" s="78"/>
      <c r="K15" s="480"/>
      <c r="L15" s="480"/>
      <c r="N15" s="59"/>
    </row>
    <row r="16" spans="2:14" ht="20" customHeight="1" x14ac:dyDescent="0.3">
      <c r="B16" s="489"/>
      <c r="C16" s="489"/>
      <c r="D16" s="79"/>
      <c r="E16" s="489" t="s">
        <v>194</v>
      </c>
      <c r="F16" s="80"/>
      <c r="G16" s="491">
        <v>1</v>
      </c>
      <c r="H16" s="78"/>
      <c r="I16" s="480"/>
      <c r="J16" s="78"/>
      <c r="K16" s="480"/>
      <c r="L16" s="480"/>
      <c r="N16" s="59"/>
    </row>
    <row r="17" spans="1:14" ht="20" customHeight="1" x14ac:dyDescent="0.3">
      <c r="B17" s="489" t="s">
        <v>92</v>
      </c>
      <c r="C17" s="489" t="s">
        <v>93</v>
      </c>
      <c r="D17" s="489" t="s">
        <v>706</v>
      </c>
      <c r="E17" s="79"/>
      <c r="F17" s="78">
        <f>Base_Calc!Q14</f>
        <v>0.21</v>
      </c>
      <c r="G17" s="492"/>
      <c r="H17" s="493"/>
      <c r="I17" s="490">
        <f>Base_Calc!AN14</f>
        <v>0.185</v>
      </c>
      <c r="J17" s="493">
        <v>1</v>
      </c>
      <c r="K17" s="480"/>
      <c r="L17" s="480"/>
      <c r="N17" s="59"/>
    </row>
    <row r="18" spans="1:14" ht="20" customHeight="1" x14ac:dyDescent="0.3">
      <c r="B18" s="489"/>
      <c r="C18" s="489"/>
      <c r="D18" s="489" t="s">
        <v>238</v>
      </c>
      <c r="E18" s="489"/>
      <c r="F18" s="80">
        <f>Base_Calc!P14</f>
        <v>8.607407115869016E-2</v>
      </c>
      <c r="G18" s="492"/>
      <c r="H18" s="493"/>
      <c r="I18" s="480"/>
      <c r="J18" s="493"/>
      <c r="K18" s="480"/>
      <c r="L18" s="480"/>
      <c r="N18" s="59"/>
    </row>
    <row r="19" spans="1:14" ht="20" customHeight="1" x14ac:dyDescent="0.3">
      <c r="B19" s="79"/>
      <c r="C19" s="79"/>
      <c r="D19" s="79"/>
      <c r="E19" s="79" t="s">
        <v>196</v>
      </c>
      <c r="F19" s="78"/>
      <c r="G19" s="491">
        <v>1</v>
      </c>
      <c r="H19" s="78"/>
      <c r="I19" s="480"/>
      <c r="J19" s="78"/>
      <c r="K19" s="480"/>
      <c r="L19" s="480"/>
      <c r="N19" s="59"/>
    </row>
    <row r="20" spans="1:14" ht="20" customHeight="1" x14ac:dyDescent="0.3">
      <c r="B20" s="79" t="s">
        <v>94</v>
      </c>
      <c r="C20" s="79" t="s">
        <v>95</v>
      </c>
      <c r="D20" s="79" t="s">
        <v>706</v>
      </c>
      <c r="E20" s="79"/>
      <c r="F20" s="78">
        <f>Base_Calc!Q15</f>
        <v>2.9600000000000001E-2</v>
      </c>
      <c r="G20" s="491"/>
      <c r="H20" s="78"/>
      <c r="I20" s="494">
        <f>Base_Calc!AN15</f>
        <v>2.4E-2</v>
      </c>
      <c r="J20" s="78">
        <v>1</v>
      </c>
      <c r="K20" s="480"/>
      <c r="L20" s="480"/>
      <c r="N20" s="59"/>
    </row>
    <row r="21" spans="1:14" ht="20" customHeight="1" x14ac:dyDescent="0.3">
      <c r="B21" s="79"/>
      <c r="C21" s="79"/>
      <c r="D21" s="79" t="s">
        <v>238</v>
      </c>
      <c r="E21" s="79"/>
      <c r="F21" s="80">
        <f>Base_Calc!P15</f>
        <v>0.34112011964735511</v>
      </c>
      <c r="G21" s="491"/>
      <c r="H21" s="78"/>
      <c r="I21" s="480"/>
      <c r="J21" s="480"/>
      <c r="K21" s="480"/>
      <c r="L21" s="480"/>
    </row>
    <row r="22" spans="1:14" ht="20" customHeight="1" x14ac:dyDescent="0.3">
      <c r="B22" s="486"/>
      <c r="C22" s="486"/>
      <c r="D22" s="486"/>
      <c r="E22" s="486" t="s">
        <v>198</v>
      </c>
      <c r="F22" s="487"/>
      <c r="G22" s="495">
        <v>1</v>
      </c>
      <c r="H22" s="487"/>
      <c r="I22" s="496"/>
      <c r="J22" s="496"/>
      <c r="K22" s="496"/>
      <c r="L22" s="496"/>
      <c r="N22" s="59"/>
    </row>
    <row r="23" spans="1:14" ht="20" customHeight="1" x14ac:dyDescent="0.3">
      <c r="A23" s="214"/>
      <c r="B23" s="79" t="str">
        <f>AGR_Processes!D67</f>
        <v>CRO_STOCK</v>
      </c>
      <c r="C23" s="79" t="s">
        <v>807</v>
      </c>
      <c r="D23" s="489" t="s">
        <v>706</v>
      </c>
      <c r="E23" s="78"/>
      <c r="F23" s="80"/>
      <c r="G23" s="78"/>
      <c r="H23" s="78">
        <v>1</v>
      </c>
      <c r="I23" s="258"/>
      <c r="J23" s="258"/>
      <c r="K23" s="258"/>
      <c r="L23" s="258"/>
    </row>
    <row r="24" spans="1:14" ht="20" customHeight="1" x14ac:dyDescent="0.3">
      <c r="A24" s="214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</row>
    <row r="25" spans="1:14" ht="20" customHeight="1" x14ac:dyDescent="0.3">
      <c r="A25" s="214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</row>
    <row r="26" spans="1:14" ht="20" customHeight="1" x14ac:dyDescent="0.3">
      <c r="A26" s="214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</row>
    <row r="27" spans="1:14" ht="20" customHeight="1" x14ac:dyDescent="0.3">
      <c r="A27" s="214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</row>
    <row r="28" spans="1:14" ht="20" customHeight="1" x14ac:dyDescent="0.3">
      <c r="A28" s="214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</row>
    <row r="29" spans="1:14" ht="13" x14ac:dyDescent="0.3">
      <c r="A29" s="22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</row>
    <row r="30" spans="1:14" ht="13" x14ac:dyDescent="0.3">
      <c r="A30" s="305"/>
      <c r="B30" s="497"/>
      <c r="C30" s="497"/>
      <c r="D30" s="497"/>
      <c r="E30" s="498"/>
      <c r="F30" s="498"/>
      <c r="G30" s="498"/>
      <c r="H30" s="258"/>
      <c r="I30" s="258"/>
      <c r="J30" s="258"/>
      <c r="K30" s="258"/>
      <c r="L30" s="258"/>
    </row>
    <row r="31" spans="1:14" ht="13" x14ac:dyDescent="0.3">
      <c r="B31" s="79"/>
      <c r="C31" s="79"/>
      <c r="D31" s="489"/>
      <c r="E31" s="78"/>
      <c r="F31" s="493"/>
      <c r="G31" s="493"/>
      <c r="H31" s="258"/>
      <c r="I31" s="258"/>
      <c r="J31" s="258"/>
      <c r="K31" s="258"/>
      <c r="L31" s="258"/>
    </row>
    <row r="32" spans="1:14" ht="15" customHeight="1" x14ac:dyDescent="0.3"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</row>
    <row r="33" spans="2:8" ht="15" customHeight="1" x14ac:dyDescent="0.25"/>
    <row r="34" spans="2:8" ht="15" customHeight="1" x14ac:dyDescent="0.25"/>
    <row r="35" spans="2:8" ht="15" customHeight="1" x14ac:dyDescent="0.25"/>
    <row r="36" spans="2:8" ht="15" customHeight="1" x14ac:dyDescent="0.25">
      <c r="H36" s="2"/>
    </row>
    <row r="37" spans="2:8" ht="15" customHeight="1" x14ac:dyDescent="0.25"/>
    <row r="38" spans="2:8" ht="15" customHeight="1" x14ac:dyDescent="0.25"/>
    <row r="39" spans="2:8" x14ac:dyDescent="0.25">
      <c r="B39" s="306"/>
      <c r="C39" s="306"/>
      <c r="D39" s="307"/>
      <c r="E39" s="306"/>
      <c r="F39" s="306"/>
      <c r="G39" s="306"/>
      <c r="H39" s="306"/>
    </row>
    <row r="40" spans="2:8" x14ac:dyDescent="0.25">
      <c r="B40" s="346"/>
      <c r="C40" s="346"/>
      <c r="D40" s="346"/>
      <c r="E40" s="347"/>
      <c r="F40" s="347"/>
      <c r="G40" s="347"/>
      <c r="H40" s="348"/>
    </row>
    <row r="41" spans="2:8" x14ac:dyDescent="0.25">
      <c r="B41" s="349"/>
      <c r="C41" s="349"/>
      <c r="D41" s="349"/>
      <c r="E41" s="350"/>
      <c r="F41" s="347"/>
      <c r="G41" s="350"/>
      <c r="H41" s="350"/>
    </row>
    <row r="42" spans="2:8" x14ac:dyDescent="0.25">
      <c r="B42" s="268"/>
      <c r="C42" s="268"/>
      <c r="D42" s="268"/>
      <c r="E42" s="288"/>
      <c r="F42" s="288"/>
      <c r="G42" s="351"/>
      <c r="H42" s="352"/>
    </row>
    <row r="43" spans="2:8" x14ac:dyDescent="0.25">
      <c r="B43" s="268"/>
      <c r="C43" s="268"/>
      <c r="D43" s="268"/>
      <c r="E43" s="268"/>
      <c r="F43" s="288"/>
      <c r="G43" s="294"/>
      <c r="H43" s="268"/>
    </row>
    <row r="44" spans="2:8" x14ac:dyDescent="0.25">
      <c r="B44" s="268"/>
      <c r="C44" s="268"/>
      <c r="D44" s="268"/>
      <c r="E44" s="268"/>
      <c r="F44" s="268"/>
      <c r="G44" s="294"/>
      <c r="H44" s="268"/>
    </row>
    <row r="45" spans="2:8" x14ac:dyDescent="0.25">
      <c r="B45" s="268"/>
      <c r="C45" s="268"/>
      <c r="D45" s="268"/>
      <c r="E45" s="268"/>
      <c r="F45" s="268"/>
      <c r="G45" s="294"/>
      <c r="H45" s="268"/>
    </row>
    <row r="46" spans="2:8" x14ac:dyDescent="0.25">
      <c r="B46" s="268"/>
      <c r="C46" s="268"/>
      <c r="D46" s="268"/>
      <c r="E46" s="268"/>
      <c r="F46" s="268"/>
      <c r="G46" s="294"/>
      <c r="H46" s="268"/>
    </row>
    <row r="47" spans="2:8" x14ac:dyDescent="0.25">
      <c r="B47" s="268"/>
      <c r="C47" s="268"/>
      <c r="D47" s="268"/>
      <c r="E47" s="268"/>
      <c r="F47" s="268"/>
      <c r="G47" s="294"/>
      <c r="H47" s="268"/>
    </row>
    <row r="48" spans="2:8" x14ac:dyDescent="0.25">
      <c r="B48" s="268"/>
      <c r="C48" s="268"/>
      <c r="D48" s="268"/>
      <c r="E48" s="268"/>
      <c r="F48" s="268"/>
      <c r="G48" s="294"/>
      <c r="H48" s="268"/>
    </row>
    <row r="49" spans="2:8" x14ac:dyDescent="0.25">
      <c r="B49" s="268"/>
      <c r="C49" s="268"/>
      <c r="D49" s="268"/>
      <c r="E49" s="294"/>
      <c r="F49" s="294"/>
      <c r="G49" s="294"/>
      <c r="H49" s="294"/>
    </row>
    <row r="50" spans="2:8" x14ac:dyDescent="0.25">
      <c r="B50" s="268"/>
      <c r="C50" s="268"/>
      <c r="D50" s="268"/>
      <c r="E50" s="294"/>
      <c r="F50" s="294"/>
      <c r="G50" s="294"/>
      <c r="H50" s="294"/>
    </row>
    <row r="51" spans="2:8" x14ac:dyDescent="0.25">
      <c r="B51" s="268"/>
      <c r="C51" s="268"/>
      <c r="D51" s="268"/>
      <c r="E51" s="294"/>
      <c r="F51" s="294"/>
      <c r="G51" s="294"/>
      <c r="H51" s="294"/>
    </row>
    <row r="52" spans="2:8" x14ac:dyDescent="0.25">
      <c r="B52" s="268"/>
      <c r="C52" s="268"/>
      <c r="D52" s="268"/>
      <c r="E52" s="288"/>
      <c r="F52" s="268"/>
      <c r="G52" s="288"/>
      <c r="H52" s="288"/>
    </row>
    <row r="53" spans="2:8" x14ac:dyDescent="0.25">
      <c r="B53" s="268"/>
      <c r="C53" s="268"/>
      <c r="D53" s="268"/>
      <c r="E53" s="294"/>
      <c r="F53" s="288"/>
      <c r="G53" s="288"/>
      <c r="H53" s="294"/>
    </row>
    <row r="54" spans="2:8" x14ac:dyDescent="0.25">
      <c r="B54" s="268"/>
      <c r="C54" s="268"/>
      <c r="D54" s="268"/>
      <c r="E54" s="288"/>
      <c r="F54" s="294"/>
      <c r="G54" s="288"/>
      <c r="H54" s="294"/>
    </row>
    <row r="55" spans="2:8" x14ac:dyDescent="0.25">
      <c r="B55" s="268"/>
      <c r="C55" s="268"/>
      <c r="D55" s="268"/>
      <c r="E55" s="288"/>
      <c r="F55" s="294"/>
      <c r="G55" s="288"/>
      <c r="H55" s="294"/>
    </row>
    <row r="56" spans="2:8" x14ac:dyDescent="0.25">
      <c r="B56" s="268"/>
      <c r="C56" s="268"/>
      <c r="D56" s="268"/>
      <c r="E56" s="294"/>
      <c r="F56" s="294"/>
      <c r="G56" s="294"/>
      <c r="H56" s="288"/>
    </row>
  </sheetData>
  <phoneticPr fontId="111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5F66-B83C-4163-8661-598D1BFF2C9D}">
  <dimension ref="A1:Z54"/>
  <sheetViews>
    <sheetView zoomScale="70" zoomScaleNormal="70" workbookViewId="0">
      <selection activeCell="J30" sqref="J30"/>
    </sheetView>
  </sheetViews>
  <sheetFormatPr defaultRowHeight="12.5" x14ac:dyDescent="0.25"/>
  <cols>
    <col min="1" max="1" width="13.81640625" customWidth="1"/>
    <col min="2" max="2" width="25.1796875" customWidth="1"/>
    <col min="3" max="3" width="43.6328125" customWidth="1"/>
    <col min="4" max="4" width="24.90625" customWidth="1"/>
    <col min="5" max="5" width="20.6328125" customWidth="1"/>
    <col min="6" max="6" width="13.90625" customWidth="1"/>
    <col min="7" max="7" width="12.1796875" customWidth="1"/>
    <col min="8" max="8" width="13.54296875" customWidth="1"/>
    <col min="9" max="9" width="12.08984375" customWidth="1"/>
    <col min="10" max="10" width="13.54296875" customWidth="1"/>
    <col min="11" max="11" width="19.90625" customWidth="1"/>
    <col min="12" max="12" width="12.90625" customWidth="1"/>
    <col min="13" max="13" width="23.453125" customWidth="1"/>
    <col min="14" max="14" width="17.90625" customWidth="1"/>
    <col min="15" max="15" width="18.6328125" customWidth="1"/>
    <col min="16" max="16" width="15.6328125" customWidth="1"/>
    <col min="17" max="17" width="24.453125" customWidth="1"/>
    <col min="18" max="18" width="19" customWidth="1"/>
    <col min="19" max="19" width="13.08984375" customWidth="1"/>
    <col min="20" max="20" width="14" customWidth="1"/>
    <col min="21" max="21" width="12.1796875" customWidth="1"/>
    <col min="22" max="22" width="14" customWidth="1"/>
    <col min="23" max="23" width="13.08984375" customWidth="1"/>
    <col min="24" max="24" width="12.81640625" customWidth="1"/>
    <col min="25" max="25" width="12.26953125" customWidth="1"/>
    <col min="26" max="26" width="21.6328125" customWidth="1"/>
  </cols>
  <sheetData>
    <row r="1" spans="2:26" ht="30" customHeight="1" x14ac:dyDescent="0.25"/>
    <row r="2" spans="2:26" ht="30" customHeight="1" x14ac:dyDescent="0.35">
      <c r="B2" s="532" t="s">
        <v>820</v>
      </c>
    </row>
    <row r="3" spans="2:26" ht="30" customHeight="1" x14ac:dyDescent="0.4">
      <c r="B3" s="268"/>
      <c r="C3" s="268"/>
      <c r="E3" s="415" t="s">
        <v>262</v>
      </c>
      <c r="F3" s="268"/>
      <c r="G3" s="268"/>
      <c r="H3" s="268"/>
      <c r="I3" s="268"/>
      <c r="J3" s="268"/>
      <c r="K3" s="268"/>
      <c r="L3" s="268"/>
      <c r="M3" s="268"/>
      <c r="N3" s="17"/>
      <c r="Q3" s="268"/>
      <c r="R3" s="268"/>
      <c r="S3" s="268" t="s">
        <v>710</v>
      </c>
      <c r="T3" s="268"/>
      <c r="U3" s="268"/>
      <c r="V3" s="268"/>
      <c r="W3" s="268"/>
      <c r="X3" s="268"/>
      <c r="Y3" s="268"/>
      <c r="Z3" s="268"/>
    </row>
    <row r="4" spans="2:26" ht="30" customHeight="1" x14ac:dyDescent="0.25">
      <c r="B4" s="416" t="s">
        <v>16</v>
      </c>
      <c r="C4" s="416" t="s">
        <v>281</v>
      </c>
      <c r="D4" s="416" t="s">
        <v>263</v>
      </c>
      <c r="E4" s="416" t="s">
        <v>264</v>
      </c>
      <c r="F4" s="417" t="s">
        <v>265</v>
      </c>
      <c r="G4" s="417" t="s">
        <v>769</v>
      </c>
      <c r="H4" s="417" t="s">
        <v>770</v>
      </c>
      <c r="I4" s="417" t="s">
        <v>715</v>
      </c>
      <c r="J4" s="418" t="s">
        <v>592</v>
      </c>
      <c r="K4" s="417" t="s">
        <v>282</v>
      </c>
      <c r="L4" s="417" t="s">
        <v>297</v>
      </c>
      <c r="M4" s="418" t="s">
        <v>796</v>
      </c>
      <c r="N4" s="216"/>
      <c r="Q4" s="284" t="s">
        <v>16</v>
      </c>
      <c r="R4" s="284" t="s">
        <v>281</v>
      </c>
      <c r="S4" s="284" t="s">
        <v>263</v>
      </c>
      <c r="T4" s="284" t="s">
        <v>264</v>
      </c>
      <c r="U4" s="285" t="s">
        <v>265</v>
      </c>
      <c r="V4" s="285" t="s">
        <v>694</v>
      </c>
      <c r="W4" s="285" t="s">
        <v>695</v>
      </c>
      <c r="X4" s="285" t="s">
        <v>282</v>
      </c>
      <c r="Y4" s="285" t="s">
        <v>297</v>
      </c>
      <c r="Z4" s="309" t="s">
        <v>797</v>
      </c>
    </row>
    <row r="5" spans="2:26" ht="30" customHeight="1" thickBot="1" x14ac:dyDescent="0.3">
      <c r="B5" s="419" t="s">
        <v>289</v>
      </c>
      <c r="C5" s="419" t="s">
        <v>26</v>
      </c>
      <c r="D5" s="419" t="s">
        <v>290</v>
      </c>
      <c r="E5" s="419" t="s">
        <v>291</v>
      </c>
      <c r="F5" s="420" t="s">
        <v>594</v>
      </c>
      <c r="G5" s="420"/>
      <c r="H5" s="420"/>
      <c r="I5" s="420"/>
      <c r="J5" s="420" t="s">
        <v>595</v>
      </c>
      <c r="K5" s="420" t="s">
        <v>596</v>
      </c>
      <c r="L5" s="420"/>
      <c r="M5" s="420" t="s">
        <v>598</v>
      </c>
      <c r="N5" s="310"/>
      <c r="Q5" s="286" t="s">
        <v>289</v>
      </c>
      <c r="R5" s="286" t="s">
        <v>26</v>
      </c>
      <c r="S5" s="286" t="s">
        <v>290</v>
      </c>
      <c r="T5" s="286" t="s">
        <v>291</v>
      </c>
      <c r="U5" s="287" t="s">
        <v>594</v>
      </c>
      <c r="V5" s="287"/>
      <c r="W5" s="287"/>
      <c r="X5" s="287" t="s">
        <v>596</v>
      </c>
      <c r="Y5" s="287"/>
      <c r="Z5" s="287" t="s">
        <v>598</v>
      </c>
    </row>
    <row r="6" spans="2:26" ht="30" customHeight="1" x14ac:dyDescent="0.25">
      <c r="B6" s="503" t="str">
        <f>AGR_Processes!D70</f>
        <v>GRALAND_ENERGY</v>
      </c>
      <c r="C6" s="503" t="s">
        <v>780</v>
      </c>
      <c r="D6" s="504" t="s">
        <v>708</v>
      </c>
      <c r="E6" s="503" t="str">
        <f>AGR_Comm!D65</f>
        <v>GRA_ENERGY</v>
      </c>
      <c r="F6" s="505">
        <v>1</v>
      </c>
      <c r="G6" s="505"/>
      <c r="H6" s="505"/>
      <c r="I6" s="505">
        <v>100</v>
      </c>
      <c r="J6" s="505"/>
      <c r="K6" s="505">
        <v>1</v>
      </c>
      <c r="L6" s="505">
        <v>1</v>
      </c>
      <c r="M6" s="505"/>
      <c r="N6" s="275"/>
      <c r="Q6" s="280" t="s">
        <v>110</v>
      </c>
      <c r="R6" s="280" t="s">
        <v>111</v>
      </c>
      <c r="S6" s="316" t="s">
        <v>706</v>
      </c>
      <c r="T6" s="317"/>
      <c r="U6" s="275"/>
      <c r="V6" s="295">
        <v>1.5151515151515152E-2</v>
      </c>
      <c r="W6" s="275"/>
      <c r="X6" s="312">
        <v>44</v>
      </c>
      <c r="Y6" s="292">
        <v>1</v>
      </c>
      <c r="Z6" s="293">
        <v>1.7189167117346936E-2</v>
      </c>
    </row>
    <row r="7" spans="2:26" ht="30" customHeight="1" x14ac:dyDescent="0.25">
      <c r="B7" s="436" t="str">
        <f>AGR_Processes!D71</f>
        <v>CROPLAND_ENERGY</v>
      </c>
      <c r="C7" s="436" t="s">
        <v>781</v>
      </c>
      <c r="D7" s="506" t="s">
        <v>706</v>
      </c>
      <c r="E7" s="436" t="str">
        <f>AGR_Comm!D66</f>
        <v>CRO_ENERGY</v>
      </c>
      <c r="F7" s="437">
        <v>1</v>
      </c>
      <c r="G7" s="437"/>
      <c r="H7" s="437"/>
      <c r="I7" s="437">
        <v>100</v>
      </c>
      <c r="J7" s="437"/>
      <c r="K7" s="437">
        <v>1</v>
      </c>
      <c r="L7" s="437">
        <v>1</v>
      </c>
      <c r="M7" s="437"/>
      <c r="N7" s="275"/>
      <c r="Q7" s="275"/>
      <c r="R7" s="275"/>
      <c r="S7" s="316" t="s">
        <v>238</v>
      </c>
      <c r="T7" s="317"/>
      <c r="U7" s="275"/>
      <c r="V7" s="295">
        <v>4.6329140991616669E-2</v>
      </c>
      <c r="W7" s="275"/>
      <c r="X7" s="275"/>
      <c r="Y7" s="292"/>
      <c r="Z7" s="313"/>
    </row>
    <row r="8" spans="2:26" ht="30" customHeight="1" x14ac:dyDescent="0.25">
      <c r="B8" s="507" t="s">
        <v>110</v>
      </c>
      <c r="C8" s="507" t="s">
        <v>111</v>
      </c>
      <c r="D8" s="435" t="s">
        <v>778</v>
      </c>
      <c r="E8" s="507"/>
      <c r="F8" s="508"/>
      <c r="G8" s="509">
        <v>1.5151515151515152E-2</v>
      </c>
      <c r="H8" s="508"/>
      <c r="I8" s="510">
        <v>1</v>
      </c>
      <c r="J8" s="511"/>
      <c r="K8" s="512">
        <v>44</v>
      </c>
      <c r="L8" s="513"/>
      <c r="M8" s="514">
        <v>1.7189167117346936E-2</v>
      </c>
      <c r="N8" s="310"/>
      <c r="Q8" s="275"/>
      <c r="R8" s="275"/>
      <c r="S8" s="317"/>
      <c r="T8" s="316" t="s">
        <v>253</v>
      </c>
      <c r="U8" s="275"/>
      <c r="V8" s="275"/>
      <c r="W8" s="290">
        <v>1</v>
      </c>
      <c r="X8" s="275"/>
      <c r="Y8" s="292"/>
      <c r="Z8" s="313"/>
    </row>
    <row r="9" spans="2:26" ht="30" customHeight="1" x14ac:dyDescent="0.25">
      <c r="B9" s="504"/>
      <c r="C9" s="504"/>
      <c r="D9" s="504" t="s">
        <v>238</v>
      </c>
      <c r="E9" s="504"/>
      <c r="F9" s="515"/>
      <c r="G9" s="516">
        <v>4.6329140991616669E-2</v>
      </c>
      <c r="H9" s="515"/>
      <c r="I9" s="515"/>
      <c r="J9" s="515"/>
      <c r="K9" s="515"/>
      <c r="L9" s="517"/>
      <c r="M9" s="518"/>
      <c r="N9" s="275"/>
      <c r="Q9" s="280" t="s">
        <v>112</v>
      </c>
      <c r="R9" s="280" t="s">
        <v>113</v>
      </c>
      <c r="S9" s="316" t="s">
        <v>706</v>
      </c>
      <c r="T9" s="317"/>
      <c r="U9" s="275"/>
      <c r="V9" s="295">
        <v>1.5151515151515152E-2</v>
      </c>
      <c r="W9" s="290"/>
      <c r="X9" s="312">
        <v>44</v>
      </c>
      <c r="Y9" s="292">
        <v>1</v>
      </c>
      <c r="Z9" s="293">
        <v>1.7189167117346936E-2</v>
      </c>
    </row>
    <row r="10" spans="2:26" ht="30" customHeight="1" x14ac:dyDescent="0.25">
      <c r="B10" s="506"/>
      <c r="C10" s="506"/>
      <c r="D10" s="506"/>
      <c r="E10" s="506" t="s">
        <v>253</v>
      </c>
      <c r="F10" s="519"/>
      <c r="G10" s="519"/>
      <c r="H10" s="519">
        <v>1</v>
      </c>
      <c r="I10" s="519"/>
      <c r="J10" s="519"/>
      <c r="K10" s="519"/>
      <c r="L10" s="520"/>
      <c r="M10" s="521"/>
      <c r="N10" s="310"/>
      <c r="Q10" s="275"/>
      <c r="R10" s="275"/>
      <c r="S10" s="316" t="s">
        <v>238</v>
      </c>
      <c r="T10" s="317"/>
      <c r="U10" s="275"/>
      <c r="V10" s="295">
        <v>4.6329140991616669E-2</v>
      </c>
      <c r="W10" s="290"/>
      <c r="X10" s="275"/>
      <c r="Y10" s="292"/>
      <c r="Z10" s="313"/>
    </row>
    <row r="11" spans="2:26" ht="30" customHeight="1" x14ac:dyDescent="0.25">
      <c r="B11" s="507" t="s">
        <v>116</v>
      </c>
      <c r="C11" s="507" t="s">
        <v>117</v>
      </c>
      <c r="D11" s="435" t="s">
        <v>778</v>
      </c>
      <c r="E11" s="507"/>
      <c r="F11" s="513"/>
      <c r="G11" s="509">
        <v>6.4089900010497114E-3</v>
      </c>
      <c r="H11" s="508"/>
      <c r="I11" s="510">
        <v>1</v>
      </c>
      <c r="J11" s="511"/>
      <c r="K11" s="512">
        <v>156.03082542432</v>
      </c>
      <c r="L11" s="513"/>
      <c r="M11" s="514">
        <v>7.2709032119756345E-3</v>
      </c>
      <c r="N11" s="310"/>
      <c r="Q11" s="275"/>
      <c r="R11" s="275"/>
      <c r="S11" s="317"/>
      <c r="T11" s="316" t="s">
        <v>253</v>
      </c>
      <c r="U11" s="275"/>
      <c r="V11" s="275"/>
      <c r="W11" s="290">
        <v>1</v>
      </c>
      <c r="X11" s="312"/>
      <c r="Y11" s="292"/>
      <c r="Z11" s="293"/>
    </row>
    <row r="12" spans="2:26" ht="30" customHeight="1" x14ac:dyDescent="0.25">
      <c r="B12" s="504"/>
      <c r="C12" s="504"/>
      <c r="D12" s="504" t="s">
        <v>238</v>
      </c>
      <c r="E12" s="504"/>
      <c r="F12" s="522"/>
      <c r="G12" s="516">
        <v>1.9596918090584576E-2</v>
      </c>
      <c r="H12" s="515"/>
      <c r="I12" s="515"/>
      <c r="J12" s="523"/>
      <c r="K12" s="524"/>
      <c r="L12" s="517"/>
      <c r="M12" s="518"/>
      <c r="N12" s="310"/>
      <c r="Q12" s="280" t="s">
        <v>114</v>
      </c>
      <c r="R12" s="280" t="s">
        <v>115</v>
      </c>
      <c r="S12" s="316" t="s">
        <v>706</v>
      </c>
      <c r="T12" s="317"/>
      <c r="U12" s="275"/>
      <c r="V12" s="295">
        <v>1.5151515151515152E-2</v>
      </c>
      <c r="W12" s="290"/>
      <c r="X12" s="312">
        <v>44</v>
      </c>
      <c r="Y12" s="292">
        <v>1</v>
      </c>
      <c r="Z12" s="293">
        <v>1.7189167117346936E-2</v>
      </c>
    </row>
    <row r="13" spans="2:26" ht="30" customHeight="1" x14ac:dyDescent="0.25">
      <c r="B13" s="506"/>
      <c r="C13" s="506"/>
      <c r="D13" s="506"/>
      <c r="E13" s="506" t="s">
        <v>597</v>
      </c>
      <c r="F13" s="525"/>
      <c r="G13" s="526"/>
      <c r="H13" s="519">
        <v>1</v>
      </c>
      <c r="I13" s="527"/>
      <c r="J13" s="528"/>
      <c r="K13" s="529"/>
      <c r="L13" s="520"/>
      <c r="M13" s="521"/>
      <c r="N13" s="310"/>
      <c r="Q13" s="275"/>
      <c r="R13" s="275"/>
      <c r="S13" s="316" t="s">
        <v>238</v>
      </c>
      <c r="T13" s="317"/>
      <c r="U13" s="275"/>
      <c r="V13" s="295">
        <v>4.6329140991616669E-2</v>
      </c>
      <c r="W13" s="290"/>
      <c r="X13" s="312"/>
      <c r="Y13" s="292"/>
      <c r="Z13" s="293"/>
    </row>
    <row r="14" spans="2:26" ht="30" customHeight="1" x14ac:dyDescent="0.25">
      <c r="B14" s="507" t="s">
        <v>122</v>
      </c>
      <c r="C14" s="507" t="s">
        <v>123</v>
      </c>
      <c r="D14" s="435" t="s">
        <v>778</v>
      </c>
      <c r="E14" s="507"/>
      <c r="F14" s="509"/>
      <c r="G14" s="509">
        <v>6.0427620009897301E-3</v>
      </c>
      <c r="H14" s="530"/>
      <c r="I14" s="510">
        <v>1</v>
      </c>
      <c r="J14" s="511"/>
      <c r="K14" s="512">
        <v>82.743619543199969</v>
      </c>
      <c r="L14" s="513"/>
      <c r="M14" s="514">
        <v>6.8554230284341728E-3</v>
      </c>
      <c r="N14" s="310"/>
      <c r="Q14" s="275"/>
      <c r="R14" s="275"/>
      <c r="S14" s="317"/>
      <c r="T14" s="316" t="s">
        <v>253</v>
      </c>
      <c r="U14" s="275"/>
      <c r="V14" s="275"/>
      <c r="W14" s="290">
        <v>1</v>
      </c>
      <c r="X14" s="312"/>
      <c r="Y14" s="292"/>
      <c r="Z14" s="293"/>
    </row>
    <row r="15" spans="2:26" ht="30" customHeight="1" x14ac:dyDescent="0.25">
      <c r="B15" s="504"/>
      <c r="C15" s="504"/>
      <c r="D15" s="504" t="s">
        <v>238</v>
      </c>
      <c r="E15" s="504"/>
      <c r="F15" s="516"/>
      <c r="G15" s="516">
        <v>1.8477094199694035E-2</v>
      </c>
      <c r="H15" s="522"/>
      <c r="I15" s="523"/>
      <c r="J15" s="523"/>
      <c r="K15" s="524"/>
      <c r="L15" s="517"/>
      <c r="M15" s="518"/>
      <c r="N15" s="275"/>
      <c r="Q15" s="280" t="s">
        <v>116</v>
      </c>
      <c r="R15" s="280" t="s">
        <v>117</v>
      </c>
      <c r="S15" s="316" t="s">
        <v>706</v>
      </c>
      <c r="T15" s="317"/>
      <c r="U15" s="292"/>
      <c r="V15" s="295">
        <v>6.4089900010497114E-3</v>
      </c>
      <c r="W15" s="275"/>
      <c r="X15" s="312">
        <v>156.03082542432</v>
      </c>
      <c r="Y15" s="292">
        <v>1</v>
      </c>
      <c r="Z15" s="293">
        <v>7.2709032119756345E-3</v>
      </c>
    </row>
    <row r="16" spans="2:26" ht="30" customHeight="1" x14ac:dyDescent="0.25">
      <c r="B16" s="506"/>
      <c r="C16" s="506"/>
      <c r="D16" s="506"/>
      <c r="E16" s="506" t="s">
        <v>597</v>
      </c>
      <c r="F16" s="531"/>
      <c r="G16" s="525"/>
      <c r="H16" s="519">
        <v>1</v>
      </c>
      <c r="I16" s="528"/>
      <c r="J16" s="528"/>
      <c r="K16" s="529"/>
      <c r="L16" s="520"/>
      <c r="M16" s="521"/>
      <c r="N16" s="310"/>
      <c r="Q16" s="275"/>
      <c r="R16" s="275"/>
      <c r="S16" s="316" t="s">
        <v>238</v>
      </c>
      <c r="T16" s="317"/>
      <c r="U16" s="296"/>
      <c r="V16" s="295">
        <v>1.9596918090584576E-2</v>
      </c>
      <c r="W16" s="275"/>
      <c r="X16" s="312"/>
      <c r="Y16" s="292"/>
      <c r="Z16" s="313"/>
    </row>
    <row r="17" spans="2:26" ht="30" customHeight="1" x14ac:dyDescent="0.25">
      <c r="B17" s="507" t="s">
        <v>128</v>
      </c>
      <c r="C17" s="507" t="s">
        <v>129</v>
      </c>
      <c r="D17" s="435" t="s">
        <v>776</v>
      </c>
      <c r="E17" s="507"/>
      <c r="F17" s="508"/>
      <c r="G17" s="509">
        <v>6.2902549265309781E-3</v>
      </c>
      <c r="H17" s="513"/>
      <c r="I17" s="510">
        <v>1</v>
      </c>
      <c r="J17" s="511"/>
      <c r="K17" s="512">
        <v>158.97606880481257</v>
      </c>
      <c r="L17" s="513"/>
      <c r="M17" s="514">
        <v>6.7117020066085531E-3</v>
      </c>
      <c r="N17" s="310"/>
      <c r="Q17" s="275"/>
      <c r="R17" s="275"/>
      <c r="S17" s="317"/>
      <c r="T17" s="316" t="s">
        <v>597</v>
      </c>
      <c r="U17" s="296"/>
      <c r="V17" s="289"/>
      <c r="W17" s="290">
        <v>1</v>
      </c>
      <c r="X17" s="312"/>
      <c r="Y17" s="292"/>
      <c r="Z17" s="293"/>
    </row>
    <row r="18" spans="2:26" ht="30" customHeight="1" x14ac:dyDescent="0.25">
      <c r="B18" s="504"/>
      <c r="C18" s="504"/>
      <c r="D18" s="504" t="s">
        <v>238</v>
      </c>
      <c r="E18" s="504"/>
      <c r="F18" s="522"/>
      <c r="G18" s="516">
        <v>1.9233859086054694E-2</v>
      </c>
      <c r="H18" s="522"/>
      <c r="I18" s="515"/>
      <c r="J18" s="515"/>
      <c r="K18" s="515"/>
      <c r="L18" s="517"/>
      <c r="M18" s="518"/>
      <c r="N18" s="275"/>
      <c r="Q18" s="280" t="s">
        <v>118</v>
      </c>
      <c r="R18" s="280" t="s">
        <v>119</v>
      </c>
      <c r="S18" s="316" t="s">
        <v>706</v>
      </c>
      <c r="T18" s="317"/>
      <c r="U18" s="275"/>
      <c r="V18" s="295">
        <v>6.4089900010497114E-3</v>
      </c>
      <c r="W18" s="292"/>
      <c r="X18" s="312">
        <v>156.03082542432</v>
      </c>
      <c r="Y18" s="292">
        <v>1</v>
      </c>
      <c r="Z18" s="293">
        <v>7.2709032119756345E-3</v>
      </c>
    </row>
    <row r="19" spans="2:26" ht="30" customHeight="1" x14ac:dyDescent="0.25">
      <c r="B19" s="506"/>
      <c r="C19" s="506"/>
      <c r="D19" s="506"/>
      <c r="E19" s="506" t="s">
        <v>257</v>
      </c>
      <c r="F19" s="525"/>
      <c r="G19" s="519"/>
      <c r="H19" s="520">
        <v>1</v>
      </c>
      <c r="I19" s="519"/>
      <c r="J19" s="519"/>
      <c r="K19" s="519"/>
      <c r="L19" s="520"/>
      <c r="M19" s="521"/>
      <c r="N19" s="310"/>
      <c r="Q19" s="275"/>
      <c r="R19" s="275"/>
      <c r="S19" s="316" t="s">
        <v>238</v>
      </c>
      <c r="T19" s="317"/>
      <c r="U19" s="296"/>
      <c r="V19" s="295">
        <v>1.9596918090584576E-2</v>
      </c>
      <c r="W19" s="296"/>
      <c r="X19" s="312"/>
      <c r="Y19" s="292"/>
      <c r="Z19" s="313"/>
    </row>
    <row r="20" spans="2:26" ht="30" customHeight="1" x14ac:dyDescent="0.25">
      <c r="B20" s="507" t="s">
        <v>134</v>
      </c>
      <c r="C20" s="507" t="s">
        <v>135</v>
      </c>
      <c r="D20" s="435" t="s">
        <v>778</v>
      </c>
      <c r="E20" s="507"/>
      <c r="F20" s="508"/>
      <c r="G20" s="509">
        <v>2.1739130434782605E-2</v>
      </c>
      <c r="H20" s="508"/>
      <c r="I20" s="510">
        <v>1</v>
      </c>
      <c r="J20" s="511"/>
      <c r="K20" s="512">
        <v>9.2000000000000011</v>
      </c>
      <c r="L20" s="513"/>
      <c r="M20" s="514">
        <v>1.0809741991304347E-2</v>
      </c>
      <c r="N20" s="310"/>
      <c r="Q20" s="275"/>
      <c r="R20" s="275"/>
      <c r="S20" s="317"/>
      <c r="T20" s="316" t="s">
        <v>597</v>
      </c>
      <c r="U20" s="296"/>
      <c r="V20" s="296"/>
      <c r="W20" s="292">
        <v>1</v>
      </c>
      <c r="X20" s="312"/>
      <c r="Y20" s="292"/>
      <c r="Z20" s="293"/>
    </row>
    <row r="21" spans="2:26" ht="30" customHeight="1" x14ac:dyDescent="0.25">
      <c r="B21" s="504"/>
      <c r="C21" s="504"/>
      <c r="D21" s="504" t="s">
        <v>238</v>
      </c>
      <c r="E21" s="504"/>
      <c r="F21" s="515"/>
      <c r="G21" s="516">
        <v>6.6472245770580432E-2</v>
      </c>
      <c r="H21" s="515"/>
      <c r="I21" s="515"/>
      <c r="J21" s="515"/>
      <c r="K21" s="515"/>
      <c r="L21" s="515"/>
      <c r="M21" s="518"/>
      <c r="N21" s="275"/>
      <c r="Q21" s="280" t="s">
        <v>120</v>
      </c>
      <c r="R21" s="280" t="s">
        <v>121</v>
      </c>
      <c r="S21" s="316" t="s">
        <v>706</v>
      </c>
      <c r="T21" s="317"/>
      <c r="U21" s="275"/>
      <c r="V21" s="295">
        <v>6.4089900010497114E-3</v>
      </c>
      <c r="W21" s="292"/>
      <c r="X21" s="312">
        <v>156.03082542432</v>
      </c>
      <c r="Y21" s="292">
        <v>1</v>
      </c>
      <c r="Z21" s="293">
        <v>7.2709032119756345E-3</v>
      </c>
    </row>
    <row r="22" spans="2:26" ht="30" customHeight="1" x14ac:dyDescent="0.25">
      <c r="B22" s="506"/>
      <c r="C22" s="506"/>
      <c r="D22" s="506"/>
      <c r="E22" s="506" t="s">
        <v>255</v>
      </c>
      <c r="F22" s="519"/>
      <c r="G22" s="519"/>
      <c r="H22" s="520">
        <v>1</v>
      </c>
      <c r="I22" s="519"/>
      <c r="J22" s="519"/>
      <c r="K22" s="519"/>
      <c r="L22" s="519"/>
      <c r="M22" s="521"/>
      <c r="N22" s="310"/>
      <c r="Q22" s="275"/>
      <c r="R22" s="275"/>
      <c r="S22" s="316" t="s">
        <v>238</v>
      </c>
      <c r="T22" s="317"/>
      <c r="U22" s="275"/>
      <c r="V22" s="295">
        <v>1.9596918090584576E-2</v>
      </c>
      <c r="W22" s="296"/>
      <c r="X22" s="312"/>
      <c r="Y22" s="292"/>
      <c r="Z22" s="313"/>
    </row>
    <row r="23" spans="2:26" x14ac:dyDescent="0.25">
      <c r="B23" s="502"/>
      <c r="C23" s="502"/>
      <c r="D23" s="502"/>
      <c r="E23" s="502"/>
      <c r="F23" s="502"/>
      <c r="G23" s="502"/>
      <c r="H23" s="502"/>
      <c r="I23" s="502"/>
      <c r="J23" s="502"/>
      <c r="K23" s="502"/>
      <c r="L23" s="502"/>
      <c r="M23" s="502"/>
      <c r="N23" s="311"/>
      <c r="Q23" s="275"/>
      <c r="R23" s="275"/>
      <c r="S23" s="317"/>
      <c r="T23" s="316" t="s">
        <v>597</v>
      </c>
      <c r="U23" s="275"/>
      <c r="V23" s="296"/>
      <c r="W23" s="292">
        <v>1</v>
      </c>
      <c r="X23" s="312"/>
      <c r="Y23" s="292"/>
      <c r="Z23" s="293"/>
    </row>
    <row r="24" spans="2:26" ht="13" x14ac:dyDescent="0.25">
      <c r="L24" s="24"/>
      <c r="N24" s="311"/>
      <c r="Q24" s="280" t="s">
        <v>122</v>
      </c>
      <c r="R24" s="280" t="s">
        <v>123</v>
      </c>
      <c r="S24" s="316" t="s">
        <v>706</v>
      </c>
      <c r="T24" s="317"/>
      <c r="U24" s="295"/>
      <c r="V24" s="295">
        <v>6.0427620009897301E-3</v>
      </c>
      <c r="W24" s="296"/>
      <c r="X24" s="312">
        <v>82.743619543199969</v>
      </c>
      <c r="Y24" s="292">
        <v>1</v>
      </c>
      <c r="Z24" s="293">
        <v>6.8554230284341728E-3</v>
      </c>
    </row>
    <row r="25" spans="2:26" ht="13" x14ac:dyDescent="0.25">
      <c r="L25" s="17"/>
      <c r="N25" s="311"/>
      <c r="O25" s="24"/>
      <c r="P25" s="24"/>
      <c r="Q25" s="275"/>
      <c r="R25" s="275"/>
      <c r="S25" s="316" t="s">
        <v>238</v>
      </c>
      <c r="T25" s="317"/>
      <c r="U25" s="295"/>
      <c r="V25" s="295">
        <v>1.8477094199694035E-2</v>
      </c>
      <c r="W25" s="296"/>
      <c r="X25" s="312"/>
      <c r="Y25" s="292"/>
      <c r="Z25" s="313"/>
    </row>
    <row r="26" spans="2:26" ht="13" x14ac:dyDescent="0.25">
      <c r="L26" s="24"/>
      <c r="N26" s="311"/>
      <c r="O26" s="24"/>
      <c r="P26" s="24"/>
      <c r="Q26" s="275"/>
      <c r="R26" s="275"/>
      <c r="S26" s="317"/>
      <c r="T26" s="316" t="s">
        <v>597</v>
      </c>
      <c r="U26" s="295"/>
      <c r="V26" s="296"/>
      <c r="W26" s="290">
        <v>1</v>
      </c>
      <c r="X26" s="312"/>
      <c r="Y26" s="292"/>
      <c r="Z26" s="293"/>
    </row>
    <row r="27" spans="2:26" ht="13" x14ac:dyDescent="0.25">
      <c r="L27" s="24"/>
      <c r="N27" s="311"/>
      <c r="Q27" s="280" t="s">
        <v>124</v>
      </c>
      <c r="R27" s="280" t="s">
        <v>125</v>
      </c>
      <c r="S27" s="316" t="s">
        <v>706</v>
      </c>
      <c r="T27" s="317"/>
      <c r="U27" s="295"/>
      <c r="V27" s="295">
        <v>6.0427620009897301E-3</v>
      </c>
      <c r="W27" s="275"/>
      <c r="X27" s="312">
        <v>82.743619543199969</v>
      </c>
      <c r="Y27" s="292">
        <v>1</v>
      </c>
      <c r="Z27" s="293">
        <v>6.8554230284341728E-3</v>
      </c>
    </row>
    <row r="28" spans="2:26" x14ac:dyDescent="0.25">
      <c r="L28" s="17"/>
      <c r="N28" s="311"/>
      <c r="Q28" s="275"/>
      <c r="R28" s="275"/>
      <c r="S28" s="316" t="s">
        <v>238</v>
      </c>
      <c r="T28" s="317"/>
      <c r="U28" s="295"/>
      <c r="V28" s="295">
        <v>1.8477094199694035E-2</v>
      </c>
      <c r="W28" s="275"/>
      <c r="X28" s="312"/>
      <c r="Y28" s="292"/>
      <c r="Z28" s="313"/>
    </row>
    <row r="29" spans="2:26" ht="13" x14ac:dyDescent="0.25">
      <c r="L29" s="24"/>
      <c r="N29" s="311"/>
      <c r="Q29" s="275"/>
      <c r="R29" s="275"/>
      <c r="S29" s="317"/>
      <c r="T29" s="316" t="s">
        <v>597</v>
      </c>
      <c r="U29" s="295"/>
      <c r="V29" s="296"/>
      <c r="W29" s="290">
        <v>1</v>
      </c>
      <c r="X29" s="312"/>
      <c r="Y29" s="292"/>
      <c r="Z29" s="293"/>
    </row>
    <row r="30" spans="2:26" ht="13" x14ac:dyDescent="0.25">
      <c r="L30" s="24"/>
      <c r="N30" s="311"/>
      <c r="Q30" s="280" t="s">
        <v>126</v>
      </c>
      <c r="R30" s="280" t="s">
        <v>127</v>
      </c>
      <c r="S30" s="316" t="s">
        <v>706</v>
      </c>
      <c r="T30" s="317"/>
      <c r="U30" s="295"/>
      <c r="V30" s="295">
        <v>6.0427620009897301E-3</v>
      </c>
      <c r="W30" s="292"/>
      <c r="X30" s="312">
        <v>82.743619543199969</v>
      </c>
      <c r="Y30" s="292">
        <v>1</v>
      </c>
      <c r="Z30" s="293">
        <v>6.8554230284341728E-3</v>
      </c>
    </row>
    <row r="31" spans="2:26" x14ac:dyDescent="0.25">
      <c r="L31" s="17"/>
      <c r="N31" s="311"/>
      <c r="Q31" s="275"/>
      <c r="R31" s="275"/>
      <c r="S31" s="316" t="s">
        <v>238</v>
      </c>
      <c r="T31" s="317"/>
      <c r="U31" s="295"/>
      <c r="V31" s="295">
        <v>1.8477094199694035E-2</v>
      </c>
      <c r="W31" s="296"/>
      <c r="X31" s="312"/>
      <c r="Y31" s="292"/>
      <c r="Z31" s="313"/>
    </row>
    <row r="32" spans="2:26" ht="13" x14ac:dyDescent="0.25">
      <c r="L32" s="24"/>
      <c r="N32" s="311"/>
      <c r="Q32" s="275"/>
      <c r="R32" s="275"/>
      <c r="S32" s="317"/>
      <c r="T32" s="316" t="s">
        <v>597</v>
      </c>
      <c r="U32" s="275"/>
      <c r="V32" s="296"/>
      <c r="W32" s="292">
        <v>1</v>
      </c>
      <c r="X32" s="312"/>
      <c r="Y32" s="292"/>
      <c r="Z32" s="293"/>
    </row>
    <row r="33" spans="12:26" ht="13" x14ac:dyDescent="0.25">
      <c r="L33" s="24"/>
      <c r="N33" s="275"/>
      <c r="Q33" s="318" t="s">
        <v>128</v>
      </c>
      <c r="R33" s="318" t="s">
        <v>129</v>
      </c>
      <c r="S33" s="319" t="s">
        <v>708</v>
      </c>
      <c r="T33" s="320"/>
      <c r="U33" s="321"/>
      <c r="V33" s="322">
        <v>6.2902549265309781E-3</v>
      </c>
      <c r="W33" s="323"/>
      <c r="X33" s="324">
        <v>158.97606880481257</v>
      </c>
      <c r="Y33" s="323">
        <v>1</v>
      </c>
      <c r="Z33" s="325">
        <v>6.7117020066085531E-3</v>
      </c>
    </row>
    <row r="34" spans="12:26" x14ac:dyDescent="0.25">
      <c r="L34" s="17"/>
      <c r="N34" s="275"/>
      <c r="Q34" s="327"/>
      <c r="R34" s="327"/>
      <c r="S34" s="328" t="s">
        <v>238</v>
      </c>
      <c r="T34" s="329"/>
      <c r="U34" s="330"/>
      <c r="V34" s="331">
        <v>1.9233859086054694E-2</v>
      </c>
      <c r="W34" s="330"/>
      <c r="X34" s="327"/>
      <c r="Y34" s="332"/>
      <c r="Z34" s="333"/>
    </row>
    <row r="35" spans="12:26" x14ac:dyDescent="0.25">
      <c r="L35" s="17"/>
      <c r="N35" s="311"/>
      <c r="Q35" s="327"/>
      <c r="R35" s="327"/>
      <c r="S35" s="329"/>
      <c r="T35" s="328" t="s">
        <v>257</v>
      </c>
      <c r="U35" s="330"/>
      <c r="V35" s="327"/>
      <c r="W35" s="332">
        <v>1</v>
      </c>
      <c r="X35" s="327"/>
      <c r="Y35" s="332"/>
      <c r="Z35" s="333"/>
    </row>
    <row r="36" spans="12:26" ht="13" x14ac:dyDescent="0.25">
      <c r="L36" s="24"/>
      <c r="N36" s="275"/>
      <c r="Q36" s="326" t="s">
        <v>130</v>
      </c>
      <c r="R36" s="326" t="s">
        <v>131</v>
      </c>
      <c r="S36" s="334" t="s">
        <v>708</v>
      </c>
      <c r="T36" s="329"/>
      <c r="U36" s="330"/>
      <c r="V36" s="331">
        <v>6.2902549265309781E-3</v>
      </c>
      <c r="W36" s="332"/>
      <c r="X36" s="335">
        <v>158.97606880481257</v>
      </c>
      <c r="Y36" s="332">
        <v>1</v>
      </c>
      <c r="Z36" s="336">
        <v>6.7117020066085531E-3</v>
      </c>
    </row>
    <row r="37" spans="12:26" x14ac:dyDescent="0.25">
      <c r="L37" s="17"/>
      <c r="N37" s="311"/>
      <c r="Q37" s="327"/>
      <c r="R37" s="327"/>
      <c r="S37" s="328" t="s">
        <v>238</v>
      </c>
      <c r="T37" s="329"/>
      <c r="U37" s="330"/>
      <c r="V37" s="331">
        <v>1.9233859086054694E-2</v>
      </c>
      <c r="W37" s="332"/>
      <c r="X37" s="327"/>
      <c r="Y37" s="332"/>
      <c r="Z37" s="333"/>
    </row>
    <row r="38" spans="12:26" ht="13" x14ac:dyDescent="0.25">
      <c r="L38" s="24"/>
      <c r="N38" s="311"/>
      <c r="Q38" s="327"/>
      <c r="R38" s="327"/>
      <c r="S38" s="329"/>
      <c r="T38" s="328" t="s">
        <v>257</v>
      </c>
      <c r="U38" s="330"/>
      <c r="V38" s="330"/>
      <c r="W38" s="332">
        <v>1</v>
      </c>
      <c r="X38" s="335"/>
      <c r="Y38" s="332"/>
      <c r="Z38" s="336"/>
    </row>
    <row r="39" spans="12:26" ht="13" x14ac:dyDescent="0.25">
      <c r="L39" s="24"/>
      <c r="N39" s="311"/>
      <c r="Q39" s="326" t="s">
        <v>132</v>
      </c>
      <c r="R39" s="326" t="s">
        <v>133</v>
      </c>
      <c r="S39" s="334" t="s">
        <v>708</v>
      </c>
      <c r="T39" s="329"/>
      <c r="U39" s="330"/>
      <c r="V39" s="331">
        <v>6.2902549265309781E-3</v>
      </c>
      <c r="W39" s="332"/>
      <c r="X39" s="335">
        <v>158.97606880481257</v>
      </c>
      <c r="Y39" s="332">
        <v>1</v>
      </c>
      <c r="Z39" s="336">
        <v>6.7117020066085531E-3</v>
      </c>
    </row>
    <row r="40" spans="12:26" ht="13" x14ac:dyDescent="0.25">
      <c r="L40" s="24"/>
      <c r="N40" s="311"/>
      <c r="Q40" s="337"/>
      <c r="R40" s="337"/>
      <c r="S40" s="338" t="s">
        <v>238</v>
      </c>
      <c r="T40" s="339"/>
      <c r="U40" s="340"/>
      <c r="V40" s="341">
        <v>1.9233859086054694E-2</v>
      </c>
      <c r="W40" s="342"/>
      <c r="X40" s="343"/>
      <c r="Y40" s="342"/>
      <c r="Z40" s="344"/>
    </row>
    <row r="41" spans="12:26" ht="13" x14ac:dyDescent="0.25">
      <c r="L41" s="24"/>
      <c r="N41" s="311"/>
      <c r="Q41" s="275"/>
      <c r="R41" s="275"/>
      <c r="S41" s="317"/>
      <c r="T41" s="316" t="s">
        <v>257</v>
      </c>
      <c r="U41" s="296"/>
      <c r="V41" s="296"/>
      <c r="W41" s="292">
        <v>1</v>
      </c>
      <c r="X41" s="312"/>
      <c r="Y41" s="292"/>
      <c r="Z41" s="344"/>
    </row>
    <row r="42" spans="12:26" ht="13" x14ac:dyDescent="0.25">
      <c r="L42" s="24"/>
      <c r="N42" s="275"/>
      <c r="Q42" s="280" t="s">
        <v>134</v>
      </c>
      <c r="R42" s="280" t="s">
        <v>135</v>
      </c>
      <c r="S42" s="316" t="s">
        <v>706</v>
      </c>
      <c r="T42" s="317"/>
      <c r="U42" s="275"/>
      <c r="V42" s="295">
        <v>2.1739130434782605E-2</v>
      </c>
      <c r="W42" s="275"/>
      <c r="X42" s="312">
        <v>9.2000000000000011</v>
      </c>
      <c r="Y42" s="292">
        <v>1</v>
      </c>
      <c r="Z42" s="293">
        <v>1.0809741991304347E-2</v>
      </c>
    </row>
    <row r="43" spans="12:26" x14ac:dyDescent="0.25">
      <c r="L43" s="17"/>
      <c r="N43" s="275"/>
      <c r="Q43" s="275"/>
      <c r="R43" s="275"/>
      <c r="S43" s="316" t="s">
        <v>238</v>
      </c>
      <c r="T43" s="317"/>
      <c r="U43" s="275"/>
      <c r="V43" s="295">
        <v>6.6472245770580432E-2</v>
      </c>
      <c r="W43" s="275"/>
      <c r="X43" s="275"/>
      <c r="Y43" s="275"/>
      <c r="Z43" s="313"/>
    </row>
    <row r="44" spans="12:26" x14ac:dyDescent="0.25">
      <c r="L44" s="17"/>
      <c r="N44" s="311"/>
      <c r="Q44" s="275"/>
      <c r="R44" s="275"/>
      <c r="S44" s="317"/>
      <c r="T44" s="316" t="s">
        <v>255</v>
      </c>
      <c r="U44" s="275"/>
      <c r="V44" s="275"/>
      <c r="W44" s="292">
        <v>1</v>
      </c>
      <c r="X44" s="275"/>
      <c r="Y44" s="275"/>
      <c r="Z44" s="313"/>
    </row>
    <row r="45" spans="12:26" ht="13" x14ac:dyDescent="0.25">
      <c r="L45" s="24"/>
      <c r="N45" s="275"/>
      <c r="Q45" s="280" t="s">
        <v>136</v>
      </c>
      <c r="R45" s="280" t="s">
        <v>137</v>
      </c>
      <c r="S45" s="316" t="s">
        <v>706</v>
      </c>
      <c r="T45" s="317"/>
      <c r="U45" s="275"/>
      <c r="V45" s="295">
        <v>2.1739130434782605E-2</v>
      </c>
      <c r="W45" s="292"/>
      <c r="X45" s="312">
        <v>9.2000000000000011</v>
      </c>
      <c r="Y45" s="292">
        <v>1</v>
      </c>
      <c r="Z45" s="293">
        <v>1.0809741991304347E-2</v>
      </c>
    </row>
    <row r="46" spans="12:26" ht="14.5" x14ac:dyDescent="0.25">
      <c r="L46" s="215"/>
      <c r="N46" s="275"/>
      <c r="Q46" s="275"/>
      <c r="R46" s="275"/>
      <c r="S46" s="316" t="s">
        <v>238</v>
      </c>
      <c r="T46" s="317"/>
      <c r="U46" s="275"/>
      <c r="V46" s="295">
        <v>6.6472245770580432E-2</v>
      </c>
      <c r="W46" s="292"/>
      <c r="X46" s="275"/>
      <c r="Y46" s="314"/>
      <c r="Z46" s="315"/>
    </row>
    <row r="47" spans="12:26" ht="14.5" x14ac:dyDescent="0.25">
      <c r="L47" s="215"/>
      <c r="N47" s="311"/>
      <c r="Q47" s="275"/>
      <c r="R47" s="275"/>
      <c r="S47" s="317"/>
      <c r="T47" s="316" t="s">
        <v>255</v>
      </c>
      <c r="U47" s="275"/>
      <c r="V47" s="275"/>
      <c r="W47" s="292">
        <v>1</v>
      </c>
      <c r="X47" s="275"/>
      <c r="Y47" s="314"/>
      <c r="Z47" s="315"/>
    </row>
    <row r="48" spans="12:26" ht="13" x14ac:dyDescent="0.25">
      <c r="L48" s="24"/>
      <c r="M48" s="275"/>
      <c r="N48" s="275"/>
      <c r="Q48" s="280" t="s">
        <v>138</v>
      </c>
      <c r="R48" s="280" t="s">
        <v>139</v>
      </c>
      <c r="S48" s="316" t="s">
        <v>706</v>
      </c>
      <c r="T48" s="317"/>
      <c r="U48" s="275"/>
      <c r="V48" s="295">
        <v>2.1739130434782601E-2</v>
      </c>
      <c r="W48" s="292"/>
      <c r="X48" s="312">
        <v>9.2000000000000011</v>
      </c>
      <c r="Y48" s="292">
        <v>1</v>
      </c>
      <c r="Z48" s="293">
        <v>1.0809741991304347E-2</v>
      </c>
    </row>
    <row r="49" spans="1:26" ht="14.5" x14ac:dyDescent="0.25">
      <c r="L49" s="215"/>
      <c r="M49" s="275"/>
      <c r="N49" s="275"/>
      <c r="Q49" s="275"/>
      <c r="R49" s="275"/>
      <c r="S49" s="316" t="s">
        <v>238</v>
      </c>
      <c r="T49" s="317"/>
      <c r="U49" s="275"/>
      <c r="V49" s="295">
        <v>6.6472245770580432E-2</v>
      </c>
      <c r="W49" s="292"/>
      <c r="X49" s="275"/>
      <c r="Y49" s="314"/>
      <c r="Z49" s="315"/>
    </row>
    <row r="50" spans="1:26" ht="14.5" x14ac:dyDescent="0.25">
      <c r="A50" s="22"/>
      <c r="B50" s="17"/>
      <c r="C50" s="17"/>
      <c r="D50" s="22"/>
      <c r="E50" s="17"/>
      <c r="F50" s="17"/>
      <c r="G50" s="23"/>
      <c r="H50" s="17"/>
      <c r="I50" s="215"/>
      <c r="J50" s="215"/>
      <c r="K50" s="215"/>
      <c r="L50" s="215"/>
      <c r="M50" s="215"/>
      <c r="N50" s="215"/>
      <c r="Q50" s="275"/>
      <c r="R50" s="275"/>
      <c r="S50" s="317"/>
      <c r="T50" s="316" t="s">
        <v>255</v>
      </c>
      <c r="U50" s="275"/>
      <c r="V50" s="275"/>
      <c r="W50" s="292">
        <v>1</v>
      </c>
      <c r="X50" s="275"/>
      <c r="Y50" s="314"/>
      <c r="Z50" s="314"/>
    </row>
    <row r="51" spans="1:26" ht="13" x14ac:dyDescent="0.25">
      <c r="A51" s="22"/>
      <c r="B51" s="22"/>
      <c r="C51" s="22"/>
      <c r="D51" s="22"/>
      <c r="E51" s="61"/>
      <c r="F51" s="61"/>
      <c r="G51" s="25"/>
      <c r="H51" s="24"/>
      <c r="I51" s="22"/>
      <c r="J51" s="22"/>
      <c r="K51" s="22"/>
      <c r="L51" s="22"/>
      <c r="M51" s="22"/>
      <c r="N51" s="22"/>
    </row>
    <row r="52" spans="1:26" ht="13" x14ac:dyDescent="0.25">
      <c r="A52" s="22"/>
      <c r="B52" s="22"/>
      <c r="C52" s="22"/>
      <c r="D52" s="22"/>
      <c r="E52" s="61"/>
      <c r="F52" s="61"/>
      <c r="G52" s="25"/>
      <c r="H52" s="24"/>
      <c r="I52" s="22"/>
      <c r="J52" s="22"/>
      <c r="K52" s="22"/>
      <c r="L52" s="22"/>
      <c r="M52" s="22"/>
      <c r="N52" s="22"/>
    </row>
    <row r="53" spans="1:26" ht="13" x14ac:dyDescent="0.25">
      <c r="A53" s="22"/>
      <c r="B53" s="22"/>
      <c r="C53" s="22"/>
      <c r="D53" s="22"/>
      <c r="E53" s="61"/>
      <c r="F53" s="61"/>
      <c r="G53" s="25"/>
      <c r="H53" s="24"/>
      <c r="I53" s="22"/>
      <c r="J53" s="22"/>
      <c r="K53" s="22"/>
      <c r="L53" s="22"/>
      <c r="M53" s="22"/>
      <c r="N53" s="22"/>
    </row>
    <row r="54" spans="1:26" ht="14.5" x14ac:dyDescent="0.25">
      <c r="A54" s="22"/>
      <c r="B54" s="22"/>
      <c r="C54" s="22"/>
      <c r="D54" s="22"/>
      <c r="E54" s="22"/>
      <c r="F54" s="26"/>
      <c r="G54" s="26"/>
      <c r="H54" s="218"/>
      <c r="I54" s="23"/>
      <c r="J54" s="24"/>
      <c r="K54" s="24"/>
      <c r="L54" s="24"/>
      <c r="M54" s="24"/>
      <c r="N54" s="24"/>
    </row>
  </sheetData>
  <phoneticPr fontId="111" type="noConversion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3EA2-53F3-4606-BD60-51B381175E4F}">
  <dimension ref="A5:F13"/>
  <sheetViews>
    <sheetView zoomScale="88" zoomScaleNormal="88" workbookViewId="0">
      <selection activeCell="Q21" sqref="Q21"/>
    </sheetView>
  </sheetViews>
  <sheetFormatPr defaultRowHeight="12.5" x14ac:dyDescent="0.25"/>
  <cols>
    <col min="1" max="1" width="15.81640625" customWidth="1"/>
    <col min="2" max="2" width="15" customWidth="1"/>
  </cols>
  <sheetData>
    <row r="5" spans="1:6" ht="14.5" x14ac:dyDescent="0.25">
      <c r="B5" s="27" t="s">
        <v>302</v>
      </c>
    </row>
    <row r="6" spans="1:6" ht="15" thickBot="1" x14ac:dyDescent="0.3">
      <c r="A6" s="28" t="s">
        <v>15</v>
      </c>
      <c r="B6" s="28" t="s">
        <v>144</v>
      </c>
      <c r="C6" s="29" t="s">
        <v>217</v>
      </c>
      <c r="D6" s="29" t="s">
        <v>303</v>
      </c>
      <c r="E6" s="29" t="s">
        <v>304</v>
      </c>
      <c r="F6" s="29" t="s">
        <v>305</v>
      </c>
    </row>
    <row r="7" spans="1:6" ht="14.5" x14ac:dyDescent="0.25">
      <c r="A7" s="209" t="s">
        <v>33</v>
      </c>
      <c r="B7" s="209" t="str">
        <f>AGR_Comm!D58</f>
        <v>AGRCO2N</v>
      </c>
      <c r="C7" s="210">
        <v>74.099999999999994</v>
      </c>
      <c r="D7" s="207">
        <v>56.1</v>
      </c>
      <c r="E7" s="207">
        <v>63.1</v>
      </c>
      <c r="F7" s="207" t="s">
        <v>306</v>
      </c>
    </row>
    <row r="8" spans="1:6" ht="14.5" x14ac:dyDescent="0.25">
      <c r="A8" s="209"/>
      <c r="B8" s="209"/>
      <c r="C8" s="207"/>
      <c r="F8" s="207"/>
    </row>
    <row r="9" spans="1:6" ht="14.5" x14ac:dyDescent="0.25">
      <c r="A9" s="209"/>
      <c r="B9" s="209"/>
      <c r="C9" s="207"/>
      <c r="F9" s="207"/>
    </row>
    <row r="10" spans="1:6" ht="14.5" x14ac:dyDescent="0.25">
      <c r="A10" s="209"/>
      <c r="B10" s="209"/>
      <c r="C10" s="207"/>
      <c r="F10" s="207"/>
    </row>
    <row r="11" spans="1:6" ht="14.5" x14ac:dyDescent="0.25">
      <c r="A11" s="209"/>
      <c r="B11" s="209"/>
      <c r="F11" s="207"/>
    </row>
    <row r="12" spans="1:6" ht="14.5" x14ac:dyDescent="0.25">
      <c r="A12" s="209"/>
      <c r="B12" s="209"/>
      <c r="F12" s="207"/>
    </row>
    <row r="13" spans="1:6" ht="14.5" x14ac:dyDescent="0.25">
      <c r="C13" s="211"/>
      <c r="D13" s="210"/>
      <c r="E13" s="207"/>
      <c r="F13" s="20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2272-115F-4523-AA99-93847F0293B1}">
  <sheetPr>
    <tabColor theme="6" tint="0.39997558519241921"/>
  </sheetPr>
  <dimension ref="A2:S46"/>
  <sheetViews>
    <sheetView zoomScale="88" zoomScaleNormal="88" workbookViewId="0">
      <selection activeCell="W27" sqref="W27"/>
    </sheetView>
  </sheetViews>
  <sheetFormatPr defaultRowHeight="12.5" x14ac:dyDescent="0.25"/>
  <cols>
    <col min="1" max="1" width="15.453125" customWidth="1"/>
    <col min="2" max="2" width="17.453125" customWidth="1"/>
    <col min="12" max="12" width="16.453125" customWidth="1"/>
  </cols>
  <sheetData>
    <row r="2" spans="2:19" ht="13" x14ac:dyDescent="0.3">
      <c r="B2" s="70" t="s">
        <v>551</v>
      </c>
    </row>
    <row r="4" spans="2:19" x14ac:dyDescent="0.25">
      <c r="B4" s="627" t="s">
        <v>552</v>
      </c>
      <c r="C4" s="627"/>
      <c r="D4" s="627"/>
      <c r="E4" s="627"/>
      <c r="F4" s="627"/>
      <c r="G4" s="627"/>
      <c r="H4" s="627"/>
      <c r="I4" s="627"/>
      <c r="L4" s="634" t="s">
        <v>716</v>
      </c>
      <c r="M4" s="634"/>
      <c r="N4" s="634"/>
      <c r="O4" s="634"/>
      <c r="P4" s="634"/>
      <c r="Q4" s="634"/>
      <c r="R4" s="634"/>
      <c r="S4" s="634"/>
    </row>
    <row r="5" spans="2:19" ht="14.5" x14ac:dyDescent="0.35">
      <c r="B5" s="632" t="s">
        <v>553</v>
      </c>
      <c r="C5" s="632"/>
      <c r="D5" s="632"/>
      <c r="E5" s="632"/>
      <c r="F5" s="632"/>
      <c r="G5" s="632"/>
      <c r="H5" s="632"/>
      <c r="I5" s="131" t="s">
        <v>554</v>
      </c>
      <c r="L5" s="355"/>
      <c r="M5" s="636" t="s">
        <v>553</v>
      </c>
      <c r="N5" s="636"/>
      <c r="O5" s="636"/>
      <c r="P5" s="636"/>
      <c r="Q5" s="636"/>
      <c r="R5" s="636"/>
      <c r="S5" s="356" t="s">
        <v>554</v>
      </c>
    </row>
    <row r="6" spans="2:19" ht="31.5" x14ac:dyDescent="0.25">
      <c r="B6" s="94" t="s">
        <v>555</v>
      </c>
      <c r="C6" s="95" t="s">
        <v>160</v>
      </c>
      <c r="D6" s="95" t="s">
        <v>556</v>
      </c>
      <c r="E6" s="95" t="s">
        <v>557</v>
      </c>
      <c r="F6" s="95" t="s">
        <v>558</v>
      </c>
      <c r="G6" s="95" t="s">
        <v>559</v>
      </c>
      <c r="H6" s="95" t="s">
        <v>560</v>
      </c>
      <c r="I6" s="95" t="s">
        <v>561</v>
      </c>
      <c r="L6" s="357" t="s">
        <v>555</v>
      </c>
      <c r="M6" s="358" t="s">
        <v>160</v>
      </c>
      <c r="N6" s="358" t="s">
        <v>556</v>
      </c>
      <c r="O6" s="358" t="s">
        <v>557</v>
      </c>
      <c r="P6" s="358" t="s">
        <v>558</v>
      </c>
      <c r="Q6" s="358" t="s">
        <v>559</v>
      </c>
      <c r="R6" s="358" t="s">
        <v>560</v>
      </c>
      <c r="S6" s="358" t="s">
        <v>561</v>
      </c>
    </row>
    <row r="7" spans="2:19" x14ac:dyDescent="0.25">
      <c r="B7" s="96" t="s">
        <v>562</v>
      </c>
      <c r="C7" s="98">
        <v>0.61683927776499292</v>
      </c>
      <c r="D7" s="98">
        <v>0.18832815293915056</v>
      </c>
      <c r="E7" s="98">
        <v>7.2648592982845581E-2</v>
      </c>
      <c r="F7" s="98">
        <v>0.10503831546332318</v>
      </c>
      <c r="G7" s="98">
        <v>1.4687085131841426E-2</v>
      </c>
      <c r="H7" s="98">
        <v>2.4585757178463689E-3</v>
      </c>
      <c r="I7" s="99">
        <v>7111.7853599999999</v>
      </c>
      <c r="L7" s="359" t="s">
        <v>562</v>
      </c>
      <c r="M7" s="362">
        <v>61.9</v>
      </c>
      <c r="N7" s="362">
        <v>18.8</v>
      </c>
      <c r="O7" s="362">
        <v>7.3</v>
      </c>
      <c r="P7" s="362">
        <v>10.5</v>
      </c>
      <c r="Q7" s="362">
        <v>1.5</v>
      </c>
      <c r="R7" s="362">
        <v>0.1</v>
      </c>
      <c r="S7" s="361">
        <v>7111.8</v>
      </c>
    </row>
    <row r="8" spans="2:19" x14ac:dyDescent="0.25">
      <c r="B8" s="96" t="s">
        <v>563</v>
      </c>
      <c r="C8" s="98">
        <v>0.61092369983139749</v>
      </c>
      <c r="D8" s="98">
        <v>0.18128271142974528</v>
      </c>
      <c r="E8" s="98">
        <v>8.5260601846960091E-2</v>
      </c>
      <c r="F8" s="98">
        <v>0.10500976643702338</v>
      </c>
      <c r="G8" s="98">
        <v>1.5054715973546745E-2</v>
      </c>
      <c r="H8" s="98">
        <v>2.4685044813270809E-3</v>
      </c>
      <c r="I8" s="99">
        <v>7111.7853599999999</v>
      </c>
      <c r="L8" s="359" t="s">
        <v>563</v>
      </c>
      <c r="M8" s="362">
        <v>61.3</v>
      </c>
      <c r="N8" s="362">
        <v>18.099999999999998</v>
      </c>
      <c r="O8" s="362">
        <v>8.5</v>
      </c>
      <c r="P8" s="362">
        <v>10.5</v>
      </c>
      <c r="Q8" s="362">
        <v>1.5</v>
      </c>
      <c r="R8" s="362">
        <v>0.1</v>
      </c>
      <c r="S8" s="361">
        <v>7111.8</v>
      </c>
    </row>
    <row r="9" spans="2:19" x14ac:dyDescent="0.25">
      <c r="B9" s="96" t="s">
        <v>564</v>
      </c>
      <c r="C9" s="98">
        <v>0.60634384586516399</v>
      </c>
      <c r="D9" s="98">
        <v>0.17595134274872226</v>
      </c>
      <c r="E9" s="98">
        <v>9.4556354833520984E-2</v>
      </c>
      <c r="F9" s="98">
        <v>0.10496695484036851</v>
      </c>
      <c r="G9" s="98">
        <v>1.5674009449103622E-2</v>
      </c>
      <c r="H9" s="98">
        <v>2.5074922631205497E-3</v>
      </c>
      <c r="I9" s="99">
        <v>7111.7853599999999</v>
      </c>
      <c r="L9" s="359" t="s">
        <v>564</v>
      </c>
      <c r="M9" s="362">
        <v>60.8</v>
      </c>
      <c r="N9" s="362">
        <v>17.599999999999998</v>
      </c>
      <c r="O9" s="362">
        <v>9.5</v>
      </c>
      <c r="P9" s="362">
        <v>10.5</v>
      </c>
      <c r="Q9" s="362">
        <v>1.6</v>
      </c>
      <c r="R9" s="362">
        <v>0.1</v>
      </c>
      <c r="S9" s="361">
        <v>7111.8</v>
      </c>
    </row>
    <row r="10" spans="2:19" x14ac:dyDescent="0.25">
      <c r="B10" s="96" t="s">
        <v>565</v>
      </c>
      <c r="C10" s="98">
        <v>0.60213762312779218</v>
      </c>
      <c r="D10" s="98">
        <v>0.17327619179500606</v>
      </c>
      <c r="E10" s="98">
        <v>0.10031197876309358</v>
      </c>
      <c r="F10" s="98">
        <v>0.1049139982956957</v>
      </c>
      <c r="G10" s="98">
        <v>1.6636651623828044E-2</v>
      </c>
      <c r="H10" s="98">
        <v>2.7235563945843351E-3</v>
      </c>
      <c r="I10" s="99">
        <v>7111.7853599999999</v>
      </c>
      <c r="L10" s="359" t="s">
        <v>565</v>
      </c>
      <c r="M10" s="362">
        <v>60.4</v>
      </c>
      <c r="N10" s="362">
        <v>17.299999999999997</v>
      </c>
      <c r="O10" s="362">
        <v>10</v>
      </c>
      <c r="P10" s="362">
        <v>10.5</v>
      </c>
      <c r="Q10" s="362">
        <v>1.7000000000000002</v>
      </c>
      <c r="R10" s="362">
        <v>0.1</v>
      </c>
      <c r="S10" s="361">
        <v>7111.8</v>
      </c>
    </row>
    <row r="11" spans="2:19" x14ac:dyDescent="0.25">
      <c r="B11" s="96" t="s">
        <v>566</v>
      </c>
      <c r="C11" s="98">
        <v>0.59792797913770357</v>
      </c>
      <c r="D11" s="98">
        <v>0.17278872262251066</v>
      </c>
      <c r="E11" s="98">
        <v>0.10435376843668989</v>
      </c>
      <c r="F11" s="98">
        <v>0.1048843846414681</v>
      </c>
      <c r="G11" s="98">
        <v>1.726173724138998E-2</v>
      </c>
      <c r="H11" s="98">
        <v>2.7834079202378008E-3</v>
      </c>
      <c r="I11" s="99">
        <v>7111.7891616575389</v>
      </c>
      <c r="L11" s="359" t="s">
        <v>566</v>
      </c>
      <c r="M11" s="362">
        <v>60</v>
      </c>
      <c r="N11" s="362">
        <v>17.299999999999997</v>
      </c>
      <c r="O11" s="362">
        <v>10.4</v>
      </c>
      <c r="P11" s="362">
        <v>10.5</v>
      </c>
      <c r="Q11" s="362">
        <v>1.7000000000000002</v>
      </c>
      <c r="R11" s="362">
        <v>0.1</v>
      </c>
      <c r="S11" s="361">
        <v>7111.8</v>
      </c>
    </row>
    <row r="12" spans="2:19" x14ac:dyDescent="0.25">
      <c r="B12" s="89"/>
      <c r="C12" s="98"/>
      <c r="D12" s="98"/>
      <c r="E12" s="98"/>
      <c r="F12" s="98"/>
      <c r="G12" s="98"/>
      <c r="H12" s="98"/>
      <c r="I12" s="99"/>
      <c r="L12" s="354"/>
      <c r="M12" s="362"/>
      <c r="N12" s="362"/>
      <c r="O12" s="362"/>
      <c r="P12" s="362"/>
      <c r="Q12" s="362"/>
      <c r="R12" s="362"/>
      <c r="S12" s="361"/>
    </row>
    <row r="13" spans="2:19" x14ac:dyDescent="0.25">
      <c r="B13" s="89">
        <v>2015</v>
      </c>
      <c r="C13" s="98">
        <v>0.59561054542240888</v>
      </c>
      <c r="D13" s="98">
        <v>0.17269727296539086</v>
      </c>
      <c r="E13" s="98">
        <v>0.1066374407565079</v>
      </c>
      <c r="F13" s="98">
        <v>0.10487718479508044</v>
      </c>
      <c r="G13" s="98">
        <v>1.7399478970978301E-2</v>
      </c>
      <c r="H13" s="98">
        <v>2.778077089633521E-3</v>
      </c>
      <c r="I13" s="99">
        <v>7111.7853599999999</v>
      </c>
      <c r="L13" s="354">
        <v>2015</v>
      </c>
      <c r="M13" s="362">
        <v>59.699999999999996</v>
      </c>
      <c r="N13" s="362">
        <v>17.299999999999997</v>
      </c>
      <c r="O13" s="362">
        <v>10.7</v>
      </c>
      <c r="P13" s="362">
        <v>10.5</v>
      </c>
      <c r="Q13" s="362">
        <v>1.7000000000000002</v>
      </c>
      <c r="R13" s="362">
        <v>0.1</v>
      </c>
      <c r="S13" s="361">
        <v>7111.8</v>
      </c>
    </row>
    <row r="14" spans="2:19" x14ac:dyDescent="0.25">
      <c r="B14" s="89">
        <v>2016</v>
      </c>
      <c r="C14" s="98">
        <v>0.59484996845458193</v>
      </c>
      <c r="D14" s="98">
        <v>0.17262295367278183</v>
      </c>
      <c r="E14" s="98">
        <v>0.10743889914022944</v>
      </c>
      <c r="F14" s="98">
        <v>0.10487417745099618</v>
      </c>
      <c r="G14" s="98">
        <v>1.7437902906179241E-2</v>
      </c>
      <c r="H14" s="98">
        <v>2.7760983752313389E-3</v>
      </c>
      <c r="I14" s="99">
        <v>7111.7853599999999</v>
      </c>
      <c r="L14" s="354">
        <v>2016</v>
      </c>
      <c r="M14" s="362">
        <v>59.699999999999996</v>
      </c>
      <c r="N14" s="362">
        <v>17.299999999999997</v>
      </c>
      <c r="O14" s="362">
        <v>10.7</v>
      </c>
      <c r="P14" s="362">
        <v>10.5</v>
      </c>
      <c r="Q14" s="362">
        <v>1.7000000000000002</v>
      </c>
      <c r="R14" s="362">
        <v>0.1</v>
      </c>
      <c r="S14" s="361">
        <v>7111.8</v>
      </c>
    </row>
    <row r="15" spans="2:19" x14ac:dyDescent="0.25">
      <c r="B15" s="89">
        <v>2017</v>
      </c>
      <c r="C15" s="98">
        <v>0.59410285980291833</v>
      </c>
      <c r="D15" s="98">
        <v>0.17256664475697428</v>
      </c>
      <c r="E15" s="98">
        <v>0.1081858873761061</v>
      </c>
      <c r="F15" s="98">
        <v>0.1048714083607743</v>
      </c>
      <c r="G15" s="98">
        <v>1.7498923280705021E-2</v>
      </c>
      <c r="H15" s="98">
        <v>2.7742764225220044E-3</v>
      </c>
      <c r="I15" s="99">
        <v>7111.7853599999999</v>
      </c>
      <c r="L15" s="354">
        <v>2017</v>
      </c>
      <c r="M15" s="362">
        <v>59.599999999999994</v>
      </c>
      <c r="N15" s="362">
        <v>17.2</v>
      </c>
      <c r="O15" s="362">
        <v>10.8</v>
      </c>
      <c r="P15" s="362">
        <v>10.5</v>
      </c>
      <c r="Q15" s="362">
        <v>1.7999999999999998</v>
      </c>
      <c r="R15" s="362">
        <v>0.1</v>
      </c>
      <c r="S15" s="361">
        <v>7111.8</v>
      </c>
    </row>
    <row r="16" spans="2:19" x14ac:dyDescent="0.25">
      <c r="B16" s="89">
        <v>2018</v>
      </c>
      <c r="C16" s="98">
        <v>0.59363643912651543</v>
      </c>
      <c r="D16" s="98">
        <v>0.17244860367240158</v>
      </c>
      <c r="E16" s="98">
        <v>0.10872499110406224</v>
      </c>
      <c r="F16" s="98">
        <v>0.10486873243253453</v>
      </c>
      <c r="G16" s="98">
        <v>1.7548717897745224E-2</v>
      </c>
      <c r="H16" s="98">
        <v>2.7725157667410354E-3</v>
      </c>
      <c r="I16" s="99">
        <v>7111.7853599999999</v>
      </c>
      <c r="L16" s="354">
        <v>2018</v>
      </c>
      <c r="M16" s="362">
        <v>59.5</v>
      </c>
      <c r="N16" s="362">
        <v>17.2</v>
      </c>
      <c r="O16" s="362">
        <v>10.9</v>
      </c>
      <c r="P16" s="362">
        <v>10.5</v>
      </c>
      <c r="Q16" s="362">
        <v>1.7999999999999998</v>
      </c>
      <c r="R16" s="362">
        <v>0.1</v>
      </c>
      <c r="S16" s="361">
        <v>7111.8</v>
      </c>
    </row>
    <row r="17" spans="2:19" x14ac:dyDescent="0.25">
      <c r="B17" s="89">
        <v>2019</v>
      </c>
      <c r="C17" s="98">
        <v>0.5931410698192574</v>
      </c>
      <c r="D17" s="98">
        <v>0.17240005904084652</v>
      </c>
      <c r="E17" s="98">
        <v>0.10920606003778495</v>
      </c>
      <c r="F17" s="98">
        <v>0.10486444532433528</v>
      </c>
      <c r="G17" s="98">
        <v>1.761864826214132E-2</v>
      </c>
      <c r="H17" s="98">
        <v>2.7697175156347164E-3</v>
      </c>
      <c r="I17" s="99">
        <v>7111.7853599999999</v>
      </c>
      <c r="L17" s="354">
        <v>2019</v>
      </c>
      <c r="M17" s="362">
        <v>59.5</v>
      </c>
      <c r="N17" s="362">
        <v>17.2</v>
      </c>
      <c r="O17" s="362">
        <v>10.9</v>
      </c>
      <c r="P17" s="362">
        <v>10.5</v>
      </c>
      <c r="Q17" s="362">
        <v>1.7999999999999998</v>
      </c>
      <c r="R17" s="362">
        <v>0.1</v>
      </c>
      <c r="S17" s="361">
        <v>7111.8</v>
      </c>
    </row>
    <row r="18" spans="2:19" x14ac:dyDescent="0.25">
      <c r="B18" s="89">
        <v>2020</v>
      </c>
      <c r="C18" s="98">
        <v>0.5927927311108202</v>
      </c>
      <c r="D18" s="98">
        <v>0.17235808856199775</v>
      </c>
      <c r="E18" s="98">
        <v>0.10953481081999357</v>
      </c>
      <c r="F18" s="98">
        <v>0.1048598760000983</v>
      </c>
      <c r="G18" s="98">
        <v>1.7687782427507622E-2</v>
      </c>
      <c r="H18" s="98">
        <v>2.7667110795826337E-3</v>
      </c>
      <c r="I18" s="99">
        <v>7111.7853599999999</v>
      </c>
      <c r="L18" s="354">
        <v>2020</v>
      </c>
      <c r="M18" s="362">
        <v>59.5</v>
      </c>
      <c r="N18" s="362">
        <v>17.2</v>
      </c>
      <c r="O18" s="362">
        <v>10.9</v>
      </c>
      <c r="P18" s="362">
        <v>10.5</v>
      </c>
      <c r="Q18" s="362">
        <v>1.7999999999999998</v>
      </c>
      <c r="R18" s="362">
        <v>0.1</v>
      </c>
      <c r="S18" s="361">
        <v>7111.8</v>
      </c>
    </row>
    <row r="19" spans="2:19" x14ac:dyDescent="0.25">
      <c r="B19" s="100">
        <v>2021</v>
      </c>
      <c r="C19" s="98">
        <v>0.59247105495069741</v>
      </c>
      <c r="D19" s="98">
        <v>0.1723361557043124</v>
      </c>
      <c r="E19" s="98">
        <v>0.10981835143573566</v>
      </c>
      <c r="F19" s="98">
        <v>0.10485447355319211</v>
      </c>
      <c r="G19" s="98">
        <v>1.7756807874557377E-2</v>
      </c>
      <c r="H19" s="98">
        <v>2.7631564815050712E-3</v>
      </c>
      <c r="I19" s="99">
        <v>7111.7853599999999</v>
      </c>
      <c r="L19" s="354">
        <v>2021</v>
      </c>
      <c r="M19" s="362">
        <v>59.4</v>
      </c>
      <c r="N19" s="362">
        <v>17.2</v>
      </c>
      <c r="O19" s="362">
        <v>10.9</v>
      </c>
      <c r="P19" s="362">
        <v>10.5</v>
      </c>
      <c r="Q19" s="362">
        <v>1.7999999999999998</v>
      </c>
      <c r="R19" s="362">
        <v>0.1</v>
      </c>
      <c r="S19" s="361">
        <v>7111.8</v>
      </c>
    </row>
    <row r="20" spans="2:19" x14ac:dyDescent="0.25">
      <c r="B20" s="633" t="s">
        <v>567</v>
      </c>
      <c r="C20" s="633"/>
      <c r="D20" s="633"/>
      <c r="E20" s="633"/>
      <c r="F20" s="633"/>
      <c r="G20" s="633"/>
      <c r="H20" s="633"/>
      <c r="I20" s="633"/>
      <c r="L20" s="360">
        <v>2022</v>
      </c>
      <c r="M20" s="362">
        <v>59.4</v>
      </c>
      <c r="N20" s="362">
        <v>17.2</v>
      </c>
      <c r="O20" s="362">
        <v>11</v>
      </c>
      <c r="P20" s="362">
        <v>10.5</v>
      </c>
      <c r="Q20" s="362">
        <v>1.7999999999999998</v>
      </c>
      <c r="R20" s="362">
        <v>0.1</v>
      </c>
      <c r="S20" s="361">
        <v>7111.8</v>
      </c>
    </row>
    <row r="21" spans="2:19" x14ac:dyDescent="0.25">
      <c r="B21" s="92"/>
      <c r="C21" s="92"/>
      <c r="D21" s="92"/>
      <c r="E21" s="92"/>
      <c r="F21" s="92"/>
      <c r="G21" s="92"/>
      <c r="H21" s="92"/>
      <c r="I21" s="92"/>
      <c r="L21" s="635" t="s">
        <v>567</v>
      </c>
      <c r="M21" s="635"/>
      <c r="N21" s="635"/>
      <c r="O21" s="635"/>
      <c r="P21" s="635"/>
      <c r="Q21" s="635"/>
      <c r="R21" s="635"/>
      <c r="S21" s="635"/>
    </row>
    <row r="22" spans="2:19" ht="30.5" x14ac:dyDescent="0.25">
      <c r="B22" s="90" t="s">
        <v>568</v>
      </c>
      <c r="C22" s="95" t="s">
        <v>160</v>
      </c>
      <c r="D22" s="95" t="s">
        <v>556</v>
      </c>
      <c r="E22" s="95" t="s">
        <v>557</v>
      </c>
      <c r="F22" s="95" t="s">
        <v>558</v>
      </c>
      <c r="G22" s="95" t="s">
        <v>559</v>
      </c>
      <c r="H22" s="95" t="s">
        <v>560</v>
      </c>
      <c r="I22" s="95" t="s">
        <v>561</v>
      </c>
      <c r="L22" s="90" t="s">
        <v>568</v>
      </c>
      <c r="M22" s="95" t="s">
        <v>160</v>
      </c>
      <c r="N22" s="95" t="s">
        <v>556</v>
      </c>
      <c r="O22" s="95" t="s">
        <v>557</v>
      </c>
      <c r="P22" s="95" t="s">
        <v>558</v>
      </c>
      <c r="Q22" s="95" t="s">
        <v>559</v>
      </c>
      <c r="R22" s="95" t="s">
        <v>560</v>
      </c>
      <c r="S22" s="95" t="s">
        <v>561</v>
      </c>
    </row>
    <row r="23" spans="2:19" x14ac:dyDescent="0.25">
      <c r="B23" s="92"/>
      <c r="C23" s="92"/>
      <c r="D23" s="92"/>
      <c r="E23" s="92"/>
      <c r="F23" s="92"/>
      <c r="G23" s="92"/>
      <c r="H23" s="92"/>
      <c r="I23" s="92"/>
      <c r="L23" s="92"/>
      <c r="M23" s="92"/>
      <c r="N23" s="92"/>
      <c r="O23" s="92"/>
      <c r="P23" s="92"/>
      <c r="Q23" s="92"/>
      <c r="R23" s="92"/>
      <c r="S23" s="92"/>
    </row>
    <row r="24" spans="2:19" x14ac:dyDescent="0.25">
      <c r="B24" s="96" t="s">
        <v>562</v>
      </c>
      <c r="C24" s="97">
        <v>4386.8285450820504</v>
      </c>
      <c r="D24" s="97">
        <v>1339.3494009484918</v>
      </c>
      <c r="E24" s="97">
        <v>516.66119999999989</v>
      </c>
      <c r="F24" s="97">
        <v>747.00995415112334</v>
      </c>
      <c r="G24" s="97">
        <v>104.45139702170351</v>
      </c>
      <c r="H24" s="97">
        <v>17.484862796631297</v>
      </c>
      <c r="I24" s="97">
        <v>7111.7853599999999</v>
      </c>
      <c r="L24" s="96" t="s">
        <v>562</v>
      </c>
      <c r="M24" s="97">
        <f>(M7/100)*S7</f>
        <v>4402.2042000000001</v>
      </c>
      <c r="N24" s="97">
        <f>(N7/100)*S7</f>
        <v>1337.0183999999999</v>
      </c>
      <c r="O24" s="97">
        <f>(O7/100)*$S$7</f>
        <v>519.16139999999996</v>
      </c>
      <c r="P24" s="97">
        <f t="shared" ref="P24:Q24" si="0">(P7/100)*$S$7</f>
        <v>746.73900000000003</v>
      </c>
      <c r="Q24" s="97">
        <f t="shared" si="0"/>
        <v>106.67699999999999</v>
      </c>
      <c r="R24" s="97">
        <f>(R7/100)*$S$7</f>
        <v>7.1118000000000006</v>
      </c>
      <c r="S24" s="97">
        <v>7111.7853599999999</v>
      </c>
    </row>
    <row r="25" spans="2:19" x14ac:dyDescent="0.25">
      <c r="B25" s="96" t="s">
        <v>563</v>
      </c>
      <c r="C25" s="97">
        <v>4344.7582245379672</v>
      </c>
      <c r="D25" s="97">
        <v>1289.2437331671672</v>
      </c>
      <c r="E25" s="97">
        <v>606.35509999999977</v>
      </c>
      <c r="F25" s="97">
        <v>746.80691960384218</v>
      </c>
      <c r="G25" s="97">
        <v>107.06590865962788</v>
      </c>
      <c r="H25" s="97">
        <v>17.555474031396326</v>
      </c>
      <c r="I25" s="97">
        <v>7111.7853600000008</v>
      </c>
      <c r="L25" s="96" t="s">
        <v>563</v>
      </c>
      <c r="M25" s="97">
        <f t="shared" ref="M25:M37" si="1">(M8/100)*S8</f>
        <v>4359.5334000000003</v>
      </c>
      <c r="N25" s="97">
        <f t="shared" ref="N25:N37" si="2">(N8/100)*S8</f>
        <v>1287.2357999999997</v>
      </c>
      <c r="O25" s="97">
        <f t="shared" ref="O25:R37" si="3">(O8/100)*$S$7</f>
        <v>604.50300000000004</v>
      </c>
      <c r="P25" s="97">
        <f t="shared" si="3"/>
        <v>746.73900000000003</v>
      </c>
      <c r="Q25" s="97">
        <f t="shared" si="3"/>
        <v>106.67699999999999</v>
      </c>
      <c r="R25" s="97">
        <f t="shared" si="3"/>
        <v>7.1118000000000006</v>
      </c>
      <c r="S25" s="97">
        <v>7111.7853600000008</v>
      </c>
    </row>
    <row r="26" spans="2:19" x14ac:dyDescent="0.25">
      <c r="B26" s="96" t="s">
        <v>564</v>
      </c>
      <c r="C26" s="97">
        <v>4312.1872861499696</v>
      </c>
      <c r="D26" s="97">
        <v>1251.3281834327051</v>
      </c>
      <c r="E26" s="97">
        <v>672.4644999999997</v>
      </c>
      <c r="F26" s="97">
        <v>746.50245271751396</v>
      </c>
      <c r="G26" s="97">
        <v>111.4701909326368</v>
      </c>
      <c r="H26" s="97">
        <v>17.832746767173994</v>
      </c>
      <c r="I26" s="97">
        <v>7111.7853599999999</v>
      </c>
      <c r="L26" s="96" t="s">
        <v>564</v>
      </c>
      <c r="M26" s="97">
        <f t="shared" si="1"/>
        <v>4323.9744000000001</v>
      </c>
      <c r="N26" s="97">
        <f t="shared" si="2"/>
        <v>1251.6768</v>
      </c>
      <c r="O26" s="97">
        <f t="shared" si="3"/>
        <v>675.62099999999998</v>
      </c>
      <c r="P26" s="97">
        <f t="shared" si="3"/>
        <v>746.73900000000003</v>
      </c>
      <c r="Q26" s="97">
        <f t="shared" si="3"/>
        <v>113.78880000000001</v>
      </c>
      <c r="R26" s="97">
        <f t="shared" si="3"/>
        <v>7.1118000000000006</v>
      </c>
      <c r="S26" s="97">
        <v>7111.7853599999999</v>
      </c>
    </row>
    <row r="27" spans="2:19" x14ac:dyDescent="0.25">
      <c r="B27" s="96" t="s">
        <v>565</v>
      </c>
      <c r="C27" s="97">
        <v>4282.2735328654298</v>
      </c>
      <c r="D27" s="97">
        <v>1232.3030840442761</v>
      </c>
      <c r="E27" s="97">
        <v>713.39726199999984</v>
      </c>
      <c r="F27" s="97">
        <v>746.12583713839365</v>
      </c>
      <c r="G27" s="97">
        <v>118.3162954577605</v>
      </c>
      <c r="H27" s="97">
        <v>19.369348494139256</v>
      </c>
      <c r="I27" s="97">
        <v>7111.7853599999989</v>
      </c>
      <c r="L27" s="96" t="s">
        <v>565</v>
      </c>
      <c r="M27" s="97">
        <f t="shared" si="1"/>
        <v>4295.5271999999995</v>
      </c>
      <c r="N27" s="97">
        <f t="shared" si="2"/>
        <v>1230.3413999999998</v>
      </c>
      <c r="O27" s="97">
        <f t="shared" si="3"/>
        <v>711.18000000000006</v>
      </c>
      <c r="P27" s="97">
        <f t="shared" si="3"/>
        <v>746.73900000000003</v>
      </c>
      <c r="Q27" s="97">
        <f t="shared" si="3"/>
        <v>120.90060000000001</v>
      </c>
      <c r="R27" s="97">
        <f t="shared" si="3"/>
        <v>7.1118000000000006</v>
      </c>
      <c r="S27" s="97">
        <v>7111.7853599999989</v>
      </c>
    </row>
    <row r="28" spans="2:19" x14ac:dyDescent="0.25">
      <c r="B28" s="96" t="s">
        <v>566</v>
      </c>
      <c r="C28" s="97">
        <v>4252.3377214833154</v>
      </c>
      <c r="D28" s="97">
        <v>1228.836964803422</v>
      </c>
      <c r="E28" s="97">
        <v>742.1419993461717</v>
      </c>
      <c r="F28" s="97">
        <v>745.91562992031322</v>
      </c>
      <c r="G28" s="97">
        <v>122.76183582469757</v>
      </c>
      <c r="H28" s="97">
        <v>19.795010279618943</v>
      </c>
      <c r="I28" s="97">
        <v>7111.789161657538</v>
      </c>
      <c r="L28" s="96" t="s">
        <v>566</v>
      </c>
      <c r="M28" s="97">
        <f t="shared" si="1"/>
        <v>4267.08</v>
      </c>
      <c r="N28" s="97">
        <f t="shared" si="2"/>
        <v>1230.3413999999998</v>
      </c>
      <c r="O28" s="97">
        <f t="shared" si="3"/>
        <v>739.62720000000013</v>
      </c>
      <c r="P28" s="97">
        <f t="shared" si="3"/>
        <v>746.73900000000003</v>
      </c>
      <c r="Q28" s="97">
        <f t="shared" si="3"/>
        <v>120.90060000000001</v>
      </c>
      <c r="R28" s="97">
        <f t="shared" si="3"/>
        <v>7.1118000000000006</v>
      </c>
      <c r="S28" s="97">
        <v>7111.789161657538</v>
      </c>
    </row>
    <row r="29" spans="2:19" x14ac:dyDescent="0.25">
      <c r="B29" s="89"/>
      <c r="C29" s="97"/>
      <c r="D29" s="97"/>
      <c r="E29" s="97"/>
      <c r="F29" s="97"/>
      <c r="G29" s="97"/>
      <c r="H29" s="97"/>
      <c r="I29" s="92"/>
      <c r="L29" s="89"/>
      <c r="M29" s="97"/>
      <c r="N29" s="97"/>
      <c r="O29" s="97"/>
      <c r="P29" s="97"/>
      <c r="Q29" s="97"/>
      <c r="R29" s="97"/>
      <c r="S29" s="92"/>
    </row>
    <row r="30" spans="2:19" x14ac:dyDescent="0.25">
      <c r="B30" s="89">
        <v>2015</v>
      </c>
      <c r="C30" s="97">
        <v>4235.854357196702</v>
      </c>
      <c r="D30" s="97">
        <v>1228.1859375871904</v>
      </c>
      <c r="E30" s="97">
        <v>758.38259000000016</v>
      </c>
      <c r="F30" s="97">
        <v>745.86402742366772</v>
      </c>
      <c r="G30" s="97">
        <v>123.74135981743134</v>
      </c>
      <c r="H30" s="97">
        <v>19.757087975007082</v>
      </c>
      <c r="I30" s="97">
        <v>7111.7853599999989</v>
      </c>
      <c r="L30" s="89">
        <v>2015</v>
      </c>
      <c r="M30" s="97">
        <f t="shared" si="1"/>
        <v>4245.7446</v>
      </c>
      <c r="N30" s="97">
        <f t="shared" si="2"/>
        <v>1230.3413999999998</v>
      </c>
      <c r="O30" s="97">
        <f t="shared" si="3"/>
        <v>760.96259999999995</v>
      </c>
      <c r="P30" s="97">
        <f t="shared" si="3"/>
        <v>746.73900000000003</v>
      </c>
      <c r="Q30" s="97">
        <f t="shared" si="3"/>
        <v>120.90060000000001</v>
      </c>
      <c r="R30" s="97">
        <f t="shared" ref="R30:R37" si="4">(R13/100)*$S$7</f>
        <v>7.1118000000000006</v>
      </c>
      <c r="S30" s="97">
        <v>7111.7853599999989</v>
      </c>
    </row>
    <row r="31" spans="2:19" x14ac:dyDescent="0.25">
      <c r="B31" s="89">
        <v>2016</v>
      </c>
      <c r="C31" s="97">
        <v>4230.4452970517577</v>
      </c>
      <c r="D31" s="97">
        <v>1227.6573947300481</v>
      </c>
      <c r="E31" s="97">
        <v>764.08239000000037</v>
      </c>
      <c r="F31" s="97">
        <v>745.8426398380368</v>
      </c>
      <c r="G31" s="97">
        <v>124.01462259726698</v>
      </c>
      <c r="H31" s="97">
        <v>19.743015782890023</v>
      </c>
      <c r="I31" s="97">
        <v>7111.7853599999999</v>
      </c>
      <c r="L31" s="89">
        <v>2016</v>
      </c>
      <c r="M31" s="97">
        <f t="shared" si="1"/>
        <v>4245.7446</v>
      </c>
      <c r="N31" s="97">
        <f t="shared" si="2"/>
        <v>1230.3413999999998</v>
      </c>
      <c r="O31" s="97">
        <f t="shared" si="3"/>
        <v>760.96259999999995</v>
      </c>
      <c r="P31" s="97">
        <f t="shared" si="3"/>
        <v>746.73900000000003</v>
      </c>
      <c r="Q31" s="97">
        <f t="shared" si="3"/>
        <v>120.90060000000001</v>
      </c>
      <c r="R31" s="97">
        <f t="shared" si="4"/>
        <v>7.1118000000000006</v>
      </c>
      <c r="S31" s="97">
        <v>7111.7853599999999</v>
      </c>
    </row>
    <row r="32" spans="2:19" x14ac:dyDescent="0.25">
      <c r="B32" s="89">
        <v>2017</v>
      </c>
      <c r="C32" s="97">
        <v>4225.1320206805267</v>
      </c>
      <c r="D32" s="97">
        <v>1227.2569378069704</v>
      </c>
      <c r="E32" s="97">
        <v>769.39481000000012</v>
      </c>
      <c r="F32" s="97">
        <v>745.82294666273629</v>
      </c>
      <c r="G32" s="97">
        <v>124.44858640348114</v>
      </c>
      <c r="H32" s="97">
        <v>19.730058446285163</v>
      </c>
      <c r="I32" s="97">
        <v>7111.7853599999999</v>
      </c>
      <c r="L32" s="89">
        <v>2017</v>
      </c>
      <c r="M32" s="97">
        <f t="shared" si="1"/>
        <v>4238.6328000000003</v>
      </c>
      <c r="N32" s="97">
        <f t="shared" si="2"/>
        <v>1223.2295999999999</v>
      </c>
      <c r="O32" s="97">
        <f t="shared" si="3"/>
        <v>768.07440000000008</v>
      </c>
      <c r="P32" s="97">
        <f t="shared" si="3"/>
        <v>746.73900000000003</v>
      </c>
      <c r="Q32" s="97">
        <f t="shared" si="3"/>
        <v>128.01239999999999</v>
      </c>
      <c r="R32" s="97">
        <f t="shared" si="4"/>
        <v>7.1118000000000006</v>
      </c>
      <c r="S32" s="97">
        <v>7111.7853599999999</v>
      </c>
    </row>
    <row r="33" spans="1:19" x14ac:dyDescent="0.25">
      <c r="B33" s="89">
        <v>2018</v>
      </c>
      <c r="C33" s="97">
        <v>4221.8149369424837</v>
      </c>
      <c r="D33" s="97">
        <v>1226.4174549498277</v>
      </c>
      <c r="E33" s="97">
        <v>773.22880000000009</v>
      </c>
      <c r="F33" s="97">
        <v>745.80391603545627</v>
      </c>
      <c r="G33" s="97">
        <v>124.80271503195446</v>
      </c>
      <c r="H33" s="97">
        <v>19.717537040278071</v>
      </c>
      <c r="I33" s="97">
        <v>7111.7853600000008</v>
      </c>
      <c r="L33" s="89">
        <v>2018</v>
      </c>
      <c r="M33" s="97">
        <f t="shared" si="1"/>
        <v>4231.5209999999997</v>
      </c>
      <c r="N33" s="97">
        <f t="shared" si="2"/>
        <v>1223.2295999999999</v>
      </c>
      <c r="O33" s="97">
        <f t="shared" si="3"/>
        <v>775.18619999999999</v>
      </c>
      <c r="P33" s="97">
        <f t="shared" si="3"/>
        <v>746.73900000000003</v>
      </c>
      <c r="Q33" s="97">
        <f t="shared" si="3"/>
        <v>128.01239999999999</v>
      </c>
      <c r="R33" s="97">
        <f t="shared" si="4"/>
        <v>7.1118000000000006</v>
      </c>
      <c r="S33" s="97">
        <v>7111.7853600000008</v>
      </c>
    </row>
    <row r="34" spans="1:19" x14ac:dyDescent="0.25">
      <c r="B34" s="89">
        <v>2019</v>
      </c>
      <c r="C34" s="97">
        <v>4218.2919767553321</v>
      </c>
      <c r="D34" s="97">
        <v>1226.0722159498278</v>
      </c>
      <c r="E34" s="97">
        <v>776.65005900000006</v>
      </c>
      <c r="F34" s="97">
        <v>745.77342704212811</v>
      </c>
      <c r="G34" s="97">
        <v>125.30004477368608</v>
      </c>
      <c r="H34" s="97">
        <v>19.697636479026546</v>
      </c>
      <c r="I34" s="97">
        <v>7111.7853599999989</v>
      </c>
      <c r="L34" s="89">
        <v>2019</v>
      </c>
      <c r="M34" s="97">
        <f t="shared" si="1"/>
        <v>4231.5209999999997</v>
      </c>
      <c r="N34" s="97">
        <f t="shared" si="2"/>
        <v>1223.2295999999999</v>
      </c>
      <c r="O34" s="97">
        <f t="shared" si="3"/>
        <v>775.18619999999999</v>
      </c>
      <c r="P34" s="97">
        <f t="shared" si="3"/>
        <v>746.73900000000003</v>
      </c>
      <c r="Q34" s="97">
        <f t="shared" si="3"/>
        <v>128.01239999999999</v>
      </c>
      <c r="R34" s="97">
        <f t="shared" si="4"/>
        <v>7.1118000000000006</v>
      </c>
      <c r="S34" s="97">
        <v>7111.7853599999989</v>
      </c>
    </row>
    <row r="35" spans="1:19" x14ac:dyDescent="0.25">
      <c r="B35" s="89">
        <v>2020</v>
      </c>
      <c r="C35" s="97">
        <v>4215.8146666283474</v>
      </c>
      <c r="D35" s="97">
        <v>1225.773730912799</v>
      </c>
      <c r="E35" s="97">
        <v>778.98806399999989</v>
      </c>
      <c r="F35" s="97">
        <v>745.74093098891444</v>
      </c>
      <c r="G35" s="97">
        <v>125.79171211881396</v>
      </c>
      <c r="H35" s="97">
        <v>19.676255351125569</v>
      </c>
      <c r="I35" s="97">
        <v>7111.7853599999999</v>
      </c>
      <c r="L35" s="89">
        <v>2020</v>
      </c>
      <c r="M35" s="97">
        <f t="shared" si="1"/>
        <v>4231.5209999999997</v>
      </c>
      <c r="N35" s="97">
        <f t="shared" si="2"/>
        <v>1223.2295999999999</v>
      </c>
      <c r="O35" s="97">
        <f t="shared" si="3"/>
        <v>775.18619999999999</v>
      </c>
      <c r="P35" s="97">
        <f t="shared" si="3"/>
        <v>746.73900000000003</v>
      </c>
      <c r="Q35" s="97">
        <f t="shared" si="3"/>
        <v>128.01239999999999</v>
      </c>
      <c r="R35" s="97">
        <f t="shared" si="4"/>
        <v>7.1118000000000006</v>
      </c>
      <c r="S35" s="97">
        <v>7111.7853599999999</v>
      </c>
    </row>
    <row r="36" spans="1:19" x14ac:dyDescent="0.25">
      <c r="B36" s="100">
        <v>2021</v>
      </c>
      <c r="C36" s="97">
        <v>4213.5269748221253</v>
      </c>
      <c r="D36" s="97">
        <v>1225.6177491366095</v>
      </c>
      <c r="E36" s="97">
        <v>781.0045439999999</v>
      </c>
      <c r="F36" s="97">
        <v>745.70250994609876</v>
      </c>
      <c r="G36" s="97">
        <v>126.28260628260988</v>
      </c>
      <c r="H36" s="97">
        <v>19.650975812556876</v>
      </c>
      <c r="I36" s="97">
        <v>7111.7853600000008</v>
      </c>
      <c r="L36" s="100">
        <v>2021</v>
      </c>
      <c r="M36" s="97">
        <f t="shared" si="1"/>
        <v>4224.4092000000001</v>
      </c>
      <c r="N36" s="97">
        <f t="shared" si="2"/>
        <v>1223.2295999999999</v>
      </c>
      <c r="O36" s="97">
        <f t="shared" si="3"/>
        <v>775.18619999999999</v>
      </c>
      <c r="P36" s="97">
        <f t="shared" si="3"/>
        <v>746.73900000000003</v>
      </c>
      <c r="Q36" s="97">
        <f t="shared" si="3"/>
        <v>128.01239999999999</v>
      </c>
      <c r="R36" s="97">
        <f t="shared" si="4"/>
        <v>7.1118000000000006</v>
      </c>
      <c r="S36" s="97">
        <v>7111.7853600000008</v>
      </c>
    </row>
    <row r="37" spans="1:19" x14ac:dyDescent="0.25">
      <c r="L37" s="89">
        <v>2022</v>
      </c>
      <c r="M37" s="97">
        <f t="shared" si="1"/>
        <v>4224.4092000000001</v>
      </c>
      <c r="N37" s="97">
        <f t="shared" si="2"/>
        <v>1223.2295999999999</v>
      </c>
      <c r="O37" s="97">
        <f t="shared" si="3"/>
        <v>782.298</v>
      </c>
      <c r="P37" s="97">
        <f t="shared" si="3"/>
        <v>746.73900000000003</v>
      </c>
      <c r="Q37" s="97">
        <f t="shared" si="3"/>
        <v>128.01239999999999</v>
      </c>
      <c r="R37" s="97">
        <f t="shared" si="4"/>
        <v>7.1118000000000006</v>
      </c>
      <c r="S37" s="97">
        <v>7111.7853600000008</v>
      </c>
    </row>
    <row r="38" spans="1:19" ht="30.5" x14ac:dyDescent="0.25">
      <c r="A38" s="7" t="s">
        <v>569</v>
      </c>
      <c r="B38" s="93" t="s">
        <v>570</v>
      </c>
      <c r="C38" s="95" t="s">
        <v>160</v>
      </c>
      <c r="D38" s="95" t="s">
        <v>556</v>
      </c>
      <c r="E38" s="95" t="s">
        <v>557</v>
      </c>
      <c r="F38" s="95" t="s">
        <v>558</v>
      </c>
      <c r="G38" s="95" t="s">
        <v>559</v>
      </c>
      <c r="H38" s="95" t="s">
        <v>560</v>
      </c>
      <c r="I38" s="95" t="s">
        <v>561</v>
      </c>
      <c r="K38" s="7" t="s">
        <v>569</v>
      </c>
      <c r="L38" s="93" t="s">
        <v>570</v>
      </c>
      <c r="M38" s="95" t="s">
        <v>160</v>
      </c>
      <c r="N38" s="95" t="s">
        <v>556</v>
      </c>
      <c r="O38" s="95" t="s">
        <v>557</v>
      </c>
      <c r="P38" s="95" t="s">
        <v>558</v>
      </c>
      <c r="Q38" s="95" t="s">
        <v>559</v>
      </c>
      <c r="R38" s="95" t="s">
        <v>560</v>
      </c>
      <c r="S38" s="95" t="s">
        <v>561</v>
      </c>
    </row>
    <row r="39" spans="1:19" x14ac:dyDescent="0.25">
      <c r="B39">
        <v>2015</v>
      </c>
      <c r="C39" s="353">
        <f>C30*0.001</f>
        <v>4.2358543571967022</v>
      </c>
      <c r="D39" s="353">
        <f>D30*0.001</f>
        <v>1.2281859375871904</v>
      </c>
      <c r="E39" s="353">
        <f t="shared" ref="E39:I45" si="5">E30*0.001</f>
        <v>0.75838259000000019</v>
      </c>
      <c r="F39" s="353">
        <f t="shared" si="5"/>
        <v>0.74586402742366775</v>
      </c>
      <c r="G39" s="353">
        <f t="shared" si="5"/>
        <v>0.12374135981743135</v>
      </c>
      <c r="H39" s="353">
        <f t="shared" si="5"/>
        <v>1.9757087975007082E-2</v>
      </c>
      <c r="I39" s="353">
        <f t="shared" si="5"/>
        <v>7.1117853599999989</v>
      </c>
      <c r="L39">
        <v>2015</v>
      </c>
      <c r="M39" s="353">
        <f>M30/1000</f>
        <v>4.2457446000000001</v>
      </c>
      <c r="N39" s="353">
        <f t="shared" ref="N39:S39" si="6">N30/1000</f>
        <v>1.2303413999999997</v>
      </c>
      <c r="O39" s="353">
        <f t="shared" si="6"/>
        <v>0.76096259999999993</v>
      </c>
      <c r="P39" s="353">
        <f t="shared" si="6"/>
        <v>0.74673900000000004</v>
      </c>
      <c r="Q39" s="353">
        <f t="shared" si="6"/>
        <v>0.12090060000000001</v>
      </c>
      <c r="R39" s="353">
        <f t="shared" si="6"/>
        <v>7.1118000000000006E-3</v>
      </c>
      <c r="S39" s="353">
        <f t="shared" si="6"/>
        <v>7.1117853599999989</v>
      </c>
    </row>
    <row r="40" spans="1:19" x14ac:dyDescent="0.25">
      <c r="B40">
        <v>2016</v>
      </c>
      <c r="C40" s="353">
        <f t="shared" ref="C40:D45" si="7">C31*0.001</f>
        <v>4.2304452970517579</v>
      </c>
      <c r="D40" s="353">
        <f t="shared" si="7"/>
        <v>1.227657394730048</v>
      </c>
      <c r="E40" s="353">
        <f t="shared" si="5"/>
        <v>0.76408239000000044</v>
      </c>
      <c r="F40" s="353">
        <f t="shared" si="5"/>
        <v>0.74584263983803678</v>
      </c>
      <c r="G40" s="353">
        <f t="shared" si="5"/>
        <v>0.12401462259726698</v>
      </c>
      <c r="H40" s="353">
        <f t="shared" si="5"/>
        <v>1.9743015782890023E-2</v>
      </c>
      <c r="I40" s="353">
        <f t="shared" si="5"/>
        <v>7.1117853599999998</v>
      </c>
      <c r="L40">
        <v>2016</v>
      </c>
      <c r="M40" s="353">
        <f t="shared" ref="M40:S46" si="8">M31/1000</f>
        <v>4.2457446000000001</v>
      </c>
      <c r="N40" s="353">
        <f t="shared" si="8"/>
        <v>1.2303413999999997</v>
      </c>
      <c r="O40" s="353">
        <f t="shared" si="8"/>
        <v>0.76096259999999993</v>
      </c>
      <c r="P40" s="353">
        <f t="shared" si="8"/>
        <v>0.74673900000000004</v>
      </c>
      <c r="Q40" s="353">
        <f t="shared" si="8"/>
        <v>0.12090060000000001</v>
      </c>
      <c r="R40" s="353">
        <f t="shared" si="8"/>
        <v>7.1118000000000006E-3</v>
      </c>
      <c r="S40" s="353">
        <f t="shared" si="8"/>
        <v>7.1117853599999998</v>
      </c>
    </row>
    <row r="41" spans="1:19" x14ac:dyDescent="0.25">
      <c r="B41">
        <v>2017</v>
      </c>
      <c r="C41" s="353">
        <f t="shared" si="7"/>
        <v>4.225132020680527</v>
      </c>
      <c r="D41" s="353">
        <f t="shared" si="7"/>
        <v>1.2272569378069704</v>
      </c>
      <c r="E41" s="353">
        <f t="shared" si="5"/>
        <v>0.7693948100000001</v>
      </c>
      <c r="F41" s="353">
        <f t="shared" si="5"/>
        <v>0.7458229466627363</v>
      </c>
      <c r="G41" s="353">
        <f t="shared" si="5"/>
        <v>0.12444858640348115</v>
      </c>
      <c r="H41" s="353">
        <f t="shared" si="5"/>
        <v>1.9730058446285163E-2</v>
      </c>
      <c r="I41" s="353">
        <f t="shared" si="5"/>
        <v>7.1117853599999998</v>
      </c>
      <c r="L41">
        <v>2017</v>
      </c>
      <c r="M41" s="353">
        <f t="shared" si="8"/>
        <v>4.2386328000000004</v>
      </c>
      <c r="N41" s="353">
        <f t="shared" si="8"/>
        <v>1.2232295999999998</v>
      </c>
      <c r="O41" s="353">
        <f t="shared" si="8"/>
        <v>0.76807440000000005</v>
      </c>
      <c r="P41" s="353">
        <f t="shared" si="8"/>
        <v>0.74673900000000004</v>
      </c>
      <c r="Q41" s="353">
        <f t="shared" si="8"/>
        <v>0.1280124</v>
      </c>
      <c r="R41" s="353">
        <f t="shared" si="8"/>
        <v>7.1118000000000006E-3</v>
      </c>
      <c r="S41" s="353">
        <f t="shared" si="8"/>
        <v>7.1117853599999998</v>
      </c>
    </row>
    <row r="42" spans="1:19" x14ac:dyDescent="0.25">
      <c r="B42">
        <v>2018</v>
      </c>
      <c r="C42" s="353">
        <f t="shared" si="7"/>
        <v>4.2218149369424838</v>
      </c>
      <c r="D42" s="353">
        <f t="shared" si="7"/>
        <v>1.2264174549498277</v>
      </c>
      <c r="E42" s="353">
        <f t="shared" si="5"/>
        <v>0.77322880000000016</v>
      </c>
      <c r="F42" s="353">
        <f t="shared" si="5"/>
        <v>0.74580391603545626</v>
      </c>
      <c r="G42" s="353">
        <f t="shared" si="5"/>
        <v>0.12480271503195446</v>
      </c>
      <c r="H42" s="353">
        <f t="shared" si="5"/>
        <v>1.9717537040278073E-2</v>
      </c>
      <c r="I42" s="353">
        <f t="shared" si="5"/>
        <v>7.1117853600000007</v>
      </c>
      <c r="L42">
        <v>2018</v>
      </c>
      <c r="M42" s="353">
        <f t="shared" si="8"/>
        <v>4.2315209999999999</v>
      </c>
      <c r="N42" s="353">
        <f t="shared" si="8"/>
        <v>1.2232295999999998</v>
      </c>
      <c r="O42" s="353">
        <f t="shared" si="8"/>
        <v>0.77518619999999994</v>
      </c>
      <c r="P42" s="353">
        <f t="shared" si="8"/>
        <v>0.74673900000000004</v>
      </c>
      <c r="Q42" s="353">
        <f t="shared" si="8"/>
        <v>0.1280124</v>
      </c>
      <c r="R42" s="353">
        <f t="shared" si="8"/>
        <v>7.1118000000000006E-3</v>
      </c>
      <c r="S42" s="353">
        <f t="shared" si="8"/>
        <v>7.1117853600000007</v>
      </c>
    </row>
    <row r="43" spans="1:19" x14ac:dyDescent="0.25">
      <c r="B43">
        <v>2019</v>
      </c>
      <c r="C43" s="353">
        <f t="shared" si="7"/>
        <v>4.2182919767553324</v>
      </c>
      <c r="D43" s="353">
        <f t="shared" si="7"/>
        <v>1.2260722159498278</v>
      </c>
      <c r="E43" s="353">
        <f t="shared" si="5"/>
        <v>0.77665005900000006</v>
      </c>
      <c r="F43" s="353">
        <f t="shared" si="5"/>
        <v>0.74577342704212812</v>
      </c>
      <c r="G43" s="353">
        <f t="shared" si="5"/>
        <v>0.12530004477368609</v>
      </c>
      <c r="H43" s="353">
        <f t="shared" si="5"/>
        <v>1.9697636479026545E-2</v>
      </c>
      <c r="I43" s="353">
        <f t="shared" si="5"/>
        <v>7.1117853599999989</v>
      </c>
      <c r="L43">
        <v>2019</v>
      </c>
      <c r="M43" s="353">
        <f t="shared" si="8"/>
        <v>4.2315209999999999</v>
      </c>
      <c r="N43" s="353">
        <f t="shared" si="8"/>
        <v>1.2232295999999998</v>
      </c>
      <c r="O43" s="353">
        <f t="shared" si="8"/>
        <v>0.77518619999999994</v>
      </c>
      <c r="P43" s="353">
        <f t="shared" si="8"/>
        <v>0.74673900000000004</v>
      </c>
      <c r="Q43" s="353">
        <f t="shared" si="8"/>
        <v>0.1280124</v>
      </c>
      <c r="R43" s="353">
        <f t="shared" si="8"/>
        <v>7.1118000000000006E-3</v>
      </c>
      <c r="S43" s="353">
        <f t="shared" si="8"/>
        <v>7.1117853599999989</v>
      </c>
    </row>
    <row r="44" spans="1:19" x14ac:dyDescent="0.25">
      <c r="B44">
        <v>2020</v>
      </c>
      <c r="C44" s="353">
        <f t="shared" si="7"/>
        <v>4.2158146666283471</v>
      </c>
      <c r="D44" s="353">
        <f t="shared" si="7"/>
        <v>1.225773730912799</v>
      </c>
      <c r="E44" s="353">
        <f t="shared" si="5"/>
        <v>0.77898806399999987</v>
      </c>
      <c r="F44" s="353">
        <f t="shared" si="5"/>
        <v>0.74574093098891447</v>
      </c>
      <c r="G44" s="353">
        <f t="shared" si="5"/>
        <v>0.12579171211881396</v>
      </c>
      <c r="H44" s="353">
        <f t="shared" si="5"/>
        <v>1.967625535112557E-2</v>
      </c>
      <c r="I44" s="353">
        <f t="shared" si="5"/>
        <v>7.1117853599999998</v>
      </c>
      <c r="L44">
        <v>2020</v>
      </c>
      <c r="M44" s="353">
        <f t="shared" si="8"/>
        <v>4.2315209999999999</v>
      </c>
      <c r="N44" s="353">
        <f t="shared" si="8"/>
        <v>1.2232295999999998</v>
      </c>
      <c r="O44" s="353">
        <f t="shared" si="8"/>
        <v>0.77518619999999994</v>
      </c>
      <c r="P44" s="353">
        <f t="shared" si="8"/>
        <v>0.74673900000000004</v>
      </c>
      <c r="Q44" s="353">
        <f t="shared" si="8"/>
        <v>0.1280124</v>
      </c>
      <c r="R44" s="353">
        <f t="shared" si="8"/>
        <v>7.1118000000000006E-3</v>
      </c>
      <c r="S44" s="353">
        <f t="shared" si="8"/>
        <v>7.1117853599999998</v>
      </c>
    </row>
    <row r="45" spans="1:19" x14ac:dyDescent="0.25">
      <c r="B45">
        <v>2021</v>
      </c>
      <c r="C45" s="353">
        <f t="shared" si="7"/>
        <v>4.2135269748221251</v>
      </c>
      <c r="D45" s="353">
        <f t="shared" si="7"/>
        <v>1.2256177491366096</v>
      </c>
      <c r="E45" s="353">
        <f t="shared" si="5"/>
        <v>0.78100454399999997</v>
      </c>
      <c r="F45" s="353">
        <f t="shared" si="5"/>
        <v>0.74570250994609877</v>
      </c>
      <c r="G45" s="353">
        <f t="shared" si="5"/>
        <v>0.12628260628260987</v>
      </c>
      <c r="H45" s="353">
        <f t="shared" si="5"/>
        <v>1.9650975812556877E-2</v>
      </c>
      <c r="I45" s="353">
        <f t="shared" si="5"/>
        <v>7.1117853600000007</v>
      </c>
      <c r="L45">
        <v>2021</v>
      </c>
      <c r="M45" s="353">
        <f t="shared" si="8"/>
        <v>4.2244092000000002</v>
      </c>
      <c r="N45" s="353">
        <f t="shared" si="8"/>
        <v>1.2232295999999998</v>
      </c>
      <c r="O45" s="353">
        <f t="shared" si="8"/>
        <v>0.77518619999999994</v>
      </c>
      <c r="P45" s="353">
        <f t="shared" si="8"/>
        <v>0.74673900000000004</v>
      </c>
      <c r="Q45" s="353">
        <f t="shared" si="8"/>
        <v>0.1280124</v>
      </c>
      <c r="R45" s="353">
        <f t="shared" si="8"/>
        <v>7.1118000000000006E-3</v>
      </c>
      <c r="S45" s="353">
        <f t="shared" si="8"/>
        <v>7.1117853600000007</v>
      </c>
    </row>
    <row r="46" spans="1:19" x14ac:dyDescent="0.25">
      <c r="L46">
        <v>2022</v>
      </c>
      <c r="M46" s="353">
        <f t="shared" si="8"/>
        <v>4.2244092000000002</v>
      </c>
      <c r="N46" s="353">
        <f t="shared" si="8"/>
        <v>1.2232295999999998</v>
      </c>
      <c r="O46" s="353">
        <f t="shared" si="8"/>
        <v>0.78229800000000005</v>
      </c>
      <c r="P46" s="353">
        <f t="shared" si="8"/>
        <v>0.74673900000000004</v>
      </c>
      <c r="Q46" s="353">
        <f t="shared" si="8"/>
        <v>0.1280124</v>
      </c>
      <c r="R46" s="353">
        <f t="shared" si="8"/>
        <v>7.1118000000000006E-3</v>
      </c>
      <c r="S46" s="353">
        <f t="shared" si="8"/>
        <v>7.1117853600000007</v>
      </c>
    </row>
  </sheetData>
  <mergeCells count="6">
    <mergeCell ref="B4:I4"/>
    <mergeCell ref="B5:H5"/>
    <mergeCell ref="B20:I20"/>
    <mergeCell ref="L4:S4"/>
    <mergeCell ref="L21:S21"/>
    <mergeCell ref="M5:R5"/>
  </mergeCells>
  <pageMargins left="0.7" right="0.7" top="0.75" bottom="0.75" header="0.3" footer="0.3"/>
  <ignoredErrors>
    <ignoredError sqref="N24:N28 N30:N3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E084-83C2-460C-9AEC-30DBB1F7A048}">
  <sheetPr>
    <tabColor theme="6" tint="0.39997558519241921"/>
  </sheetPr>
  <dimension ref="A1:AU97"/>
  <sheetViews>
    <sheetView topLeftCell="U1" zoomScale="65" zoomScaleNormal="65" workbookViewId="0">
      <selection activeCell="AN29" sqref="AN29"/>
    </sheetView>
  </sheetViews>
  <sheetFormatPr defaultRowHeight="12.5" x14ac:dyDescent="0.25"/>
  <cols>
    <col min="1" max="1" width="10.54296875" customWidth="1"/>
    <col min="2" max="2" width="22.453125" customWidth="1"/>
    <col min="3" max="3" width="13.1796875" customWidth="1"/>
    <col min="4" max="4" width="14.81640625" customWidth="1"/>
    <col min="5" max="5" width="32" customWidth="1"/>
    <col min="6" max="6" width="16.6328125" customWidth="1"/>
    <col min="7" max="7" width="18.7265625" customWidth="1"/>
    <col min="8" max="8" width="16.26953125" customWidth="1"/>
    <col min="9" max="9" width="12.453125" customWidth="1"/>
    <col min="10" max="10" width="12" customWidth="1"/>
    <col min="11" max="11" width="13" customWidth="1"/>
    <col min="12" max="12" width="15.1796875" customWidth="1"/>
    <col min="13" max="13" width="13.26953125" customWidth="1"/>
    <col min="14" max="14" width="13.81640625" customWidth="1"/>
    <col min="15" max="16" width="14.1796875" customWidth="1"/>
    <col min="17" max="17" width="13.54296875" customWidth="1"/>
    <col min="18" max="18" width="13.81640625" customWidth="1"/>
    <col min="19" max="19" width="14" customWidth="1"/>
    <col min="20" max="20" width="13.453125" customWidth="1"/>
    <col min="21" max="21" width="14.7265625" customWidth="1"/>
    <col min="22" max="22" width="15.1796875" customWidth="1"/>
    <col min="23" max="23" width="14.1796875" customWidth="1"/>
    <col min="24" max="24" width="12.81640625" customWidth="1"/>
    <col min="25" max="25" width="13.54296875" customWidth="1"/>
    <col min="26" max="26" width="13.26953125" customWidth="1"/>
    <col min="27" max="27" width="14.54296875" customWidth="1"/>
    <col min="28" max="28" width="13.54296875" customWidth="1"/>
    <col min="29" max="29" width="12.7265625" customWidth="1"/>
    <col min="30" max="30" width="11.54296875" customWidth="1"/>
    <col min="31" max="31" width="15.7265625" customWidth="1"/>
    <col min="32" max="47" width="10.54296875" customWidth="1"/>
  </cols>
  <sheetData>
    <row r="1" spans="1:47" ht="13" x14ac:dyDescent="0.25">
      <c r="A1" s="537" t="s">
        <v>307</v>
      </c>
      <c r="B1" s="537" t="s">
        <v>308</v>
      </c>
      <c r="C1" s="537" t="s">
        <v>309</v>
      </c>
      <c r="D1" s="538" t="s">
        <v>310</v>
      </c>
      <c r="E1" s="538" t="s">
        <v>311</v>
      </c>
      <c r="F1" s="637" t="s">
        <v>28</v>
      </c>
      <c r="G1" s="637" t="s">
        <v>27</v>
      </c>
      <c r="H1" s="540" t="s">
        <v>312</v>
      </c>
      <c r="I1" s="540" t="s">
        <v>312</v>
      </c>
      <c r="J1" s="540" t="s">
        <v>312</v>
      </c>
      <c r="K1" s="540" t="s">
        <v>312</v>
      </c>
      <c r="L1" s="541"/>
      <c r="M1" s="541"/>
      <c r="N1" s="541"/>
      <c r="O1" s="541"/>
      <c r="P1" s="541" t="s">
        <v>702</v>
      </c>
      <c r="Q1" s="541"/>
      <c r="R1" s="541"/>
      <c r="S1" s="541"/>
      <c r="T1" s="541"/>
      <c r="U1" s="541"/>
      <c r="V1" s="541" t="s">
        <v>313</v>
      </c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2"/>
    </row>
    <row r="2" spans="1:47" ht="39" x14ac:dyDescent="0.25">
      <c r="A2" s="537"/>
      <c r="B2" s="537"/>
      <c r="C2" s="537"/>
      <c r="D2" s="538"/>
      <c r="E2" s="538"/>
      <c r="F2" s="637"/>
      <c r="G2" s="637"/>
      <c r="H2" s="539" t="s">
        <v>314</v>
      </c>
      <c r="I2" s="539" t="s">
        <v>315</v>
      </c>
      <c r="J2" s="539" t="s">
        <v>316</v>
      </c>
      <c r="K2" s="539" t="s">
        <v>317</v>
      </c>
      <c r="L2" s="543" t="s">
        <v>318</v>
      </c>
      <c r="M2" s="543" t="s">
        <v>319</v>
      </c>
      <c r="N2" s="543" t="s">
        <v>320</v>
      </c>
      <c r="O2" s="543" t="s">
        <v>321</v>
      </c>
      <c r="P2" s="543" t="s">
        <v>561</v>
      </c>
      <c r="Q2" s="543" t="s">
        <v>322</v>
      </c>
      <c r="R2" s="543" t="s">
        <v>323</v>
      </c>
      <c r="S2" s="543" t="s">
        <v>324</v>
      </c>
      <c r="T2" s="543" t="s">
        <v>325</v>
      </c>
      <c r="U2" s="543" t="s">
        <v>326</v>
      </c>
      <c r="V2" s="544" t="s">
        <v>327</v>
      </c>
      <c r="W2" s="544" t="s">
        <v>328</v>
      </c>
      <c r="X2" s="544" t="s">
        <v>329</v>
      </c>
      <c r="Y2" s="543" t="s">
        <v>330</v>
      </c>
      <c r="Z2" s="543" t="s">
        <v>331</v>
      </c>
      <c r="AA2" s="543" t="s">
        <v>332</v>
      </c>
      <c r="AB2" s="543" t="s">
        <v>333</v>
      </c>
      <c r="AC2" s="543" t="s">
        <v>334</v>
      </c>
      <c r="AD2" s="543" t="s">
        <v>335</v>
      </c>
      <c r="AE2" s="543" t="s">
        <v>336</v>
      </c>
      <c r="AF2" s="544" t="s">
        <v>767</v>
      </c>
      <c r="AG2" s="544" t="s">
        <v>340</v>
      </c>
      <c r="AH2" s="544" t="s">
        <v>341</v>
      </c>
      <c r="AI2" s="544" t="s">
        <v>342</v>
      </c>
      <c r="AJ2" s="544" t="s">
        <v>343</v>
      </c>
      <c r="AK2" s="544" t="s">
        <v>344</v>
      </c>
      <c r="AL2" s="544" t="s">
        <v>345</v>
      </c>
      <c r="AM2" s="544" t="s">
        <v>346</v>
      </c>
      <c r="AN2" s="544" t="s">
        <v>351</v>
      </c>
      <c r="AO2" s="544" t="s">
        <v>352</v>
      </c>
      <c r="AP2" s="544" t="s">
        <v>353</v>
      </c>
      <c r="AQ2" s="544" t="s">
        <v>354</v>
      </c>
      <c r="AR2" s="544" t="s">
        <v>355</v>
      </c>
      <c r="AS2" s="544" t="s">
        <v>356</v>
      </c>
      <c r="AT2" s="544" t="s">
        <v>357</v>
      </c>
      <c r="AU2" s="544" t="s">
        <v>358</v>
      </c>
    </row>
    <row r="3" spans="1:47" ht="13" x14ac:dyDescent="0.25">
      <c r="A3" s="545"/>
      <c r="B3" s="545"/>
      <c r="C3" s="545"/>
      <c r="D3" s="546"/>
      <c r="E3" s="546"/>
      <c r="F3" s="547"/>
      <c r="G3" s="547"/>
      <c r="H3" s="547" t="s">
        <v>359</v>
      </c>
      <c r="I3" s="547" t="s">
        <v>359</v>
      </c>
      <c r="J3" s="547" t="s">
        <v>359</v>
      </c>
      <c r="K3" s="547" t="s">
        <v>359</v>
      </c>
      <c r="L3" s="544" t="s">
        <v>359</v>
      </c>
      <c r="M3" s="544" t="s">
        <v>359</v>
      </c>
      <c r="N3" s="544" t="s">
        <v>359</v>
      </c>
      <c r="O3" s="544" t="s">
        <v>359</v>
      </c>
      <c r="P3" s="544"/>
      <c r="Q3" s="544" t="s">
        <v>696</v>
      </c>
      <c r="R3" s="544" t="s">
        <v>360</v>
      </c>
      <c r="S3" s="544" t="s">
        <v>360</v>
      </c>
      <c r="T3" s="544" t="s">
        <v>360</v>
      </c>
      <c r="U3" s="544" t="s">
        <v>360</v>
      </c>
      <c r="V3" s="544" t="s">
        <v>361</v>
      </c>
      <c r="W3" s="544" t="s">
        <v>362</v>
      </c>
      <c r="X3" s="544"/>
      <c r="Y3" s="544" t="s">
        <v>363</v>
      </c>
      <c r="Z3" s="544" t="s">
        <v>363</v>
      </c>
      <c r="AA3" s="544" t="s">
        <v>363</v>
      </c>
      <c r="AB3" s="544" t="s">
        <v>363</v>
      </c>
      <c r="AC3" s="544" t="s">
        <v>363</v>
      </c>
      <c r="AD3" s="544" t="s">
        <v>363</v>
      </c>
      <c r="AE3" s="544" t="s">
        <v>363</v>
      </c>
      <c r="AF3" s="544" t="s">
        <v>364</v>
      </c>
      <c r="AG3" s="544" t="s">
        <v>364</v>
      </c>
      <c r="AH3" s="544" t="s">
        <v>364</v>
      </c>
      <c r="AI3" s="544" t="s">
        <v>364</v>
      </c>
      <c r="AJ3" s="544" t="s">
        <v>364</v>
      </c>
      <c r="AK3" s="544" t="s">
        <v>364</v>
      </c>
      <c r="AL3" s="544" t="s">
        <v>364</v>
      </c>
      <c r="AM3" s="544" t="s">
        <v>364</v>
      </c>
      <c r="AN3" s="544" t="s">
        <v>364</v>
      </c>
      <c r="AO3" s="544" t="s">
        <v>364</v>
      </c>
      <c r="AP3" s="544" t="s">
        <v>364</v>
      </c>
      <c r="AQ3" s="544" t="s">
        <v>364</v>
      </c>
      <c r="AR3" s="544" t="s">
        <v>364</v>
      </c>
      <c r="AS3" s="544" t="s">
        <v>364</v>
      </c>
      <c r="AT3" s="544" t="s">
        <v>364</v>
      </c>
      <c r="AU3" s="544" t="s">
        <v>364</v>
      </c>
    </row>
    <row r="4" spans="1:47" ht="25" customHeight="1" x14ac:dyDescent="0.3">
      <c r="A4" s="563" t="s">
        <v>365</v>
      </c>
      <c r="B4" s="563" t="s">
        <v>366</v>
      </c>
      <c r="C4" s="563" t="s">
        <v>367</v>
      </c>
      <c r="D4" s="564" t="s">
        <v>55</v>
      </c>
      <c r="E4" s="564" t="s">
        <v>368</v>
      </c>
      <c r="F4" s="565" t="s">
        <v>58</v>
      </c>
      <c r="G4" s="565" t="s">
        <v>369</v>
      </c>
      <c r="H4" s="565">
        <v>0.34199999999999986</v>
      </c>
      <c r="I4" s="565">
        <v>0.34199999999999986</v>
      </c>
      <c r="J4" s="565">
        <v>0.34199999999999986</v>
      </c>
      <c r="K4" s="565">
        <v>0.34199999999999986</v>
      </c>
      <c r="L4" s="566">
        <v>1.3680000000000001</v>
      </c>
      <c r="M4" s="566">
        <v>1.3680000000000001</v>
      </c>
      <c r="N4" s="566">
        <v>1.3680000000000001</v>
      </c>
      <c r="O4" s="566">
        <v>1.3680000000000001</v>
      </c>
      <c r="P4" s="566">
        <f>I4+M4</f>
        <v>1.71</v>
      </c>
      <c r="Q4" s="566">
        <v>0.4</v>
      </c>
      <c r="R4" s="566">
        <v>0.4</v>
      </c>
      <c r="S4" s="566">
        <v>0.4</v>
      </c>
      <c r="T4" s="566">
        <v>0.4</v>
      </c>
      <c r="U4" s="566">
        <v>0.4</v>
      </c>
      <c r="V4" s="567">
        <v>1</v>
      </c>
      <c r="W4" s="567">
        <v>5716</v>
      </c>
      <c r="X4" s="567" t="s">
        <v>370</v>
      </c>
      <c r="Y4" s="567" t="s">
        <v>370</v>
      </c>
      <c r="Z4" s="567" t="s">
        <v>370</v>
      </c>
      <c r="AA4" s="567" t="s">
        <v>370</v>
      </c>
      <c r="AB4" s="567" t="s">
        <v>370</v>
      </c>
      <c r="AC4" s="567" t="s">
        <v>370</v>
      </c>
      <c r="AD4" s="567" t="s">
        <v>370</v>
      </c>
      <c r="AE4" s="567" t="s">
        <v>370</v>
      </c>
      <c r="AF4" s="571">
        <v>130.34</v>
      </c>
      <c r="AG4" s="571">
        <v>130.34</v>
      </c>
      <c r="AH4" s="571">
        <v>130.34</v>
      </c>
      <c r="AI4" s="571">
        <v>130.34</v>
      </c>
      <c r="AJ4" s="571">
        <v>130.34</v>
      </c>
      <c r="AK4" s="571">
        <v>130.34</v>
      </c>
      <c r="AL4" s="571">
        <v>130.34</v>
      </c>
      <c r="AM4" s="571">
        <v>130.34</v>
      </c>
      <c r="AN4" s="568">
        <v>2.16</v>
      </c>
      <c r="AO4" s="568">
        <v>2.16</v>
      </c>
      <c r="AP4" s="568">
        <v>2.16</v>
      </c>
      <c r="AQ4" s="568">
        <v>2.16</v>
      </c>
      <c r="AR4" s="568">
        <v>2.16</v>
      </c>
      <c r="AS4" s="568">
        <v>2.16</v>
      </c>
      <c r="AT4" s="568">
        <v>2.16</v>
      </c>
      <c r="AU4" s="568">
        <v>2.16</v>
      </c>
    </row>
    <row r="5" spans="1:47" ht="25" customHeight="1" x14ac:dyDescent="0.3">
      <c r="A5" s="32"/>
      <c r="B5" s="549"/>
      <c r="C5" s="549" t="s">
        <v>371</v>
      </c>
      <c r="D5" s="550" t="s">
        <v>59</v>
      </c>
      <c r="E5" s="550" t="s">
        <v>372</v>
      </c>
      <c r="F5" s="551" t="s">
        <v>58</v>
      </c>
      <c r="G5" s="551" t="s">
        <v>58</v>
      </c>
      <c r="H5" s="551">
        <v>0.32190000000000007</v>
      </c>
      <c r="I5" s="551">
        <v>0.32190000000000007</v>
      </c>
      <c r="J5" s="551">
        <v>0.32190000000000007</v>
      </c>
      <c r="K5" s="551">
        <v>0.32190000000000007</v>
      </c>
      <c r="L5" s="24">
        <v>0.78810000000000002</v>
      </c>
      <c r="M5" s="24">
        <v>0.78810000000000002</v>
      </c>
      <c r="N5" s="24">
        <v>0.78810000000000002</v>
      </c>
      <c r="O5" s="24">
        <v>0.78810000000000002</v>
      </c>
      <c r="P5" s="24">
        <f t="shared" ref="P5:P9" si="0">I5+M5</f>
        <v>1.1100000000000001</v>
      </c>
      <c r="Q5" s="24">
        <v>0.45</v>
      </c>
      <c r="R5" s="24">
        <v>0.45</v>
      </c>
      <c r="S5" s="24">
        <v>0.45</v>
      </c>
      <c r="T5" s="24">
        <v>0.45</v>
      </c>
      <c r="U5" s="24">
        <v>0.45</v>
      </c>
      <c r="V5" s="25">
        <v>1</v>
      </c>
      <c r="W5" s="25" t="s">
        <v>370</v>
      </c>
      <c r="X5" s="25" t="s">
        <v>370</v>
      </c>
      <c r="Y5" s="25" t="s">
        <v>370</v>
      </c>
      <c r="Z5" s="25" t="s">
        <v>370</v>
      </c>
      <c r="AA5" s="25" t="s">
        <v>370</v>
      </c>
      <c r="AB5" s="25" t="s">
        <v>370</v>
      </c>
      <c r="AC5" s="25" t="s">
        <v>370</v>
      </c>
      <c r="AD5" s="25" t="s">
        <v>370</v>
      </c>
      <c r="AE5" s="25" t="s">
        <v>370</v>
      </c>
      <c r="AF5" s="572">
        <v>49.48</v>
      </c>
      <c r="AG5" s="572">
        <v>49.48</v>
      </c>
      <c r="AH5" s="572">
        <v>49.48</v>
      </c>
      <c r="AI5" s="572">
        <v>49.48</v>
      </c>
      <c r="AJ5" s="572">
        <v>49.48</v>
      </c>
      <c r="AK5" s="572">
        <v>49.48</v>
      </c>
      <c r="AL5" s="572">
        <v>49.48</v>
      </c>
      <c r="AM5" s="572">
        <v>49.48</v>
      </c>
      <c r="AN5" s="552">
        <v>0.88360000000000005</v>
      </c>
      <c r="AO5" s="552">
        <v>0.88360000000000005</v>
      </c>
      <c r="AP5" s="552">
        <v>0.88360000000000005</v>
      </c>
      <c r="AQ5" s="552">
        <v>0.88360000000000005</v>
      </c>
      <c r="AR5" s="552">
        <v>0.88360000000000005</v>
      </c>
      <c r="AS5" s="552">
        <v>0.88360000000000005</v>
      </c>
      <c r="AT5" s="552">
        <v>0.88360000000000005</v>
      </c>
      <c r="AU5" s="552">
        <v>0.88360000000000005</v>
      </c>
    </row>
    <row r="6" spans="1:47" ht="25" customHeight="1" x14ac:dyDescent="0.3">
      <c r="A6" s="32"/>
      <c r="B6" s="549" t="s">
        <v>373</v>
      </c>
      <c r="C6" s="32"/>
      <c r="D6" s="550" t="s">
        <v>61</v>
      </c>
      <c r="E6" s="550" t="s">
        <v>374</v>
      </c>
      <c r="F6" s="551" t="s">
        <v>58</v>
      </c>
      <c r="G6" s="551" t="s">
        <v>58</v>
      </c>
      <c r="H6" s="551">
        <v>5.28E-2</v>
      </c>
      <c r="I6" s="551">
        <v>5.28E-2</v>
      </c>
      <c r="J6" s="551">
        <v>5.28E-2</v>
      </c>
      <c r="K6" s="551">
        <v>5.28E-2</v>
      </c>
      <c r="L6" s="24">
        <v>0.1072</v>
      </c>
      <c r="M6" s="24">
        <v>0.1072</v>
      </c>
      <c r="N6" s="24">
        <v>0.1072</v>
      </c>
      <c r="O6" s="24">
        <v>0.1072</v>
      </c>
      <c r="P6" s="24">
        <f t="shared" si="0"/>
        <v>0.16</v>
      </c>
      <c r="Q6" s="24">
        <v>0.13</v>
      </c>
      <c r="R6" s="24">
        <v>0.13</v>
      </c>
      <c r="S6" s="24">
        <v>0.13</v>
      </c>
      <c r="T6" s="24">
        <v>0.13</v>
      </c>
      <c r="U6" s="24">
        <v>0.13</v>
      </c>
      <c r="V6" s="25">
        <v>1</v>
      </c>
      <c r="W6" s="25" t="s">
        <v>370</v>
      </c>
      <c r="X6" s="25" t="s">
        <v>370</v>
      </c>
      <c r="Y6" s="25" t="s">
        <v>370</v>
      </c>
      <c r="Z6" s="25" t="s">
        <v>370</v>
      </c>
      <c r="AA6" s="25" t="s">
        <v>370</v>
      </c>
      <c r="AB6" s="25" t="s">
        <v>370</v>
      </c>
      <c r="AC6" s="25" t="s">
        <v>370</v>
      </c>
      <c r="AD6" s="25" t="s">
        <v>370</v>
      </c>
      <c r="AE6" s="25" t="s">
        <v>370</v>
      </c>
      <c r="AF6" s="572">
        <v>7.85</v>
      </c>
      <c r="AG6" s="572">
        <v>7.85</v>
      </c>
      <c r="AH6" s="572">
        <v>7.85</v>
      </c>
      <c r="AI6" s="572">
        <v>7.85</v>
      </c>
      <c r="AJ6" s="572">
        <v>7.85</v>
      </c>
      <c r="AK6" s="572">
        <v>7.85</v>
      </c>
      <c r="AL6" s="572">
        <v>7.85</v>
      </c>
      <c r="AM6" s="572">
        <v>7.85</v>
      </c>
      <c r="AN6" s="552">
        <v>4.5999999999999999E-2</v>
      </c>
      <c r="AO6" s="552">
        <v>4.5999999999999999E-2</v>
      </c>
      <c r="AP6" s="552">
        <v>4.5999999999999999E-2</v>
      </c>
      <c r="AQ6" s="552">
        <v>4.5999999999999999E-2</v>
      </c>
      <c r="AR6" s="552">
        <v>4.5999999999999999E-2</v>
      </c>
      <c r="AS6" s="552">
        <v>4.5999999999999999E-2</v>
      </c>
      <c r="AT6" s="552">
        <v>4.5999999999999999E-2</v>
      </c>
      <c r="AU6" s="552">
        <v>4.5999999999999999E-2</v>
      </c>
    </row>
    <row r="7" spans="1:47" ht="25" customHeight="1" x14ac:dyDescent="0.3">
      <c r="A7" s="32"/>
      <c r="B7" s="549" t="s">
        <v>375</v>
      </c>
      <c r="C7" s="32"/>
      <c r="D7" s="550" t="s">
        <v>63</v>
      </c>
      <c r="E7" s="550" t="s">
        <v>64</v>
      </c>
      <c r="F7" s="551" t="s">
        <v>58</v>
      </c>
      <c r="G7" s="551" t="s">
        <v>58</v>
      </c>
      <c r="H7" s="551">
        <v>6.8000000000000005E-2</v>
      </c>
      <c r="I7" s="551">
        <v>6.8000000000000005E-2</v>
      </c>
      <c r="J7" s="551">
        <v>6.8000000000000005E-2</v>
      </c>
      <c r="K7" s="551">
        <v>6.8000000000000005E-2</v>
      </c>
      <c r="L7" s="24">
        <v>0.10200000000000001</v>
      </c>
      <c r="M7" s="24">
        <v>0.10200000000000001</v>
      </c>
      <c r="N7" s="24">
        <v>0.10200000000000001</v>
      </c>
      <c r="O7" s="24">
        <v>0.10200000000000001</v>
      </c>
      <c r="P7" s="24">
        <f t="shared" si="0"/>
        <v>0.17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5">
        <v>1</v>
      </c>
      <c r="W7" s="25" t="s">
        <v>370</v>
      </c>
      <c r="X7" s="25" t="s">
        <v>370</v>
      </c>
      <c r="Y7" s="25" t="s">
        <v>370</v>
      </c>
      <c r="Z7" s="25" t="s">
        <v>370</v>
      </c>
      <c r="AA7" s="25" t="s">
        <v>370</v>
      </c>
      <c r="AB7" s="25" t="s">
        <v>370</v>
      </c>
      <c r="AC7" s="25" t="s">
        <v>370</v>
      </c>
      <c r="AD7" s="25" t="s">
        <v>370</v>
      </c>
      <c r="AE7" s="25" t="s">
        <v>370</v>
      </c>
      <c r="AF7" s="572">
        <v>14.26</v>
      </c>
      <c r="AG7" s="572">
        <v>14.26</v>
      </c>
      <c r="AH7" s="572">
        <v>14.26</v>
      </c>
      <c r="AI7" s="572">
        <v>14.26</v>
      </c>
      <c r="AJ7" s="572">
        <v>14.26</v>
      </c>
      <c r="AK7" s="572">
        <v>14.26</v>
      </c>
      <c r="AL7" s="572">
        <v>14.26</v>
      </c>
      <c r="AM7" s="572">
        <v>14.26</v>
      </c>
      <c r="AN7" s="24">
        <v>0.27</v>
      </c>
      <c r="AO7" s="24">
        <v>0.27</v>
      </c>
      <c r="AP7" s="24">
        <v>0.27</v>
      </c>
      <c r="AQ7" s="24">
        <v>0.27</v>
      </c>
      <c r="AR7" s="24">
        <v>0.27</v>
      </c>
      <c r="AS7" s="24">
        <v>0.27</v>
      </c>
      <c r="AT7" s="24">
        <v>0.27</v>
      </c>
      <c r="AU7" s="24">
        <v>0.27</v>
      </c>
    </row>
    <row r="8" spans="1:47" ht="25" customHeight="1" x14ac:dyDescent="0.25">
      <c r="A8" s="32"/>
      <c r="B8" s="549" t="s">
        <v>376</v>
      </c>
      <c r="C8" s="32"/>
      <c r="D8" s="550" t="s">
        <v>65</v>
      </c>
      <c r="E8" s="550" t="s">
        <v>66</v>
      </c>
      <c r="F8" s="551" t="s">
        <v>58</v>
      </c>
      <c r="G8" s="551" t="s">
        <v>58</v>
      </c>
      <c r="H8" s="553">
        <v>6.9999999999999993E-3</v>
      </c>
      <c r="I8" s="553">
        <v>6.9999999999999993E-3</v>
      </c>
      <c r="J8" s="553">
        <v>6.9999999999999993E-3</v>
      </c>
      <c r="K8" s="553">
        <v>6.9999999999999993E-3</v>
      </c>
      <c r="L8" s="24">
        <v>1.3000000000000001E-2</v>
      </c>
      <c r="M8" s="24">
        <v>1.3000000000000001E-2</v>
      </c>
      <c r="N8" s="24">
        <v>1.3000000000000001E-2</v>
      </c>
      <c r="O8" s="24">
        <v>1.3000000000000001E-2</v>
      </c>
      <c r="P8" s="24">
        <f t="shared" si="0"/>
        <v>0.02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1</v>
      </c>
      <c r="W8" s="25" t="s">
        <v>370</v>
      </c>
      <c r="X8" s="25" t="s">
        <v>370</v>
      </c>
      <c r="Y8" s="25" t="s">
        <v>370</v>
      </c>
      <c r="Z8" s="25" t="s">
        <v>370</v>
      </c>
      <c r="AA8" s="25" t="s">
        <v>370</v>
      </c>
      <c r="AB8" s="25" t="s">
        <v>370</v>
      </c>
      <c r="AC8" s="25" t="s">
        <v>370</v>
      </c>
      <c r="AD8" s="25" t="s">
        <v>370</v>
      </c>
      <c r="AE8" s="25" t="s">
        <v>370</v>
      </c>
      <c r="AF8" s="26">
        <v>0.2</v>
      </c>
      <c r="AG8" s="26">
        <v>0.2</v>
      </c>
      <c r="AH8" s="26">
        <v>0.2</v>
      </c>
      <c r="AI8" s="26">
        <v>0.2</v>
      </c>
      <c r="AJ8" s="26">
        <v>0.2</v>
      </c>
      <c r="AK8" s="26">
        <v>0.2</v>
      </c>
      <c r="AL8" s="26">
        <v>0.2</v>
      </c>
      <c r="AM8" s="26">
        <v>0.2</v>
      </c>
      <c r="AN8" s="552">
        <v>1.54E-2</v>
      </c>
      <c r="AO8" s="552">
        <v>1.54E-2</v>
      </c>
      <c r="AP8" s="552">
        <v>1.54E-2</v>
      </c>
      <c r="AQ8" s="552">
        <v>1.54E-2</v>
      </c>
      <c r="AR8" s="552">
        <v>1.54E-2</v>
      </c>
      <c r="AS8" s="552">
        <v>1.54E-2</v>
      </c>
      <c r="AT8" s="552">
        <v>1.54E-2</v>
      </c>
      <c r="AU8" s="552">
        <v>1.54E-2</v>
      </c>
    </row>
    <row r="9" spans="1:47" ht="25" customHeight="1" x14ac:dyDescent="0.3">
      <c r="A9" s="559"/>
      <c r="B9" s="560" t="s">
        <v>377</v>
      </c>
      <c r="C9" s="559"/>
      <c r="D9" s="569" t="s">
        <v>67</v>
      </c>
      <c r="E9" s="569" t="s">
        <v>68</v>
      </c>
      <c r="F9" s="562" t="s">
        <v>58</v>
      </c>
      <c r="G9" s="562" t="s">
        <v>58</v>
      </c>
      <c r="H9" s="562">
        <v>0.27</v>
      </c>
      <c r="I9" s="562">
        <v>0.27</v>
      </c>
      <c r="J9" s="562">
        <v>0.27</v>
      </c>
      <c r="K9" s="562">
        <v>0.27</v>
      </c>
      <c r="L9" s="38">
        <v>0.63</v>
      </c>
      <c r="M9" s="38">
        <v>0.63</v>
      </c>
      <c r="N9" s="38">
        <v>0.63</v>
      </c>
      <c r="O9" s="38">
        <v>0.63</v>
      </c>
      <c r="P9" s="38">
        <f t="shared" si="0"/>
        <v>0.9</v>
      </c>
      <c r="Q9" s="38">
        <v>0.05</v>
      </c>
      <c r="R9" s="38">
        <v>0.05</v>
      </c>
      <c r="S9" s="38">
        <v>0.05</v>
      </c>
      <c r="T9" s="38">
        <v>0.05</v>
      </c>
      <c r="U9" s="38">
        <v>0.05</v>
      </c>
      <c r="V9" s="156">
        <v>1</v>
      </c>
      <c r="W9" s="54" t="s">
        <v>370</v>
      </c>
      <c r="X9" s="54" t="s">
        <v>370</v>
      </c>
      <c r="Y9" s="54" t="s">
        <v>370</v>
      </c>
      <c r="Z9" s="54" t="s">
        <v>370</v>
      </c>
      <c r="AA9" s="54" t="s">
        <v>370</v>
      </c>
      <c r="AB9" s="54" t="s">
        <v>370</v>
      </c>
      <c r="AC9" s="54" t="s">
        <v>370</v>
      </c>
      <c r="AD9" s="54" t="s">
        <v>370</v>
      </c>
      <c r="AE9" s="54" t="s">
        <v>370</v>
      </c>
      <c r="AF9" s="573">
        <v>1.23</v>
      </c>
      <c r="AG9" s="573">
        <v>1.23</v>
      </c>
      <c r="AH9" s="573">
        <v>1.23</v>
      </c>
      <c r="AI9" s="573">
        <v>1.23</v>
      </c>
      <c r="AJ9" s="573">
        <v>1.23</v>
      </c>
      <c r="AK9" s="573">
        <v>1.23</v>
      </c>
      <c r="AL9" s="573">
        <v>1.23</v>
      </c>
      <c r="AM9" s="573">
        <v>1.23</v>
      </c>
      <c r="AN9" s="570">
        <v>4.1000000000000002E-2</v>
      </c>
      <c r="AO9" s="570">
        <v>4.1000000000000002E-2</v>
      </c>
      <c r="AP9" s="570">
        <v>4.1000000000000002E-2</v>
      </c>
      <c r="AQ9" s="570">
        <v>4.1000000000000002E-2</v>
      </c>
      <c r="AR9" s="570">
        <v>4.1000000000000002E-2</v>
      </c>
      <c r="AS9" s="570">
        <v>4.1000000000000002E-2</v>
      </c>
      <c r="AT9" s="570">
        <v>4.1000000000000002E-2</v>
      </c>
      <c r="AU9" s="570">
        <v>4.1000000000000002E-2</v>
      </c>
    </row>
    <row r="10" spans="1:47" ht="25" customHeight="1" x14ac:dyDescent="0.25">
      <c r="A10" s="549" t="s">
        <v>378</v>
      </c>
      <c r="B10" s="549" t="s">
        <v>366</v>
      </c>
      <c r="C10" s="549" t="s">
        <v>367</v>
      </c>
      <c r="D10" s="550" t="s">
        <v>47</v>
      </c>
      <c r="E10" s="550" t="s">
        <v>379</v>
      </c>
      <c r="F10" s="554" t="s">
        <v>36</v>
      </c>
      <c r="G10" s="554" t="s">
        <v>36</v>
      </c>
      <c r="H10" s="554" t="s">
        <v>370</v>
      </c>
      <c r="I10" s="554" t="s">
        <v>370</v>
      </c>
      <c r="J10" s="554" t="s">
        <v>370</v>
      </c>
      <c r="K10" s="554" t="s">
        <v>370</v>
      </c>
      <c r="L10" s="25" t="s">
        <v>370</v>
      </c>
      <c r="M10" s="25" t="s">
        <v>370</v>
      </c>
      <c r="N10" s="25" t="s">
        <v>370</v>
      </c>
      <c r="O10" s="25" t="s">
        <v>370</v>
      </c>
      <c r="P10" s="25"/>
      <c r="Q10" s="555">
        <v>1</v>
      </c>
      <c r="R10" s="555">
        <v>1</v>
      </c>
      <c r="S10" s="555">
        <v>1</v>
      </c>
      <c r="T10" s="555">
        <v>1</v>
      </c>
      <c r="U10" s="555">
        <v>1</v>
      </c>
      <c r="V10" s="23" t="s">
        <v>370</v>
      </c>
      <c r="W10" s="25" t="s">
        <v>370</v>
      </c>
      <c r="X10" s="25">
        <v>1</v>
      </c>
      <c r="Y10" s="25" t="s">
        <v>370</v>
      </c>
      <c r="Z10" s="25" t="s">
        <v>370</v>
      </c>
      <c r="AA10" s="25" t="s">
        <v>370</v>
      </c>
      <c r="AB10" s="25" t="s">
        <v>370</v>
      </c>
      <c r="AC10" s="25" t="s">
        <v>370</v>
      </c>
      <c r="AD10" s="25" t="s">
        <v>370</v>
      </c>
      <c r="AE10" s="25" t="s">
        <v>370</v>
      </c>
      <c r="AF10" s="25" t="s">
        <v>370</v>
      </c>
      <c r="AG10" s="25"/>
      <c r="AH10" s="25" t="s">
        <v>370</v>
      </c>
      <c r="AI10" s="25" t="s">
        <v>370</v>
      </c>
      <c r="AJ10" s="25" t="s">
        <v>370</v>
      </c>
      <c r="AK10" s="25" t="s">
        <v>370</v>
      </c>
      <c r="AL10" s="25" t="s">
        <v>370</v>
      </c>
      <c r="AM10" s="25" t="s">
        <v>370</v>
      </c>
      <c r="AN10" s="61">
        <v>1.9239999999999999</v>
      </c>
      <c r="AO10" s="61">
        <v>1.9239999999999999</v>
      </c>
      <c r="AP10" s="61">
        <v>1.9239999999999999</v>
      </c>
      <c r="AQ10" s="61">
        <v>1.9239999999999999</v>
      </c>
      <c r="AR10" s="61">
        <v>1.9239999999999999</v>
      </c>
      <c r="AS10" s="61">
        <v>1.9239999999999999</v>
      </c>
      <c r="AT10" s="61">
        <v>1.9239999999999999</v>
      </c>
      <c r="AU10" s="61">
        <v>1.9239999999999999</v>
      </c>
    </row>
    <row r="11" spans="1:47" ht="25" customHeight="1" x14ac:dyDescent="0.25">
      <c r="A11" s="32"/>
      <c r="B11" s="549"/>
      <c r="C11" s="549" t="s">
        <v>371</v>
      </c>
      <c r="D11" s="550" t="s">
        <v>49</v>
      </c>
      <c r="E11" s="550" t="s">
        <v>380</v>
      </c>
      <c r="F11" s="554" t="s">
        <v>36</v>
      </c>
      <c r="G11" s="554" t="s">
        <v>36</v>
      </c>
      <c r="H11" s="554" t="s">
        <v>370</v>
      </c>
      <c r="I11" s="554" t="s">
        <v>370</v>
      </c>
      <c r="J11" s="554" t="s">
        <v>370</v>
      </c>
      <c r="K11" s="554" t="s">
        <v>370</v>
      </c>
      <c r="L11" s="25" t="s">
        <v>370</v>
      </c>
      <c r="M11" s="25" t="s">
        <v>370</v>
      </c>
      <c r="N11" s="25" t="s">
        <v>370</v>
      </c>
      <c r="O11" s="25" t="s">
        <v>370</v>
      </c>
      <c r="P11" s="25"/>
      <c r="Q11" s="47">
        <v>1</v>
      </c>
      <c r="R11" s="47">
        <v>1</v>
      </c>
      <c r="S11" s="47">
        <v>1</v>
      </c>
      <c r="T11" s="47">
        <v>1</v>
      </c>
      <c r="U11" s="47">
        <v>1</v>
      </c>
      <c r="V11" s="23" t="s">
        <v>370</v>
      </c>
      <c r="W11" s="25" t="s">
        <v>370</v>
      </c>
      <c r="X11" s="25">
        <v>1</v>
      </c>
      <c r="Y11" s="25" t="s">
        <v>370</v>
      </c>
      <c r="Z11" s="25" t="s">
        <v>370</v>
      </c>
      <c r="AA11" s="25" t="s">
        <v>370</v>
      </c>
      <c r="AB11" s="25" t="s">
        <v>370</v>
      </c>
      <c r="AC11" s="25" t="s">
        <v>370</v>
      </c>
      <c r="AD11" s="25" t="s">
        <v>370</v>
      </c>
      <c r="AE11" s="25" t="s">
        <v>370</v>
      </c>
      <c r="AF11" s="25" t="s">
        <v>370</v>
      </c>
      <c r="AG11" s="25"/>
      <c r="AH11" s="25" t="s">
        <v>370</v>
      </c>
      <c r="AI11" s="25" t="s">
        <v>370</v>
      </c>
      <c r="AJ11" s="25" t="s">
        <v>370</v>
      </c>
      <c r="AK11" s="25" t="s">
        <v>370</v>
      </c>
      <c r="AL11" s="25" t="s">
        <v>370</v>
      </c>
      <c r="AM11" s="25" t="s">
        <v>370</v>
      </c>
      <c r="AN11" s="61">
        <v>1.22</v>
      </c>
      <c r="AO11" s="61">
        <v>1.22</v>
      </c>
      <c r="AP11" s="61">
        <v>1.22</v>
      </c>
      <c r="AQ11" s="61">
        <v>1.22</v>
      </c>
      <c r="AR11" s="61">
        <v>1.22</v>
      </c>
      <c r="AS11" s="61">
        <v>1.22</v>
      </c>
      <c r="AT11" s="61">
        <v>1.22</v>
      </c>
      <c r="AU11" s="61">
        <v>1.22</v>
      </c>
    </row>
    <row r="12" spans="1:47" ht="25" customHeight="1" x14ac:dyDescent="0.25">
      <c r="A12" s="32"/>
      <c r="B12" s="549" t="s">
        <v>373</v>
      </c>
      <c r="C12" s="32"/>
      <c r="D12" s="550" t="s">
        <v>51</v>
      </c>
      <c r="E12" s="550" t="s">
        <v>381</v>
      </c>
      <c r="F12" s="554" t="s">
        <v>36</v>
      </c>
      <c r="G12" s="554" t="s">
        <v>36</v>
      </c>
      <c r="H12" s="554" t="s">
        <v>370</v>
      </c>
      <c r="I12" s="554" t="s">
        <v>370</v>
      </c>
      <c r="J12" s="554" t="s">
        <v>370</v>
      </c>
      <c r="K12" s="554" t="s">
        <v>370</v>
      </c>
      <c r="L12" s="25" t="s">
        <v>370</v>
      </c>
      <c r="M12" s="25" t="s">
        <v>370</v>
      </c>
      <c r="N12" s="25" t="s">
        <v>370</v>
      </c>
      <c r="O12" s="25" t="s">
        <v>370</v>
      </c>
      <c r="P12" s="25"/>
      <c r="Q12" s="47">
        <v>1</v>
      </c>
      <c r="R12" s="47">
        <v>1</v>
      </c>
      <c r="S12" s="47">
        <v>1</v>
      </c>
      <c r="T12" s="47">
        <v>1</v>
      </c>
      <c r="U12" s="47">
        <v>1</v>
      </c>
      <c r="V12" s="23" t="s">
        <v>370</v>
      </c>
      <c r="W12" s="25" t="s">
        <v>370</v>
      </c>
      <c r="X12" s="25">
        <v>1</v>
      </c>
      <c r="Y12" s="25" t="s">
        <v>370</v>
      </c>
      <c r="Z12" s="25" t="s">
        <v>370</v>
      </c>
      <c r="AA12" s="25" t="s">
        <v>370</v>
      </c>
      <c r="AB12" s="25" t="s">
        <v>370</v>
      </c>
      <c r="AC12" s="25" t="s">
        <v>370</v>
      </c>
      <c r="AD12" s="25" t="s">
        <v>370</v>
      </c>
      <c r="AE12" s="25" t="s">
        <v>370</v>
      </c>
      <c r="AF12" s="25" t="s">
        <v>370</v>
      </c>
      <c r="AG12" s="25"/>
      <c r="AH12" s="25" t="s">
        <v>370</v>
      </c>
      <c r="AI12" s="25" t="s">
        <v>370</v>
      </c>
      <c r="AJ12" s="25" t="s">
        <v>370</v>
      </c>
      <c r="AK12" s="25" t="s">
        <v>370</v>
      </c>
      <c r="AL12" s="25" t="s">
        <v>370</v>
      </c>
      <c r="AM12" s="25" t="s">
        <v>370</v>
      </c>
      <c r="AN12" s="61">
        <v>1.66</v>
      </c>
      <c r="AO12" s="61">
        <v>1.66</v>
      </c>
      <c r="AP12" s="61">
        <v>1.66</v>
      </c>
      <c r="AQ12" s="61">
        <v>1.66</v>
      </c>
      <c r="AR12" s="61">
        <v>1.66</v>
      </c>
      <c r="AS12" s="61">
        <v>1.66</v>
      </c>
      <c r="AT12" s="61">
        <v>1.66</v>
      </c>
      <c r="AU12" s="61">
        <v>1.66</v>
      </c>
    </row>
    <row r="13" spans="1:47" ht="25" customHeight="1" x14ac:dyDescent="0.25">
      <c r="A13" s="559"/>
      <c r="B13" s="560" t="s">
        <v>377</v>
      </c>
      <c r="C13" s="559"/>
      <c r="D13" s="569" t="s">
        <v>53</v>
      </c>
      <c r="E13" s="569" t="s">
        <v>382</v>
      </c>
      <c r="F13" s="561" t="s">
        <v>36</v>
      </c>
      <c r="G13" s="561" t="s">
        <v>36</v>
      </c>
      <c r="H13" s="561" t="s">
        <v>370</v>
      </c>
      <c r="I13" s="561" t="s">
        <v>370</v>
      </c>
      <c r="J13" s="561" t="s">
        <v>370</v>
      </c>
      <c r="K13" s="561" t="s">
        <v>370</v>
      </c>
      <c r="L13" s="54" t="s">
        <v>370</v>
      </c>
      <c r="M13" s="54" t="s">
        <v>370</v>
      </c>
      <c r="N13" s="54" t="s">
        <v>370</v>
      </c>
      <c r="O13" s="54" t="s">
        <v>370</v>
      </c>
      <c r="P13" s="54"/>
      <c r="Q13" s="48">
        <v>1</v>
      </c>
      <c r="R13" s="48">
        <v>1</v>
      </c>
      <c r="S13" s="48">
        <v>1</v>
      </c>
      <c r="T13" s="48">
        <v>1</v>
      </c>
      <c r="U13" s="48">
        <v>1</v>
      </c>
      <c r="V13" s="54" t="s">
        <v>370</v>
      </c>
      <c r="W13" s="54" t="s">
        <v>370</v>
      </c>
      <c r="X13" s="54">
        <v>1</v>
      </c>
      <c r="Y13" s="54" t="s">
        <v>370</v>
      </c>
      <c r="Z13" s="54" t="s">
        <v>370</v>
      </c>
      <c r="AA13" s="54" t="s">
        <v>370</v>
      </c>
      <c r="AB13" s="54" t="s">
        <v>370</v>
      </c>
      <c r="AC13" s="54" t="s">
        <v>370</v>
      </c>
      <c r="AD13" s="54" t="s">
        <v>370</v>
      </c>
      <c r="AE13" s="54" t="s">
        <v>370</v>
      </c>
      <c r="AF13" s="54" t="s">
        <v>370</v>
      </c>
      <c r="AG13" s="54"/>
      <c r="AH13" s="54" t="s">
        <v>370</v>
      </c>
      <c r="AI13" s="54" t="s">
        <v>370</v>
      </c>
      <c r="AJ13" s="54" t="s">
        <v>370</v>
      </c>
      <c r="AK13" s="54" t="s">
        <v>370</v>
      </c>
      <c r="AL13" s="54" t="s">
        <v>370</v>
      </c>
      <c r="AM13" s="54" t="s">
        <v>370</v>
      </c>
      <c r="AN13" s="245">
        <v>1.5</v>
      </c>
      <c r="AO13" s="245">
        <v>1.5</v>
      </c>
      <c r="AP13" s="245">
        <v>1.5</v>
      </c>
      <c r="AQ13" s="245">
        <v>1.5</v>
      </c>
      <c r="AR13" s="245">
        <v>1.5</v>
      </c>
      <c r="AS13" s="245">
        <v>1.5</v>
      </c>
      <c r="AT13" s="245">
        <v>1.5</v>
      </c>
      <c r="AU13" s="245">
        <v>1.5</v>
      </c>
    </row>
    <row r="14" spans="1:47" ht="25" customHeight="1" x14ac:dyDescent="0.3">
      <c r="A14" s="549" t="s">
        <v>383</v>
      </c>
      <c r="B14" s="111" t="s">
        <v>384</v>
      </c>
      <c r="C14" s="32"/>
      <c r="D14" s="32" t="s">
        <v>92</v>
      </c>
      <c r="E14" s="32" t="s">
        <v>385</v>
      </c>
      <c r="F14" s="554" t="s">
        <v>36</v>
      </c>
      <c r="G14" s="554" t="s">
        <v>87</v>
      </c>
      <c r="H14" s="551">
        <v>0.33659999999999979</v>
      </c>
      <c r="I14" s="551">
        <v>0.33659999999999979</v>
      </c>
      <c r="J14" s="551">
        <v>0.33659999999999979</v>
      </c>
      <c r="K14" s="551">
        <v>0.33659999999999979</v>
      </c>
      <c r="L14" s="24">
        <v>2.72</v>
      </c>
      <c r="M14" s="24">
        <v>2.72</v>
      </c>
      <c r="N14" s="24">
        <v>2.72</v>
      </c>
      <c r="O14" s="24">
        <v>2.72</v>
      </c>
      <c r="P14" s="24">
        <f>N47</f>
        <v>8.607407115869016E-2</v>
      </c>
      <c r="Q14" s="556">
        <v>0.21</v>
      </c>
      <c r="R14" s="556">
        <v>0.21</v>
      </c>
      <c r="S14" s="556">
        <v>0.21</v>
      </c>
      <c r="T14" s="556">
        <v>0.21</v>
      </c>
      <c r="U14" s="556">
        <v>0.21</v>
      </c>
      <c r="V14" s="23" t="s">
        <v>370</v>
      </c>
      <c r="W14" s="25" t="s">
        <v>370</v>
      </c>
      <c r="X14" s="25" t="s">
        <v>370</v>
      </c>
      <c r="Y14" s="24"/>
      <c r="Z14" s="24"/>
      <c r="AA14" s="24"/>
      <c r="AB14" s="24"/>
      <c r="AC14" s="24"/>
      <c r="AD14" s="24"/>
      <c r="AE14" s="24"/>
      <c r="AF14" s="25" t="s">
        <v>370</v>
      </c>
      <c r="AG14" s="25"/>
      <c r="AH14" s="25" t="s">
        <v>370</v>
      </c>
      <c r="AI14" s="25" t="s">
        <v>370</v>
      </c>
      <c r="AJ14" s="25" t="s">
        <v>370</v>
      </c>
      <c r="AK14" s="25" t="s">
        <v>370</v>
      </c>
      <c r="AL14" s="25" t="s">
        <v>370</v>
      </c>
      <c r="AM14" s="25" t="s">
        <v>370</v>
      </c>
      <c r="AN14" s="574">
        <v>0.185</v>
      </c>
      <c r="AO14" s="574">
        <v>0.185</v>
      </c>
      <c r="AP14" s="574">
        <v>0.185</v>
      </c>
      <c r="AQ14" s="574">
        <v>0.185</v>
      </c>
      <c r="AR14" s="574">
        <v>0.185</v>
      </c>
      <c r="AS14" s="574">
        <v>0.185</v>
      </c>
      <c r="AT14" s="574">
        <v>0.185</v>
      </c>
      <c r="AU14" s="574">
        <v>0.185</v>
      </c>
    </row>
    <row r="15" spans="1:47" ht="25" customHeight="1" x14ac:dyDescent="0.3">
      <c r="A15" s="32"/>
      <c r="B15" s="111" t="s">
        <v>386</v>
      </c>
      <c r="C15" s="549"/>
      <c r="D15" s="32" t="s">
        <v>94</v>
      </c>
      <c r="E15" s="32" t="s">
        <v>387</v>
      </c>
      <c r="F15" s="554" t="s">
        <v>36</v>
      </c>
      <c r="G15" s="554" t="s">
        <v>87</v>
      </c>
      <c r="H15" s="551">
        <v>0.33659999999999979</v>
      </c>
      <c r="I15" s="551">
        <v>0.33659999999999979</v>
      </c>
      <c r="J15" s="551">
        <v>0.33660000000000001</v>
      </c>
      <c r="K15" s="551">
        <v>0.33660000000000001</v>
      </c>
      <c r="L15" s="24">
        <v>2.72</v>
      </c>
      <c r="M15" s="24">
        <v>2.72</v>
      </c>
      <c r="N15" s="24">
        <v>2.72</v>
      </c>
      <c r="O15" s="24">
        <v>2.72</v>
      </c>
      <c r="P15" s="24">
        <f>N49</f>
        <v>0.34112011964735511</v>
      </c>
      <c r="Q15" s="556">
        <v>2.9600000000000001E-2</v>
      </c>
      <c r="R15" s="556">
        <v>2.9600000000000001E-2</v>
      </c>
      <c r="S15" s="556">
        <v>2.9600000000000001E-2</v>
      </c>
      <c r="T15" s="556">
        <v>2.9600000000000001E-2</v>
      </c>
      <c r="U15" s="556">
        <v>2.9600000000000001E-2</v>
      </c>
      <c r="V15" s="23" t="s">
        <v>370</v>
      </c>
      <c r="W15" s="25" t="s">
        <v>370</v>
      </c>
      <c r="X15" s="25" t="s">
        <v>370</v>
      </c>
      <c r="Y15" s="24"/>
      <c r="Z15" s="24"/>
      <c r="AA15" s="24"/>
      <c r="AB15" s="24"/>
      <c r="AC15" s="24"/>
      <c r="AD15" s="24"/>
      <c r="AE15" s="24"/>
      <c r="AF15" s="25" t="s">
        <v>370</v>
      </c>
      <c r="AG15" s="25"/>
      <c r="AH15" s="25" t="s">
        <v>370</v>
      </c>
      <c r="AI15" s="25" t="s">
        <v>370</v>
      </c>
      <c r="AJ15" s="25" t="s">
        <v>370</v>
      </c>
      <c r="AK15" s="25" t="s">
        <v>370</v>
      </c>
      <c r="AL15" s="25" t="s">
        <v>370</v>
      </c>
      <c r="AM15" s="25" t="s">
        <v>370</v>
      </c>
      <c r="AN15" s="574">
        <v>2.4E-2</v>
      </c>
      <c r="AO15" s="574">
        <v>2.4E-2</v>
      </c>
      <c r="AP15" s="574">
        <v>2.4E-2</v>
      </c>
      <c r="AQ15" s="574">
        <v>2.4E-2</v>
      </c>
      <c r="AR15" s="574">
        <v>2.4E-2</v>
      </c>
      <c r="AS15" s="574">
        <v>2.4E-2</v>
      </c>
      <c r="AT15" s="574">
        <v>2.4E-2</v>
      </c>
      <c r="AU15" s="574">
        <v>2.4E-2</v>
      </c>
    </row>
    <row r="16" spans="1:47" ht="25" customHeight="1" x14ac:dyDescent="0.3">
      <c r="A16" s="32"/>
      <c r="B16" s="549" t="s">
        <v>388</v>
      </c>
      <c r="C16" s="32"/>
      <c r="D16" s="32" t="s">
        <v>90</v>
      </c>
      <c r="E16" s="32" t="s">
        <v>91</v>
      </c>
      <c r="F16" s="554" t="s">
        <v>36</v>
      </c>
      <c r="G16" s="554" t="s">
        <v>87</v>
      </c>
      <c r="H16" s="551">
        <v>0.33659999999999979</v>
      </c>
      <c r="I16" s="551">
        <v>0.33659999999999979</v>
      </c>
      <c r="J16" s="551">
        <v>0.33660000000000001</v>
      </c>
      <c r="K16" s="551">
        <v>0.33660000000000001</v>
      </c>
      <c r="L16" s="24">
        <v>2.72</v>
      </c>
      <c r="M16" s="24">
        <v>2.72</v>
      </c>
      <c r="N16" s="24">
        <v>2.72</v>
      </c>
      <c r="O16" s="24">
        <v>2.72</v>
      </c>
      <c r="P16" s="24">
        <f>N46</f>
        <v>1.3904191593198991</v>
      </c>
      <c r="Q16" s="556">
        <v>0.18</v>
      </c>
      <c r="R16" s="556">
        <v>0.18</v>
      </c>
      <c r="S16" s="556">
        <v>0.18</v>
      </c>
      <c r="T16" s="556">
        <v>0.18</v>
      </c>
      <c r="U16" s="556">
        <v>0.18</v>
      </c>
      <c r="V16" s="25" t="s">
        <v>370</v>
      </c>
      <c r="W16" s="25" t="s">
        <v>370</v>
      </c>
      <c r="X16" s="25" t="s">
        <v>370</v>
      </c>
      <c r="Y16" s="24"/>
      <c r="Z16" s="24"/>
      <c r="AA16" s="24"/>
      <c r="AB16" s="24"/>
      <c r="AC16" s="24"/>
      <c r="AD16" s="24"/>
      <c r="AE16" s="24"/>
      <c r="AF16" s="25" t="s">
        <v>370</v>
      </c>
      <c r="AG16" s="25"/>
      <c r="AH16" s="25" t="s">
        <v>370</v>
      </c>
      <c r="AI16" s="25" t="s">
        <v>370</v>
      </c>
      <c r="AJ16" s="25" t="s">
        <v>370</v>
      </c>
      <c r="AK16" s="25" t="s">
        <v>370</v>
      </c>
      <c r="AL16" s="25" t="s">
        <v>370</v>
      </c>
      <c r="AM16" s="25" t="s">
        <v>370</v>
      </c>
      <c r="AN16" s="574">
        <v>0.127</v>
      </c>
      <c r="AO16" s="574">
        <v>0.127</v>
      </c>
      <c r="AP16" s="574">
        <v>0.127</v>
      </c>
      <c r="AQ16" s="574">
        <v>0.127</v>
      </c>
      <c r="AR16" s="574">
        <v>0.127</v>
      </c>
      <c r="AS16" s="574">
        <v>0.127</v>
      </c>
      <c r="AT16" s="574">
        <v>0.127</v>
      </c>
      <c r="AU16" s="574">
        <v>0.127</v>
      </c>
    </row>
    <row r="17" spans="1:47" ht="25" customHeight="1" x14ac:dyDescent="0.3">
      <c r="A17" s="32"/>
      <c r="B17" s="549" t="s">
        <v>389</v>
      </c>
      <c r="C17" s="32"/>
      <c r="D17" s="32" t="s">
        <v>88</v>
      </c>
      <c r="E17" s="32" t="s">
        <v>89</v>
      </c>
      <c r="F17" s="554" t="s">
        <v>36</v>
      </c>
      <c r="G17" s="554" t="s">
        <v>87</v>
      </c>
      <c r="H17" s="551">
        <v>0.33659999999999979</v>
      </c>
      <c r="I17" s="551">
        <v>0.33659999999999979</v>
      </c>
      <c r="J17" s="551">
        <v>0.33660000000000001</v>
      </c>
      <c r="K17" s="551">
        <v>0.33660000000000001</v>
      </c>
      <c r="L17" s="24">
        <v>2.72</v>
      </c>
      <c r="M17" s="24">
        <v>2.72</v>
      </c>
      <c r="N17" s="24">
        <v>2.72</v>
      </c>
      <c r="O17" s="24">
        <v>2.72</v>
      </c>
      <c r="P17" s="24">
        <f>N45</f>
        <v>0.21894363979848866</v>
      </c>
      <c r="Q17" s="556">
        <v>0.13300000000000001</v>
      </c>
      <c r="R17" s="556">
        <v>0.13300000000000001</v>
      </c>
      <c r="S17" s="556">
        <v>0.13300000000000001</v>
      </c>
      <c r="T17" s="556">
        <v>0.13300000000000001</v>
      </c>
      <c r="U17" s="556">
        <v>0.13300000000000001</v>
      </c>
      <c r="V17" s="25" t="s">
        <v>370</v>
      </c>
      <c r="W17" s="25" t="s">
        <v>370</v>
      </c>
      <c r="X17" s="25" t="s">
        <v>370</v>
      </c>
      <c r="Y17" s="24"/>
      <c r="Z17" s="24"/>
      <c r="AA17" s="24"/>
      <c r="AB17" s="24"/>
      <c r="AC17" s="24"/>
      <c r="AD17" s="24"/>
      <c r="AE17" s="24"/>
      <c r="AF17" s="25" t="s">
        <v>370</v>
      </c>
      <c r="AG17" s="25"/>
      <c r="AH17" s="25" t="s">
        <v>370</v>
      </c>
      <c r="AI17" s="25" t="s">
        <v>370</v>
      </c>
      <c r="AJ17" s="25" t="s">
        <v>370</v>
      </c>
      <c r="AK17" s="25" t="s">
        <v>370</v>
      </c>
      <c r="AL17" s="25" t="s">
        <v>370</v>
      </c>
      <c r="AM17" s="25" t="s">
        <v>370</v>
      </c>
      <c r="AN17" s="574">
        <v>0.115</v>
      </c>
      <c r="AO17" s="574">
        <v>0.115</v>
      </c>
      <c r="AP17" s="574">
        <v>0.115</v>
      </c>
      <c r="AQ17" s="574">
        <v>0.115</v>
      </c>
      <c r="AR17" s="574">
        <v>0.115</v>
      </c>
      <c r="AS17" s="574">
        <v>0.115</v>
      </c>
      <c r="AT17" s="574">
        <v>0.115</v>
      </c>
      <c r="AU17" s="574">
        <v>0.115</v>
      </c>
    </row>
    <row r="18" spans="1:47" ht="25" customHeight="1" x14ac:dyDescent="0.3">
      <c r="A18" s="32"/>
      <c r="B18" s="549" t="s">
        <v>390</v>
      </c>
      <c r="C18" s="32"/>
      <c r="D18" s="32" t="s">
        <v>85</v>
      </c>
      <c r="E18" s="32" t="s">
        <v>391</v>
      </c>
      <c r="F18" s="554" t="s">
        <v>36</v>
      </c>
      <c r="G18" s="554" t="s">
        <v>87</v>
      </c>
      <c r="H18" s="551">
        <v>0.33659999999999979</v>
      </c>
      <c r="I18" s="551">
        <v>0.33659999999999979</v>
      </c>
      <c r="J18" s="551">
        <v>0.33660000000000001</v>
      </c>
      <c r="K18" s="551">
        <v>0.33660000000000001</v>
      </c>
      <c r="L18" s="24">
        <v>2.72</v>
      </c>
      <c r="M18" s="24">
        <v>2.72</v>
      </c>
      <c r="N18" s="24">
        <v>2.72</v>
      </c>
      <c r="O18" s="24">
        <v>2.72</v>
      </c>
      <c r="P18" s="24">
        <f>N44</f>
        <v>0.55042939231738031</v>
      </c>
      <c r="Q18" s="557">
        <v>0.11</v>
      </c>
      <c r="R18" s="557">
        <v>0.11</v>
      </c>
      <c r="S18" s="557">
        <v>0.11</v>
      </c>
      <c r="T18" s="557">
        <v>0.11</v>
      </c>
      <c r="U18" s="557">
        <v>0.11</v>
      </c>
      <c r="V18" s="558" t="s">
        <v>370</v>
      </c>
      <c r="W18" s="25" t="s">
        <v>370</v>
      </c>
      <c r="X18" s="25" t="s">
        <v>370</v>
      </c>
      <c r="Y18" s="24"/>
      <c r="Z18" s="24"/>
      <c r="AA18" s="24"/>
      <c r="AB18" s="24"/>
      <c r="AC18" s="24"/>
      <c r="AD18" s="24"/>
      <c r="AE18" s="24"/>
      <c r="AF18" s="25" t="s">
        <v>370</v>
      </c>
      <c r="AG18" s="25"/>
      <c r="AH18" s="25" t="s">
        <v>370</v>
      </c>
      <c r="AI18" s="25" t="s">
        <v>370</v>
      </c>
      <c r="AJ18" s="25" t="s">
        <v>370</v>
      </c>
      <c r="AK18" s="25" t="s">
        <v>370</v>
      </c>
      <c r="AL18" s="25" t="s">
        <v>370</v>
      </c>
      <c r="AM18" s="25" t="s">
        <v>370</v>
      </c>
      <c r="AN18" s="574">
        <v>0.107</v>
      </c>
      <c r="AO18" s="574">
        <v>0.107</v>
      </c>
      <c r="AP18" s="574">
        <v>0.107</v>
      </c>
      <c r="AQ18" s="574">
        <v>0.107</v>
      </c>
      <c r="AR18" s="574">
        <v>0.107</v>
      </c>
      <c r="AS18" s="574">
        <v>0.107</v>
      </c>
      <c r="AT18" s="574">
        <v>0.107</v>
      </c>
      <c r="AU18" s="574">
        <v>0.107</v>
      </c>
    </row>
    <row r="19" spans="1:47" ht="25" customHeight="1" x14ac:dyDescent="0.3">
      <c r="A19" s="559"/>
      <c r="B19" s="560" t="s">
        <v>392</v>
      </c>
      <c r="C19" s="559"/>
      <c r="D19" s="559" t="s">
        <v>96</v>
      </c>
      <c r="E19" s="559" t="s">
        <v>97</v>
      </c>
      <c r="F19" s="561" t="s">
        <v>36</v>
      </c>
      <c r="G19" s="561" t="s">
        <v>87</v>
      </c>
      <c r="H19" s="562">
        <v>0.68310438066390289</v>
      </c>
      <c r="I19" s="562">
        <v>0.68310438066390289</v>
      </c>
      <c r="J19" s="562">
        <v>0.68310438066390289</v>
      </c>
      <c r="K19" s="562">
        <v>0.68310438066390289</v>
      </c>
      <c r="L19" s="38">
        <v>3.4673193178097441</v>
      </c>
      <c r="M19" s="38">
        <v>3.5177978648614516</v>
      </c>
      <c r="N19" s="38">
        <v>2.472117101925329</v>
      </c>
      <c r="O19" s="38">
        <v>2.2249053917327961</v>
      </c>
      <c r="P19" s="38">
        <v>0.11700000000000001</v>
      </c>
      <c r="Q19" s="548">
        <v>0.22700000000000001</v>
      </c>
      <c r="R19" s="548">
        <v>0.22700000000000001</v>
      </c>
      <c r="S19" s="548">
        <v>0.22700000000000001</v>
      </c>
      <c r="T19" s="548">
        <v>0.22700000000000001</v>
      </c>
      <c r="U19" s="548">
        <v>0.22700000000000001</v>
      </c>
      <c r="V19" s="54" t="s">
        <v>370</v>
      </c>
      <c r="W19" s="54" t="s">
        <v>370</v>
      </c>
      <c r="X19" s="54" t="s">
        <v>370</v>
      </c>
      <c r="Y19" s="38"/>
      <c r="Z19" s="38"/>
      <c r="AA19" s="38"/>
      <c r="AB19" s="38"/>
      <c r="AC19" s="38"/>
      <c r="AD19" s="38"/>
      <c r="AE19" s="38"/>
      <c r="AF19" s="54" t="s">
        <v>370</v>
      </c>
      <c r="AG19" s="54"/>
      <c r="AH19" s="54" t="s">
        <v>370</v>
      </c>
      <c r="AI19" s="54" t="s">
        <v>370</v>
      </c>
      <c r="AJ19" s="54" t="s">
        <v>370</v>
      </c>
      <c r="AK19" s="54" t="s">
        <v>370</v>
      </c>
      <c r="AL19" s="54" t="s">
        <v>370</v>
      </c>
      <c r="AM19" s="54" t="s">
        <v>370</v>
      </c>
      <c r="AN19" s="575">
        <v>0.10199999999999999</v>
      </c>
      <c r="AO19" s="575">
        <v>0.10199999999999999</v>
      </c>
      <c r="AP19" s="575">
        <v>0.10199999999999999</v>
      </c>
      <c r="AQ19" s="575">
        <v>0.10199999999999999</v>
      </c>
      <c r="AR19" s="575">
        <v>0.10199999999999999</v>
      </c>
      <c r="AS19" s="575">
        <v>0.10199999999999999</v>
      </c>
      <c r="AT19" s="575">
        <v>0.10199999999999999</v>
      </c>
      <c r="AU19" s="575">
        <v>0.10199999999999999</v>
      </c>
    </row>
    <row r="20" spans="1:47" ht="25" customHeight="1" x14ac:dyDescent="0.6">
      <c r="AE20" s="625"/>
      <c r="AF20" s="626" t="s">
        <v>863</v>
      </c>
      <c r="AG20" s="625"/>
      <c r="AH20" s="625"/>
      <c r="AI20" s="625"/>
      <c r="AJ20" s="625"/>
      <c r="AK20" s="625"/>
      <c r="AL20" s="624"/>
      <c r="AM20" s="624"/>
    </row>
    <row r="21" spans="1:47" ht="25" customHeight="1" x14ac:dyDescent="0.5">
      <c r="AE21" s="625"/>
      <c r="AF21" s="625" t="s">
        <v>862</v>
      </c>
      <c r="AG21" s="625"/>
      <c r="AH21" s="625"/>
      <c r="AI21" s="625"/>
      <c r="AJ21" s="625"/>
      <c r="AK21" s="625"/>
      <c r="AL21" s="624"/>
      <c r="AM21" s="624"/>
    </row>
    <row r="22" spans="1:47" ht="25" customHeight="1" x14ac:dyDescent="0.6">
      <c r="AE22" s="625"/>
      <c r="AF22" s="626"/>
      <c r="AG22" s="625"/>
      <c r="AH22" s="625"/>
      <c r="AI22" s="625"/>
      <c r="AJ22" s="625"/>
      <c r="AK22" s="625"/>
      <c r="AL22" s="624"/>
      <c r="AM22" s="624"/>
      <c r="AN22" t="s">
        <v>651</v>
      </c>
    </row>
    <row r="23" spans="1:47" ht="25" customHeight="1" x14ac:dyDescent="0.25">
      <c r="C23" s="32"/>
    </row>
    <row r="24" spans="1:47" ht="25" customHeight="1" x14ac:dyDescent="0.25">
      <c r="C24" s="32"/>
    </row>
    <row r="25" spans="1:47" ht="25" customHeight="1" x14ac:dyDescent="0.25">
      <c r="C25" s="32"/>
    </row>
    <row r="26" spans="1:47" ht="25" customHeight="1" x14ac:dyDescent="0.25">
      <c r="C26" s="32"/>
    </row>
    <row r="27" spans="1:47" ht="25" customHeight="1" x14ac:dyDescent="0.25">
      <c r="C27" s="32"/>
    </row>
    <row r="28" spans="1:47" ht="25" customHeight="1" x14ac:dyDescent="0.25"/>
    <row r="29" spans="1:47" ht="25" customHeight="1" x14ac:dyDescent="0.25"/>
    <row r="30" spans="1:47" ht="25" customHeight="1" x14ac:dyDescent="0.35">
      <c r="A30" s="31"/>
      <c r="B30" s="31"/>
      <c r="C30" s="31"/>
      <c r="D30" s="31"/>
      <c r="E30" s="31"/>
      <c r="F30" s="31"/>
      <c r="G30" s="533"/>
      <c r="H30" s="533"/>
      <c r="R30" s="533"/>
      <c r="S30" s="533"/>
      <c r="T30" s="533"/>
      <c r="U30" s="533"/>
      <c r="AH30" s="630"/>
      <c r="AI30" s="630"/>
      <c r="AJ30" s="630"/>
      <c r="AK30" s="630"/>
      <c r="AL30" s="630"/>
      <c r="AM30" s="630"/>
      <c r="AN30" s="630"/>
    </row>
    <row r="31" spans="1:47" ht="14.5" x14ac:dyDescent="0.35">
      <c r="A31" s="31"/>
      <c r="B31" s="31"/>
      <c r="C31" s="31"/>
      <c r="D31" s="31"/>
      <c r="E31" s="31"/>
      <c r="F31" s="31"/>
      <c r="G31" s="533"/>
      <c r="H31" s="533"/>
      <c r="R31" s="533"/>
      <c r="S31" s="533"/>
      <c r="T31" s="533"/>
      <c r="U31" s="533"/>
      <c r="AH31" s="103"/>
      <c r="AI31" s="103"/>
      <c r="AJ31" s="103"/>
      <c r="AK31" s="103"/>
      <c r="AL31" s="103"/>
      <c r="AM31" s="103"/>
      <c r="AN31" s="103"/>
    </row>
    <row r="32" spans="1:47" ht="14.5" x14ac:dyDescent="0.35">
      <c r="A32" s="31" t="s">
        <v>393</v>
      </c>
      <c r="B32" s="31"/>
      <c r="C32" s="31"/>
      <c r="D32" s="31"/>
      <c r="E32" s="31"/>
      <c r="F32" s="31"/>
      <c r="G32" s="533"/>
      <c r="H32" s="533"/>
      <c r="M32" s="70"/>
      <c r="N32" s="70" t="s">
        <v>700</v>
      </c>
      <c r="O32">
        <v>2.69</v>
      </c>
      <c r="R32" s="533"/>
      <c r="S32" s="533"/>
      <c r="T32" s="533"/>
      <c r="U32" s="533"/>
      <c r="AH32" s="108"/>
      <c r="AI32" s="106"/>
      <c r="AJ32" s="106"/>
      <c r="AK32" s="106"/>
      <c r="AL32" s="109"/>
      <c r="AM32" s="109"/>
      <c r="AN32" s="103"/>
    </row>
    <row r="33" spans="1:41" ht="14.5" x14ac:dyDescent="0.35">
      <c r="A33" s="31"/>
      <c r="B33" s="31" t="s">
        <v>394</v>
      </c>
      <c r="C33" s="31" t="s">
        <v>395</v>
      </c>
      <c r="D33" s="31"/>
      <c r="E33" s="31"/>
      <c r="F33" s="31"/>
      <c r="G33" s="533"/>
      <c r="H33" s="533"/>
      <c r="M33" s="2"/>
      <c r="N33" s="2" t="s">
        <v>701</v>
      </c>
      <c r="R33" s="533"/>
      <c r="S33" s="533"/>
      <c r="T33" s="533"/>
      <c r="U33" s="533"/>
      <c r="AH33" s="105"/>
      <c r="AI33" s="105"/>
      <c r="AJ33" s="105"/>
      <c r="AK33" s="105"/>
      <c r="AL33" s="107"/>
      <c r="AM33" s="107"/>
      <c r="AN33" s="103"/>
    </row>
    <row r="34" spans="1:41" ht="14.5" x14ac:dyDescent="0.35">
      <c r="A34" s="31" t="s">
        <v>367</v>
      </c>
      <c r="B34" s="31">
        <v>0.8</v>
      </c>
      <c r="C34" s="31">
        <v>0.2</v>
      </c>
      <c r="D34" s="31"/>
      <c r="E34" s="31"/>
      <c r="F34" s="31"/>
      <c r="G34" s="533"/>
      <c r="H34" s="533"/>
      <c r="M34" s="2"/>
      <c r="N34" s="2"/>
      <c r="R34" s="533"/>
      <c r="S34" s="533"/>
      <c r="T34" s="533"/>
      <c r="U34" s="533"/>
      <c r="AH34" s="105"/>
      <c r="AI34" s="105"/>
      <c r="AJ34" s="105"/>
      <c r="AK34" s="105"/>
      <c r="AL34" s="107"/>
      <c r="AM34" s="107"/>
      <c r="AN34" s="103"/>
    </row>
    <row r="35" spans="1:41" ht="14.5" x14ac:dyDescent="0.35">
      <c r="A35" s="31" t="s">
        <v>396</v>
      </c>
      <c r="B35" s="31">
        <v>0.71</v>
      </c>
      <c r="C35" s="31">
        <v>0.28999999999999998</v>
      </c>
      <c r="D35" s="31"/>
      <c r="E35" s="31"/>
      <c r="F35" s="31"/>
      <c r="G35" s="533"/>
      <c r="H35" s="533"/>
      <c r="K35" t="s">
        <v>697</v>
      </c>
      <c r="L35" t="s">
        <v>699</v>
      </c>
      <c r="M35" s="2"/>
      <c r="N35" s="2" t="s">
        <v>698</v>
      </c>
      <c r="R35" s="533"/>
      <c r="S35" s="533"/>
      <c r="T35" s="533"/>
      <c r="U35" s="533"/>
      <c r="AH35" s="105"/>
      <c r="AI35" s="105"/>
      <c r="AJ35" s="105"/>
      <c r="AK35" s="105"/>
      <c r="AL35" s="107"/>
      <c r="AM35" s="107"/>
      <c r="AN35" s="103"/>
    </row>
    <row r="36" spans="1:41" ht="14.5" x14ac:dyDescent="0.35">
      <c r="A36" s="31" t="s">
        <v>373</v>
      </c>
      <c r="B36" s="31">
        <v>0.67</v>
      </c>
      <c r="C36" s="31">
        <v>0.33</v>
      </c>
      <c r="D36" s="31"/>
      <c r="E36" s="31"/>
      <c r="F36" s="31"/>
      <c r="G36" s="533"/>
      <c r="H36" s="533"/>
      <c r="J36" t="s">
        <v>390</v>
      </c>
      <c r="K36">
        <v>6.2382E-2</v>
      </c>
      <c r="L36">
        <v>0.20064899999999999</v>
      </c>
      <c r="M36" s="2"/>
      <c r="N36" s="2">
        <v>0.61398600000000003</v>
      </c>
      <c r="R36" s="533"/>
      <c r="S36" s="533"/>
      <c r="T36" s="533"/>
      <c r="U36" s="533"/>
      <c r="AH36" s="105"/>
      <c r="AI36" s="105"/>
      <c r="AJ36" s="105"/>
      <c r="AK36" s="105"/>
      <c r="AL36" s="107"/>
      <c r="AM36" s="107"/>
      <c r="AN36" s="103"/>
      <c r="AO36" s="365"/>
    </row>
    <row r="37" spans="1:41" ht="14.5" x14ac:dyDescent="0.35">
      <c r="A37" s="31" t="s">
        <v>397</v>
      </c>
      <c r="B37" s="31">
        <v>0.6</v>
      </c>
      <c r="C37" s="31">
        <v>0.4</v>
      </c>
      <c r="D37" s="31"/>
      <c r="E37" s="31"/>
      <c r="F37" s="31"/>
      <c r="G37" s="533"/>
      <c r="H37" s="533"/>
      <c r="J37" t="s">
        <v>389</v>
      </c>
      <c r="K37">
        <v>2.4282000000000001E-2</v>
      </c>
      <c r="L37">
        <v>7.8102000000000005E-2</v>
      </c>
      <c r="N37">
        <v>0.23899100000000001</v>
      </c>
      <c r="R37" s="533"/>
      <c r="S37" s="533"/>
      <c r="T37" s="533"/>
      <c r="U37" s="533"/>
      <c r="AH37" s="105"/>
      <c r="AI37" s="105"/>
      <c r="AJ37" s="105"/>
      <c r="AK37" s="105"/>
      <c r="AL37" s="107"/>
      <c r="AM37" s="107"/>
      <c r="AN37" s="103"/>
    </row>
    <row r="38" spans="1:41" ht="14.5" x14ac:dyDescent="0.35">
      <c r="A38" s="31" t="s">
        <v>376</v>
      </c>
      <c r="B38" s="31">
        <v>0.65</v>
      </c>
      <c r="C38" s="31">
        <v>0.35</v>
      </c>
      <c r="D38" s="31"/>
      <c r="E38" s="31"/>
      <c r="F38" s="31"/>
      <c r="G38" s="533"/>
      <c r="H38" s="533"/>
      <c r="J38" t="s">
        <v>388</v>
      </c>
      <c r="K38">
        <v>0.19323599999999999</v>
      </c>
      <c r="L38">
        <v>0.62153899999999995</v>
      </c>
      <c r="N38">
        <v>1.9019079999999999</v>
      </c>
      <c r="R38" s="533"/>
      <c r="S38" s="533"/>
      <c r="T38" s="533"/>
      <c r="U38" s="533"/>
      <c r="AH38" s="105"/>
      <c r="AI38" s="105"/>
      <c r="AJ38" s="105"/>
      <c r="AK38" s="105"/>
      <c r="AL38" s="107"/>
      <c r="AM38" s="107"/>
      <c r="AN38" s="103"/>
    </row>
    <row r="39" spans="1:41" ht="13" x14ac:dyDescent="0.3">
      <c r="A39" s="31" t="s">
        <v>398</v>
      </c>
      <c r="B39" s="31">
        <v>0.7</v>
      </c>
      <c r="C39" s="31">
        <v>0.3</v>
      </c>
      <c r="D39" s="31" t="s">
        <v>399</v>
      </c>
      <c r="E39" s="31"/>
      <c r="F39" s="31"/>
      <c r="G39" s="533"/>
      <c r="H39" s="533"/>
      <c r="J39" t="s">
        <v>410</v>
      </c>
      <c r="K39">
        <v>1.0173E-2</v>
      </c>
      <c r="L39">
        <v>3.2719999999999999E-2</v>
      </c>
      <c r="N39">
        <v>0.100124</v>
      </c>
      <c r="R39" s="533"/>
      <c r="S39" s="533"/>
      <c r="T39" s="533"/>
      <c r="U39" s="533"/>
    </row>
    <row r="40" spans="1:41" ht="14.5" x14ac:dyDescent="0.35">
      <c r="A40" s="31"/>
      <c r="B40" s="31"/>
      <c r="C40" s="31"/>
      <c r="D40" s="31"/>
      <c r="E40" s="31"/>
      <c r="F40" s="31"/>
      <c r="G40" s="533"/>
      <c r="H40" s="533"/>
      <c r="J40" t="s">
        <v>392</v>
      </c>
      <c r="K40">
        <v>1.1891000000000001E-2</v>
      </c>
      <c r="L40">
        <v>3.8247000000000003E-2</v>
      </c>
      <c r="N40">
        <v>0.117035</v>
      </c>
      <c r="R40" s="533"/>
      <c r="S40" s="533"/>
      <c r="T40" s="533"/>
      <c r="U40" s="533"/>
      <c r="AH40" s="630"/>
      <c r="AI40" s="630"/>
      <c r="AJ40" s="630"/>
      <c r="AK40" s="630"/>
      <c r="AL40" s="630"/>
      <c r="AM40" s="630"/>
      <c r="AN40" s="630"/>
    </row>
    <row r="41" spans="1:41" ht="13" x14ac:dyDescent="0.3">
      <c r="A41" s="31"/>
      <c r="B41" s="31"/>
      <c r="C41" s="31"/>
      <c r="D41" s="31"/>
      <c r="E41" s="31"/>
      <c r="F41" s="31"/>
      <c r="G41" s="533"/>
      <c r="H41" s="533"/>
      <c r="J41" t="s">
        <v>406</v>
      </c>
      <c r="K41">
        <v>8.9359999999999995E-3</v>
      </c>
      <c r="L41">
        <v>2.8743999999999999E-2</v>
      </c>
      <c r="N41">
        <v>8.7955000000000005E-2</v>
      </c>
      <c r="R41" s="533"/>
      <c r="S41" s="533"/>
      <c r="T41" s="533"/>
      <c r="U41" s="533"/>
    </row>
    <row r="42" spans="1:41" ht="14.5" x14ac:dyDescent="0.35">
      <c r="A42" s="31" t="s">
        <v>400</v>
      </c>
      <c r="B42" s="31"/>
      <c r="C42" s="31"/>
      <c r="D42" s="31"/>
      <c r="E42" s="31"/>
      <c r="F42" s="31"/>
      <c r="G42" s="533"/>
      <c r="H42" s="533"/>
      <c r="K42">
        <v>0.31090000000000001</v>
      </c>
      <c r="L42">
        <v>1</v>
      </c>
      <c r="N42">
        <v>3.06</v>
      </c>
      <c r="R42" s="533"/>
      <c r="S42" s="533"/>
      <c r="T42" s="533"/>
      <c r="U42" s="533"/>
      <c r="AH42" s="108"/>
      <c r="AI42" s="106"/>
      <c r="AJ42" s="106"/>
      <c r="AK42" s="106"/>
      <c r="AL42" s="109"/>
      <c r="AM42" s="109"/>
      <c r="AN42" s="103"/>
    </row>
    <row r="43" spans="1:41" ht="14.5" x14ac:dyDescent="0.35">
      <c r="A43" s="31"/>
      <c r="B43" s="31"/>
      <c r="C43" s="31"/>
      <c r="D43" s="31"/>
      <c r="E43" s="31"/>
      <c r="F43" s="31"/>
      <c r="G43" s="533"/>
      <c r="H43" s="533"/>
      <c r="M43" t="s">
        <v>703</v>
      </c>
      <c r="R43" s="533"/>
      <c r="S43" s="533"/>
      <c r="T43" s="533"/>
      <c r="U43" s="533"/>
      <c r="AH43" s="105"/>
      <c r="AI43" s="105"/>
      <c r="AJ43" s="105"/>
      <c r="AK43" s="105"/>
      <c r="AL43" s="107"/>
      <c r="AM43" s="366"/>
      <c r="AN43" s="103"/>
    </row>
    <row r="44" spans="1:41" ht="14.5" x14ac:dyDescent="0.35">
      <c r="A44" s="31"/>
      <c r="B44" s="31" t="s">
        <v>401</v>
      </c>
      <c r="C44" s="31" t="s">
        <v>394</v>
      </c>
      <c r="D44" s="31" t="s">
        <v>402</v>
      </c>
      <c r="E44" s="31"/>
      <c r="F44" s="31"/>
      <c r="G44" s="533"/>
      <c r="H44" s="533"/>
      <c r="J44" t="s">
        <v>390</v>
      </c>
      <c r="K44">
        <v>519.9</v>
      </c>
      <c r="L44">
        <f t="shared" ref="L44:L49" si="1">K44/1000</f>
        <v>0.51990000000000003</v>
      </c>
      <c r="M44">
        <f t="shared" ref="M44:M49" si="2">L44/$L$50</f>
        <v>0.20462059193954657</v>
      </c>
      <c r="N44">
        <f>M44*2.69</f>
        <v>0.55042939231738031</v>
      </c>
      <c r="R44" s="533"/>
      <c r="S44" s="533"/>
      <c r="T44" s="533"/>
      <c r="U44" s="533"/>
      <c r="AH44" s="105"/>
      <c r="AI44" s="105"/>
      <c r="AJ44" s="105"/>
      <c r="AK44" s="105"/>
      <c r="AL44" s="107"/>
      <c r="AM44" s="366"/>
      <c r="AN44" s="103"/>
    </row>
    <row r="45" spans="1:41" ht="14.5" x14ac:dyDescent="0.35">
      <c r="A45" s="31" t="s">
        <v>367</v>
      </c>
      <c r="B45" s="31">
        <v>1.71</v>
      </c>
      <c r="C45" s="30">
        <f>0.8*B45</f>
        <v>1.3680000000000001</v>
      </c>
      <c r="D45" s="30">
        <f>0.2*B45</f>
        <v>0.34200000000000003</v>
      </c>
      <c r="E45" s="31"/>
      <c r="F45" s="31"/>
      <c r="G45" s="533"/>
      <c r="H45" s="533"/>
      <c r="J45" t="s">
        <v>389</v>
      </c>
      <c r="K45">
        <v>206.8</v>
      </c>
      <c r="L45">
        <f t="shared" si="1"/>
        <v>0.20680000000000001</v>
      </c>
      <c r="M45">
        <f t="shared" si="2"/>
        <v>8.1391687657430725E-2</v>
      </c>
      <c r="N45">
        <f t="shared" ref="N45:N49" si="3">M45*2.69</f>
        <v>0.21894363979848866</v>
      </c>
      <c r="R45" s="533"/>
      <c r="S45" s="533"/>
      <c r="T45" s="533"/>
      <c r="U45" s="533"/>
      <c r="AH45" s="105"/>
      <c r="AI45" s="105"/>
      <c r="AJ45" s="105"/>
      <c r="AK45" s="105"/>
      <c r="AL45" s="107"/>
      <c r="AM45" s="366"/>
      <c r="AN45" s="103"/>
    </row>
    <row r="46" spans="1:41" ht="14.5" x14ac:dyDescent="0.35">
      <c r="A46" s="31" t="s">
        <v>403</v>
      </c>
      <c r="B46" s="31">
        <v>1.1100000000000001</v>
      </c>
      <c r="C46" s="30">
        <f>B35*B46</f>
        <v>0.78810000000000002</v>
      </c>
      <c r="D46" s="30">
        <f>C35*B35</f>
        <v>0.20589999999999997</v>
      </c>
      <c r="E46" s="31"/>
      <c r="F46" s="31"/>
      <c r="G46" s="533"/>
      <c r="H46" s="533"/>
      <c r="J46" t="s">
        <v>388</v>
      </c>
      <c r="K46">
        <v>1313.3</v>
      </c>
      <c r="L46">
        <f t="shared" si="1"/>
        <v>1.3132999999999999</v>
      </c>
      <c r="M46">
        <f t="shared" si="2"/>
        <v>0.51688444584382864</v>
      </c>
      <c r="N46">
        <f t="shared" si="3"/>
        <v>1.3904191593198991</v>
      </c>
      <c r="R46" s="535"/>
      <c r="S46" s="533"/>
      <c r="T46" s="533"/>
      <c r="U46" s="533"/>
      <c r="AH46" s="105"/>
      <c r="AI46" s="105"/>
      <c r="AJ46" s="105"/>
      <c r="AK46" s="105"/>
      <c r="AL46" s="129"/>
      <c r="AM46" s="367"/>
      <c r="AN46" s="103"/>
    </row>
    <row r="47" spans="1:41" ht="14.5" x14ac:dyDescent="0.35">
      <c r="A47" s="31" t="s">
        <v>373</v>
      </c>
      <c r="B47" s="31">
        <v>0.16</v>
      </c>
      <c r="C47" s="30">
        <f>B36*B47</f>
        <v>0.1072</v>
      </c>
      <c r="D47" s="30">
        <f>C36*B47</f>
        <v>5.2800000000000007E-2</v>
      </c>
      <c r="E47" s="31"/>
      <c r="F47" s="31"/>
      <c r="G47" s="533"/>
      <c r="H47" s="533"/>
      <c r="J47" t="s">
        <v>410</v>
      </c>
      <c r="K47">
        <v>81.3</v>
      </c>
      <c r="L47">
        <f t="shared" si="1"/>
        <v>8.1299999999999997E-2</v>
      </c>
      <c r="M47">
        <f t="shared" si="2"/>
        <v>3.1997795969773292E-2</v>
      </c>
      <c r="N47">
        <f t="shared" si="3"/>
        <v>8.607407115869016E-2</v>
      </c>
      <c r="R47" s="534"/>
      <c r="S47" s="533"/>
      <c r="T47" s="533"/>
      <c r="U47" s="533"/>
      <c r="AH47" s="105"/>
      <c r="AI47" s="105"/>
      <c r="AJ47" s="105"/>
      <c r="AK47" s="105"/>
      <c r="AL47" s="107"/>
      <c r="AM47" s="367"/>
      <c r="AN47" s="103"/>
    </row>
    <row r="48" spans="1:41" ht="14.5" x14ac:dyDescent="0.35">
      <c r="A48" s="31" t="s">
        <v>375</v>
      </c>
      <c r="B48" s="31">
        <v>0.17</v>
      </c>
      <c r="C48" s="30">
        <f>B37*B48</f>
        <v>0.10200000000000001</v>
      </c>
      <c r="D48" s="30">
        <f>C37*B48</f>
        <v>6.8000000000000005E-2</v>
      </c>
      <c r="E48" s="31"/>
      <c r="F48" s="31"/>
      <c r="G48" s="533"/>
      <c r="H48" s="533"/>
      <c r="J48" t="s">
        <v>392</v>
      </c>
      <c r="K48">
        <v>97.3</v>
      </c>
      <c r="L48">
        <f t="shared" si="1"/>
        <v>9.7299999999999998E-2</v>
      </c>
      <c r="M48">
        <f t="shared" si="2"/>
        <v>3.8295025188916872E-2</v>
      </c>
      <c r="N48">
        <f t="shared" si="3"/>
        <v>0.10301361775818638</v>
      </c>
      <c r="R48" s="533"/>
      <c r="S48" s="533"/>
      <c r="T48" s="533"/>
      <c r="U48" s="533"/>
      <c r="AH48" s="105"/>
      <c r="AI48" s="105"/>
      <c r="AJ48" s="105"/>
      <c r="AK48" s="105"/>
      <c r="AL48" s="107"/>
      <c r="AM48" s="367"/>
      <c r="AN48" s="103"/>
    </row>
    <row r="49" spans="1:37" ht="13" x14ac:dyDescent="0.3">
      <c r="A49" s="31" t="s">
        <v>376</v>
      </c>
      <c r="B49" s="31">
        <v>0.02</v>
      </c>
      <c r="C49" s="30">
        <f>B38*B49</f>
        <v>1.3000000000000001E-2</v>
      </c>
      <c r="D49" s="30">
        <f>C38*B49</f>
        <v>6.9999999999999993E-3</v>
      </c>
      <c r="E49" s="31"/>
      <c r="F49" s="31"/>
      <c r="G49" s="533"/>
      <c r="H49" s="533"/>
      <c r="J49" t="s">
        <v>406</v>
      </c>
      <c r="K49">
        <v>322.2</v>
      </c>
      <c r="L49">
        <f t="shared" si="1"/>
        <v>0.32219999999999999</v>
      </c>
      <c r="M49">
        <f t="shared" si="2"/>
        <v>0.12681045340050376</v>
      </c>
      <c r="N49">
        <f t="shared" si="3"/>
        <v>0.34112011964735511</v>
      </c>
      <c r="R49" s="533"/>
      <c r="S49" s="533"/>
      <c r="T49" s="533"/>
      <c r="U49" s="533"/>
    </row>
    <row r="50" spans="1:37" ht="13" x14ac:dyDescent="0.3">
      <c r="A50" s="31" t="s">
        <v>398</v>
      </c>
      <c r="B50" s="31">
        <v>0.9</v>
      </c>
      <c r="C50" s="30">
        <f>B39*B50</f>
        <v>0.63</v>
      </c>
      <c r="D50" s="30">
        <f>C39*B50</f>
        <v>0.27</v>
      </c>
      <c r="E50" s="31"/>
      <c r="F50" s="31"/>
      <c r="G50" s="533"/>
      <c r="H50" s="533"/>
      <c r="L50">
        <f>SUM(L44:L49)</f>
        <v>2.5408000000000004</v>
      </c>
      <c r="N50">
        <f>SUM(N44:N49)</f>
        <v>2.6899999999999995</v>
      </c>
      <c r="R50" s="533"/>
      <c r="S50" s="533"/>
      <c r="T50" s="533"/>
      <c r="U50" s="533"/>
      <c r="V50" s="533"/>
      <c r="W50" s="533"/>
      <c r="X50" s="533"/>
      <c r="Y50" s="533"/>
      <c r="Z50" s="533"/>
      <c r="AA50" s="533"/>
    </row>
    <row r="51" spans="1:37" ht="14.5" x14ac:dyDescent="0.35">
      <c r="A51" s="31"/>
      <c r="B51" s="31"/>
      <c r="C51" s="30"/>
      <c r="D51" s="30"/>
      <c r="E51" s="31"/>
      <c r="F51" s="31"/>
      <c r="G51" s="533"/>
      <c r="H51" s="533"/>
      <c r="R51" s="533"/>
      <c r="S51" s="533"/>
      <c r="T51" s="533"/>
      <c r="U51" s="533"/>
      <c r="V51" s="533"/>
      <c r="W51" s="533"/>
      <c r="X51" s="533"/>
      <c r="Y51" s="533"/>
      <c r="Z51" s="533"/>
      <c r="AA51" s="533"/>
      <c r="AH51" s="104"/>
      <c r="AI51" s="103"/>
      <c r="AJ51" s="103"/>
      <c r="AK51" s="103"/>
    </row>
    <row r="52" spans="1:37" ht="14.5" x14ac:dyDescent="0.35">
      <c r="A52" s="31" t="s">
        <v>404</v>
      </c>
      <c r="B52" s="31">
        <v>3.06</v>
      </c>
      <c r="C52" s="30">
        <f>0.89*B52</f>
        <v>2.7234000000000003</v>
      </c>
      <c r="D52" s="30">
        <f>0.11*B52</f>
        <v>0.33660000000000001</v>
      </c>
      <c r="E52" s="31"/>
      <c r="F52" s="31"/>
      <c r="G52" s="533"/>
      <c r="H52" s="533"/>
      <c r="R52" s="533"/>
      <c r="S52" s="533"/>
      <c r="T52" s="533"/>
      <c r="U52" s="533"/>
      <c r="V52" s="533"/>
      <c r="W52" s="533"/>
      <c r="X52" s="533"/>
      <c r="Y52" s="533"/>
      <c r="Z52" s="533"/>
      <c r="AA52" s="533"/>
      <c r="AH52" s="103"/>
      <c r="AI52" s="368"/>
      <c r="AJ52" s="368"/>
      <c r="AK52" s="368"/>
    </row>
    <row r="53" spans="1:37" ht="14.5" x14ac:dyDescent="0.35">
      <c r="A53" s="31" t="s">
        <v>386</v>
      </c>
      <c r="B53" s="31">
        <v>3.06</v>
      </c>
      <c r="C53" s="30">
        <f>0.89*B53</f>
        <v>2.7234000000000003</v>
      </c>
      <c r="D53" s="30">
        <f>0.11*B53</f>
        <v>0.33660000000000001</v>
      </c>
      <c r="E53" s="31"/>
      <c r="F53" s="31"/>
      <c r="G53" s="533"/>
      <c r="H53" s="533"/>
      <c r="P53" s="2"/>
      <c r="R53" s="533"/>
      <c r="S53" s="533"/>
      <c r="T53" s="533"/>
      <c r="U53" s="533"/>
      <c r="V53" s="533"/>
      <c r="W53" s="533"/>
      <c r="X53" s="533"/>
      <c r="Y53" s="533"/>
      <c r="Z53" s="533"/>
      <c r="AA53" s="533"/>
      <c r="AH53" s="103"/>
      <c r="AI53" s="368"/>
      <c r="AJ53" s="368"/>
      <c r="AK53" s="368"/>
    </row>
    <row r="54" spans="1:37" ht="14.5" x14ac:dyDescent="0.35">
      <c r="A54" s="31" t="s">
        <v>388</v>
      </c>
      <c r="B54" s="31">
        <v>3.06</v>
      </c>
      <c r="C54" s="30">
        <f>0.89*B54</f>
        <v>2.7234000000000003</v>
      </c>
      <c r="D54" s="30">
        <f>0.11*B54</f>
        <v>0.33660000000000001</v>
      </c>
      <c r="E54" s="31"/>
      <c r="F54" s="31"/>
      <c r="G54" s="533"/>
      <c r="H54" s="533"/>
      <c r="R54" s="533"/>
      <c r="S54" s="533"/>
      <c r="T54" s="533"/>
      <c r="U54" s="533"/>
      <c r="V54" s="533"/>
      <c r="W54" s="533"/>
      <c r="X54" s="533"/>
      <c r="Y54" s="533"/>
      <c r="Z54" s="533"/>
      <c r="AA54" s="533"/>
      <c r="AH54" s="103"/>
      <c r="AI54" s="368"/>
      <c r="AJ54" s="368"/>
      <c r="AK54" s="368"/>
    </row>
    <row r="55" spans="1:37" ht="14.5" x14ac:dyDescent="0.35">
      <c r="A55" s="31" t="s">
        <v>389</v>
      </c>
      <c r="B55" s="31">
        <v>3.06</v>
      </c>
      <c r="C55" s="30">
        <f>0.89*B55</f>
        <v>2.7234000000000003</v>
      </c>
      <c r="D55" s="30">
        <f>0.11*B55</f>
        <v>0.33660000000000001</v>
      </c>
      <c r="E55" s="31"/>
      <c r="F55" s="31"/>
      <c r="G55" s="533"/>
      <c r="H55" s="533"/>
      <c r="I55" s="533"/>
      <c r="J55" s="533"/>
      <c r="K55" s="533"/>
      <c r="L55" s="533"/>
      <c r="M55" s="533"/>
      <c r="N55" s="533"/>
      <c r="O55" s="533"/>
      <c r="P55" s="533"/>
      <c r="Q55" s="533"/>
      <c r="R55" s="533"/>
      <c r="S55" s="533"/>
      <c r="T55" s="533"/>
      <c r="U55" s="533"/>
      <c r="V55" s="533"/>
      <c r="W55" s="533"/>
      <c r="X55" s="533"/>
      <c r="Y55" s="533"/>
      <c r="Z55" s="533"/>
      <c r="AA55" s="533"/>
      <c r="AH55" s="103"/>
      <c r="AI55" s="368"/>
      <c r="AJ55" s="368"/>
      <c r="AK55" s="368"/>
    </row>
    <row r="56" spans="1:37" ht="14.5" x14ac:dyDescent="0.35">
      <c r="A56" s="31" t="s">
        <v>390</v>
      </c>
      <c r="B56" s="31">
        <v>3.06</v>
      </c>
      <c r="C56" s="30">
        <f>0.89*B56</f>
        <v>2.7234000000000003</v>
      </c>
      <c r="D56" s="30">
        <f>0.11*B56</f>
        <v>0.33660000000000001</v>
      </c>
      <c r="E56" s="31"/>
      <c r="F56" s="31"/>
      <c r="G56" s="533"/>
      <c r="H56" s="533"/>
      <c r="I56" s="533"/>
      <c r="J56" s="533"/>
      <c r="K56" s="533"/>
      <c r="L56" s="533"/>
      <c r="M56" s="533"/>
      <c r="N56" s="533"/>
      <c r="O56" s="533"/>
      <c r="P56" s="533"/>
      <c r="Q56" s="533"/>
      <c r="R56" s="533"/>
      <c r="S56" s="533"/>
      <c r="T56" s="533"/>
      <c r="U56" s="533"/>
      <c r="V56" s="533"/>
      <c r="W56" s="533"/>
      <c r="X56" s="533"/>
      <c r="Y56" s="533"/>
      <c r="Z56" s="533"/>
      <c r="AA56" s="533"/>
      <c r="AH56" s="103"/>
      <c r="AI56" s="368"/>
      <c r="AJ56" s="368"/>
      <c r="AK56" s="368"/>
    </row>
    <row r="57" spans="1:37" ht="14.5" x14ac:dyDescent="0.35">
      <c r="A57" s="31"/>
      <c r="B57" s="31"/>
      <c r="C57" s="31"/>
      <c r="D57" s="31"/>
      <c r="E57" s="31"/>
      <c r="F57" s="31"/>
      <c r="G57" s="533"/>
      <c r="H57" s="533"/>
      <c r="I57" s="533"/>
      <c r="J57" s="533"/>
      <c r="K57" s="533"/>
      <c r="L57" s="533"/>
      <c r="M57" s="533"/>
      <c r="N57" s="533"/>
      <c r="O57" s="533"/>
      <c r="P57" s="533"/>
      <c r="Q57" s="533"/>
      <c r="R57" s="533"/>
      <c r="S57" s="533"/>
      <c r="T57" s="533"/>
      <c r="U57" s="533"/>
      <c r="V57" s="533"/>
      <c r="W57" s="533"/>
      <c r="X57" s="533"/>
      <c r="Y57" s="533"/>
      <c r="Z57" s="533"/>
      <c r="AA57" s="533"/>
      <c r="AH57" s="103"/>
      <c r="AI57" s="368"/>
      <c r="AJ57" s="368"/>
      <c r="AK57" s="368"/>
    </row>
    <row r="58" spans="1:37" ht="13" x14ac:dyDescent="0.3">
      <c r="A58" s="31"/>
      <c r="B58" s="31"/>
      <c r="C58" s="31"/>
      <c r="D58" s="31"/>
      <c r="E58" s="31"/>
      <c r="F58" s="31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</row>
    <row r="59" spans="1:37" ht="13" x14ac:dyDescent="0.3">
      <c r="A59" s="31" t="s">
        <v>407</v>
      </c>
      <c r="B59" s="31"/>
      <c r="C59" s="31"/>
      <c r="D59" s="31"/>
      <c r="E59" s="31"/>
      <c r="F59" s="31"/>
      <c r="G59" s="533"/>
      <c r="H59" s="533"/>
      <c r="I59" s="533"/>
      <c r="J59" s="533"/>
      <c r="K59" s="533"/>
      <c r="L59" s="533"/>
      <c r="M59" s="533"/>
      <c r="N59" s="533"/>
      <c r="O59" s="533"/>
      <c r="P59" s="533"/>
      <c r="Q59" s="533"/>
      <c r="R59" s="533"/>
      <c r="S59" s="533"/>
      <c r="T59" s="533"/>
      <c r="U59" s="533"/>
      <c r="V59" s="533"/>
      <c r="W59" s="533"/>
      <c r="X59" s="533"/>
      <c r="Y59" s="533"/>
      <c r="Z59" s="533"/>
      <c r="AA59" s="533"/>
    </row>
    <row r="60" spans="1:37" ht="13" x14ac:dyDescent="0.3">
      <c r="A60" s="31"/>
      <c r="B60" s="31"/>
      <c r="C60" s="31"/>
      <c r="D60" s="31"/>
      <c r="E60" s="31"/>
      <c r="F60" s="31"/>
      <c r="G60" s="533"/>
      <c r="H60" s="533"/>
      <c r="I60" s="533"/>
      <c r="J60" s="533"/>
      <c r="K60" s="533"/>
      <c r="L60" s="533"/>
      <c r="M60" s="533"/>
      <c r="N60" s="533"/>
      <c r="O60" s="533"/>
      <c r="P60" s="533"/>
      <c r="Q60" s="533"/>
      <c r="R60" s="533"/>
      <c r="S60" s="533"/>
      <c r="T60" s="533"/>
      <c r="U60" s="533"/>
      <c r="V60" s="533"/>
      <c r="W60" s="533"/>
      <c r="X60" s="533"/>
      <c r="Y60" s="533"/>
      <c r="Z60" s="533"/>
      <c r="AA60" s="533"/>
    </row>
    <row r="61" spans="1:37" ht="13" x14ac:dyDescent="0.3">
      <c r="A61" s="31" t="s">
        <v>408</v>
      </c>
      <c r="B61" s="31"/>
      <c r="C61" s="31"/>
      <c r="D61" s="31"/>
      <c r="E61" s="31"/>
      <c r="F61" s="31"/>
      <c r="G61" s="533"/>
      <c r="H61" s="533"/>
      <c r="I61" s="533"/>
      <c r="J61" s="533"/>
      <c r="K61" s="536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  <c r="AA61" s="533"/>
    </row>
    <row r="62" spans="1:37" ht="13" x14ac:dyDescent="0.3">
      <c r="A62" s="31"/>
      <c r="B62" s="31"/>
      <c r="C62" s="31"/>
      <c r="D62" s="31"/>
      <c r="E62" s="31"/>
      <c r="F62" s="31"/>
      <c r="G62" s="533"/>
      <c r="H62" s="533"/>
      <c r="I62" s="533"/>
      <c r="J62" s="533"/>
      <c r="K62" s="536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</row>
    <row r="63" spans="1:37" ht="13" x14ac:dyDescent="0.3">
      <c r="A63" s="31"/>
      <c r="B63" s="31"/>
      <c r="C63" s="31"/>
      <c r="D63" s="31"/>
      <c r="E63" s="31"/>
      <c r="F63" s="31"/>
      <c r="G63" s="533"/>
      <c r="H63" s="533"/>
      <c r="I63" s="533"/>
      <c r="J63" s="533"/>
      <c r="K63" s="536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533"/>
      <c r="Z63" s="533"/>
      <c r="AA63" s="533"/>
    </row>
    <row r="64" spans="1:37" ht="13" x14ac:dyDescent="0.3">
      <c r="A64" s="31"/>
      <c r="B64" s="31"/>
      <c r="C64" s="31"/>
      <c r="D64" s="31"/>
      <c r="E64" s="31"/>
      <c r="F64" s="31"/>
      <c r="G64" s="533"/>
      <c r="H64" s="533"/>
      <c r="I64" s="533"/>
      <c r="J64" s="533"/>
      <c r="K64" s="536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3"/>
    </row>
    <row r="65" spans="1:27" ht="13" x14ac:dyDescent="0.3">
      <c r="A65" s="31"/>
      <c r="B65" s="31"/>
      <c r="C65" s="31"/>
      <c r="D65" s="31"/>
      <c r="E65" s="31"/>
      <c r="F65" s="31"/>
      <c r="G65" s="533"/>
      <c r="H65" s="533"/>
      <c r="I65" s="533"/>
      <c r="J65" s="533"/>
      <c r="K65" s="536"/>
      <c r="L65" s="533"/>
      <c r="M65" s="533"/>
      <c r="N65" s="533"/>
      <c r="O65" s="533"/>
      <c r="P65" s="533"/>
      <c r="Q65" s="533"/>
      <c r="R65" s="533"/>
      <c r="S65" s="533"/>
      <c r="T65" s="533"/>
      <c r="U65" s="533"/>
      <c r="V65" s="533"/>
      <c r="W65" s="533"/>
      <c r="X65" s="533"/>
      <c r="Y65" s="533"/>
      <c r="Z65" s="533"/>
      <c r="AA65" s="533"/>
    </row>
    <row r="66" spans="1:27" ht="13" x14ac:dyDescent="0.3">
      <c r="A66" s="31"/>
      <c r="B66" s="31"/>
      <c r="C66" s="31"/>
      <c r="D66" s="31"/>
      <c r="E66" s="31"/>
      <c r="F66" s="31"/>
      <c r="G66" s="533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3"/>
    </row>
    <row r="67" spans="1:27" ht="13" x14ac:dyDescent="0.3">
      <c r="A67" s="31"/>
      <c r="B67" s="31"/>
      <c r="C67" s="31"/>
      <c r="D67" s="31"/>
      <c r="E67" s="31"/>
      <c r="F67" s="31"/>
      <c r="G67" s="533"/>
      <c r="H67" s="533"/>
      <c r="I67" s="533"/>
      <c r="J67" s="533"/>
      <c r="K67" s="533"/>
      <c r="L67" s="533"/>
      <c r="M67" s="533"/>
      <c r="N67" s="533"/>
      <c r="O67" s="533"/>
      <c r="P67" s="533"/>
      <c r="Q67" s="533"/>
      <c r="R67" s="533"/>
      <c r="S67" s="533"/>
      <c r="T67" s="533"/>
      <c r="U67" s="533"/>
      <c r="V67" s="533"/>
      <c r="W67" s="533"/>
      <c r="X67" s="533"/>
      <c r="Y67" s="533"/>
      <c r="Z67" s="533"/>
      <c r="AA67" s="533"/>
    </row>
    <row r="68" spans="1:27" ht="13" x14ac:dyDescent="0.3">
      <c r="A68" s="31"/>
      <c r="B68" s="31"/>
      <c r="C68" s="31"/>
      <c r="D68" s="31"/>
      <c r="E68" s="31"/>
      <c r="F68" s="31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3"/>
    </row>
    <row r="69" spans="1:27" ht="14.5" x14ac:dyDescent="0.35">
      <c r="A69" s="31"/>
      <c r="B69" s="31"/>
      <c r="C69" s="31"/>
      <c r="D69" s="31"/>
      <c r="E69" s="31"/>
      <c r="F69" s="31"/>
      <c r="G69" s="533"/>
      <c r="H69" s="533"/>
      <c r="I69" s="533"/>
      <c r="J69" s="534"/>
      <c r="K69" s="533"/>
      <c r="L69" s="533"/>
      <c r="M69" s="533"/>
      <c r="N69" s="533"/>
      <c r="O69" s="533"/>
      <c r="P69" s="533"/>
      <c r="Q69" s="533"/>
      <c r="R69" s="533"/>
      <c r="S69" s="533"/>
      <c r="T69" s="533"/>
      <c r="U69" s="533"/>
      <c r="V69" s="533"/>
      <c r="W69" s="533"/>
      <c r="X69" s="533"/>
      <c r="Y69" s="533"/>
      <c r="Z69" s="533"/>
      <c r="AA69" s="533"/>
    </row>
    <row r="70" spans="1:27" ht="13" x14ac:dyDescent="0.3">
      <c r="A70" s="31"/>
      <c r="B70" s="31"/>
      <c r="C70" s="31"/>
      <c r="D70" s="31"/>
      <c r="E70" s="31"/>
      <c r="F70" s="31"/>
      <c r="G70" s="533"/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  <c r="AA70" s="533"/>
    </row>
    <row r="71" spans="1:27" ht="13" x14ac:dyDescent="0.3">
      <c r="A71" s="31"/>
      <c r="B71" s="31"/>
      <c r="C71" s="31"/>
      <c r="D71" s="31"/>
      <c r="E71" s="31"/>
      <c r="F71" s="31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3"/>
    </row>
    <row r="72" spans="1:27" ht="13" x14ac:dyDescent="0.3">
      <c r="A72" s="31"/>
      <c r="B72" s="31"/>
      <c r="C72" s="31"/>
      <c r="D72" s="31"/>
      <c r="E72" s="31"/>
      <c r="F72" s="31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3"/>
    </row>
    <row r="73" spans="1:27" ht="13" x14ac:dyDescent="0.3">
      <c r="A73" s="31"/>
      <c r="B73" s="31"/>
      <c r="C73" s="31"/>
      <c r="D73" s="31"/>
      <c r="E73" s="31"/>
      <c r="F73" s="31"/>
      <c r="G73" s="533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  <c r="AA73" s="533"/>
    </row>
    <row r="74" spans="1:27" ht="13" x14ac:dyDescent="0.3">
      <c r="A74" s="31"/>
      <c r="B74" s="31"/>
      <c r="C74" s="31"/>
      <c r="D74" s="31"/>
      <c r="E74" s="31"/>
      <c r="F74" s="31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3"/>
    </row>
    <row r="75" spans="1:27" ht="13" x14ac:dyDescent="0.3">
      <c r="A75" s="31"/>
      <c r="B75" s="31"/>
      <c r="C75" s="31"/>
      <c r="D75" s="31"/>
      <c r="E75" s="31"/>
      <c r="F75" s="31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3"/>
    </row>
    <row r="76" spans="1:27" ht="13" x14ac:dyDescent="0.3">
      <c r="G76" s="533"/>
      <c r="H76" s="533"/>
      <c r="I76" s="533"/>
    </row>
    <row r="84" spans="6:20" ht="13" x14ac:dyDescent="0.3">
      <c r="H84" s="132">
        <v>2013</v>
      </c>
      <c r="I84" s="132">
        <v>2014</v>
      </c>
      <c r="J84" s="132">
        <v>2015</v>
      </c>
      <c r="K84" s="132">
        <v>2016</v>
      </c>
      <c r="L84" s="132">
        <v>2017</v>
      </c>
      <c r="M84" s="132">
        <v>2018</v>
      </c>
      <c r="N84" s="132">
        <v>2019</v>
      </c>
      <c r="O84" s="132">
        <v>2020</v>
      </c>
      <c r="P84" s="132"/>
      <c r="Q84" s="132">
        <v>2021</v>
      </c>
      <c r="R84" s="132">
        <v>2022</v>
      </c>
      <c r="S84" s="132">
        <v>2023</v>
      </c>
    </row>
    <row r="85" spans="6:20" ht="14.5" x14ac:dyDescent="0.35">
      <c r="F85" s="130" t="s">
        <v>409</v>
      </c>
      <c r="G85" s="130" t="s">
        <v>390</v>
      </c>
      <c r="H85" s="130">
        <v>9</v>
      </c>
      <c r="I85" s="130">
        <v>10</v>
      </c>
      <c r="J85" s="130">
        <v>10.7</v>
      </c>
      <c r="K85" s="130">
        <v>9.5</v>
      </c>
      <c r="L85" s="130">
        <v>10.199999999999999</v>
      </c>
      <c r="M85" s="130">
        <v>8.6999999999999993</v>
      </c>
      <c r="N85" s="130">
        <v>10</v>
      </c>
      <c r="O85" s="130">
        <v>8.4</v>
      </c>
      <c r="P85" s="130"/>
      <c r="Q85" s="130">
        <v>10.6</v>
      </c>
      <c r="R85" s="130">
        <v>10.7</v>
      </c>
      <c r="S85" s="130">
        <v>9.3000000000000007</v>
      </c>
    </row>
    <row r="86" spans="6:20" ht="14.5" x14ac:dyDescent="0.35">
      <c r="F86" s="130"/>
      <c r="G86" s="130" t="s">
        <v>389</v>
      </c>
      <c r="H86" s="130">
        <v>7.2</v>
      </c>
      <c r="I86" s="130">
        <v>8</v>
      </c>
      <c r="J86" s="130">
        <v>8.4</v>
      </c>
      <c r="K86" s="130">
        <v>7.9</v>
      </c>
      <c r="L86" s="130">
        <v>8.4</v>
      </c>
      <c r="M86" s="130">
        <v>6.9</v>
      </c>
      <c r="N86" s="130">
        <v>8.5</v>
      </c>
      <c r="O86" s="130">
        <v>7.5</v>
      </c>
      <c r="P86" s="130"/>
      <c r="Q86" s="130">
        <v>8.4</v>
      </c>
      <c r="R86" s="130">
        <v>8.6</v>
      </c>
      <c r="S86" s="130">
        <v>7.6</v>
      </c>
    </row>
    <row r="87" spans="6:20" ht="14.5" x14ac:dyDescent="0.35">
      <c r="F87" s="130"/>
      <c r="G87" s="130" t="s">
        <v>388</v>
      </c>
      <c r="H87" s="130">
        <v>7.6</v>
      </c>
      <c r="I87" s="130">
        <v>8</v>
      </c>
      <c r="J87" s="130">
        <v>8.6</v>
      </c>
      <c r="K87" s="130">
        <v>7.8</v>
      </c>
      <c r="L87" s="130">
        <v>8.4</v>
      </c>
      <c r="M87" s="130">
        <v>6.6</v>
      </c>
      <c r="N87" s="130">
        <v>8.6999999999999993</v>
      </c>
      <c r="O87" s="130">
        <v>7.4</v>
      </c>
      <c r="P87" s="130"/>
      <c r="Q87" s="130">
        <v>8.5</v>
      </c>
      <c r="R87" s="130">
        <v>8.3000000000000007</v>
      </c>
      <c r="S87" s="130">
        <v>7</v>
      </c>
    </row>
    <row r="88" spans="6:20" ht="14.5" x14ac:dyDescent="0.35">
      <c r="F88" s="130"/>
      <c r="G88" s="130" t="s">
        <v>410</v>
      </c>
      <c r="H88" s="130">
        <v>5.2</v>
      </c>
      <c r="I88" s="130">
        <v>5.7</v>
      </c>
      <c r="J88" s="130">
        <v>6.5</v>
      </c>
      <c r="K88" s="130">
        <v>5.7</v>
      </c>
      <c r="L88" s="130">
        <v>6.6</v>
      </c>
      <c r="M88" s="130">
        <v>2.7</v>
      </c>
      <c r="N88" s="130">
        <v>5.4</v>
      </c>
      <c r="O88" s="130">
        <v>4.8</v>
      </c>
      <c r="P88" s="130"/>
      <c r="Q88" s="130">
        <v>5.6</v>
      </c>
      <c r="R88" s="130">
        <v>6.1</v>
      </c>
      <c r="S88" s="130">
        <v>5</v>
      </c>
    </row>
    <row r="89" spans="6:20" ht="14.5" x14ac:dyDescent="0.35">
      <c r="F89" s="130"/>
      <c r="G89" s="130" t="s">
        <v>392</v>
      </c>
      <c r="H89" s="130">
        <v>3.6</v>
      </c>
      <c r="I89" s="130">
        <v>3.6</v>
      </c>
      <c r="J89" s="130">
        <v>4.5</v>
      </c>
      <c r="K89" s="130">
        <v>3.5</v>
      </c>
      <c r="L89" s="130">
        <v>4.0999999999999996</v>
      </c>
      <c r="M89" s="130">
        <v>3.9</v>
      </c>
      <c r="N89" s="130">
        <v>4.2</v>
      </c>
      <c r="O89" s="130">
        <v>4.4000000000000004</v>
      </c>
      <c r="P89" s="130"/>
      <c r="Q89" s="130">
        <v>4.5999999999999996</v>
      </c>
      <c r="R89" s="130">
        <v>4.9000000000000004</v>
      </c>
      <c r="S89" s="130">
        <v>4.5</v>
      </c>
    </row>
    <row r="90" spans="6:20" ht="14.5" x14ac:dyDescent="0.35">
      <c r="F90" s="130"/>
      <c r="G90" s="130" t="s">
        <v>406</v>
      </c>
      <c r="H90" s="130">
        <v>38.200000000000003</v>
      </c>
      <c r="I90" s="130">
        <v>40.5</v>
      </c>
      <c r="J90" s="130">
        <v>42.3</v>
      </c>
      <c r="K90" s="130">
        <v>38.9</v>
      </c>
      <c r="L90" s="130">
        <v>44.9</v>
      </c>
      <c r="M90" s="130">
        <v>33.200000000000003</v>
      </c>
      <c r="N90" s="130">
        <v>44.1</v>
      </c>
      <c r="O90" s="130">
        <v>33.799999999999997</v>
      </c>
      <c r="P90" s="130"/>
      <c r="Q90" s="130">
        <v>45.6</v>
      </c>
      <c r="R90" s="130">
        <v>43.4</v>
      </c>
      <c r="S90" s="130">
        <v>39.200000000000003</v>
      </c>
    </row>
    <row r="92" spans="6:20" ht="13" x14ac:dyDescent="0.3">
      <c r="F92" s="70" t="s">
        <v>411</v>
      </c>
      <c r="G92" t="s">
        <v>390</v>
      </c>
      <c r="H92" s="91">
        <f>1/H85</f>
        <v>0.1111111111111111</v>
      </c>
      <c r="I92" s="91">
        <f t="shared" ref="I92:S92" si="4">1/I85</f>
        <v>0.1</v>
      </c>
      <c r="J92" s="91">
        <f t="shared" si="4"/>
        <v>9.3457943925233655E-2</v>
      </c>
      <c r="K92" s="91">
        <f t="shared" si="4"/>
        <v>0.10526315789473684</v>
      </c>
      <c r="L92" s="91">
        <f t="shared" si="4"/>
        <v>9.8039215686274522E-2</v>
      </c>
      <c r="M92" s="91">
        <f t="shared" si="4"/>
        <v>0.1149425287356322</v>
      </c>
      <c r="N92" s="91">
        <f t="shared" si="4"/>
        <v>0.1</v>
      </c>
      <c r="O92" s="91">
        <f t="shared" si="4"/>
        <v>0.11904761904761904</v>
      </c>
      <c r="P92" s="91"/>
      <c r="Q92" s="91">
        <f t="shared" si="4"/>
        <v>9.4339622641509441E-2</v>
      </c>
      <c r="R92" s="91">
        <f t="shared" si="4"/>
        <v>9.3457943925233655E-2</v>
      </c>
      <c r="S92" s="91">
        <f t="shared" si="4"/>
        <v>0.1075268817204301</v>
      </c>
      <c r="T92" s="91">
        <f t="shared" ref="T92:T97" si="5">AVERAGE(H92:S92)</f>
        <v>0.10338054769888914</v>
      </c>
    </row>
    <row r="93" spans="6:20" x14ac:dyDescent="0.25">
      <c r="G93" t="s">
        <v>389</v>
      </c>
      <c r="H93" s="91">
        <f t="shared" ref="H93:S93" si="6">1/H86</f>
        <v>0.1388888888888889</v>
      </c>
      <c r="I93" s="91">
        <f t="shared" si="6"/>
        <v>0.125</v>
      </c>
      <c r="J93" s="91">
        <f t="shared" si="6"/>
        <v>0.11904761904761904</v>
      </c>
      <c r="K93" s="91">
        <f t="shared" si="6"/>
        <v>0.12658227848101264</v>
      </c>
      <c r="L93" s="91">
        <f t="shared" si="6"/>
        <v>0.11904761904761904</v>
      </c>
      <c r="M93" s="91">
        <f t="shared" si="6"/>
        <v>0.14492753623188406</v>
      </c>
      <c r="N93" s="91">
        <f t="shared" si="6"/>
        <v>0.11764705882352941</v>
      </c>
      <c r="O93" s="91">
        <f t="shared" si="6"/>
        <v>0.13333333333333333</v>
      </c>
      <c r="P93" s="91"/>
      <c r="Q93" s="91">
        <f t="shared" si="6"/>
        <v>0.11904761904761904</v>
      </c>
      <c r="R93" s="91">
        <f t="shared" si="6"/>
        <v>0.11627906976744186</v>
      </c>
      <c r="S93" s="91">
        <f t="shared" si="6"/>
        <v>0.13157894736842105</v>
      </c>
      <c r="T93" s="91">
        <f t="shared" si="5"/>
        <v>0.12648908818521531</v>
      </c>
    </row>
    <row r="94" spans="6:20" x14ac:dyDescent="0.25">
      <c r="G94" t="s">
        <v>388</v>
      </c>
      <c r="H94" s="91">
        <f t="shared" ref="H94:S94" si="7">1/H87</f>
        <v>0.13157894736842105</v>
      </c>
      <c r="I94" s="91">
        <f t="shared" si="7"/>
        <v>0.125</v>
      </c>
      <c r="J94" s="91">
        <f t="shared" si="7"/>
        <v>0.11627906976744186</v>
      </c>
      <c r="K94" s="91">
        <f t="shared" si="7"/>
        <v>0.12820512820512822</v>
      </c>
      <c r="L94" s="91">
        <f t="shared" si="7"/>
        <v>0.11904761904761904</v>
      </c>
      <c r="M94" s="91">
        <f t="shared" si="7"/>
        <v>0.15151515151515152</v>
      </c>
      <c r="N94" s="91">
        <f t="shared" si="7"/>
        <v>0.1149425287356322</v>
      </c>
      <c r="O94" s="91">
        <f t="shared" si="7"/>
        <v>0.13513513513513511</v>
      </c>
      <c r="P94" s="91"/>
      <c r="Q94" s="91">
        <f t="shared" si="7"/>
        <v>0.11764705882352941</v>
      </c>
      <c r="R94" s="91">
        <f t="shared" si="7"/>
        <v>0.12048192771084336</v>
      </c>
      <c r="S94" s="91">
        <f t="shared" si="7"/>
        <v>0.14285714285714285</v>
      </c>
      <c r="T94" s="91">
        <f t="shared" si="5"/>
        <v>0.12751724628782221</v>
      </c>
    </row>
    <row r="95" spans="6:20" x14ac:dyDescent="0.25">
      <c r="G95" t="s">
        <v>410</v>
      </c>
      <c r="H95" s="91">
        <f t="shared" ref="H95:S95" si="8">1/H88</f>
        <v>0.19230769230769229</v>
      </c>
      <c r="I95" s="91">
        <f t="shared" si="8"/>
        <v>0.17543859649122806</v>
      </c>
      <c r="J95" s="91">
        <f t="shared" si="8"/>
        <v>0.15384615384615385</v>
      </c>
      <c r="K95" s="91">
        <f t="shared" si="8"/>
        <v>0.17543859649122806</v>
      </c>
      <c r="L95" s="91">
        <f t="shared" si="8"/>
        <v>0.15151515151515152</v>
      </c>
      <c r="M95" s="91">
        <f t="shared" si="8"/>
        <v>0.37037037037037035</v>
      </c>
      <c r="N95" s="91">
        <f t="shared" si="8"/>
        <v>0.18518518518518517</v>
      </c>
      <c r="O95" s="91">
        <f t="shared" si="8"/>
        <v>0.20833333333333334</v>
      </c>
      <c r="P95" s="91"/>
      <c r="Q95" s="91">
        <f t="shared" si="8"/>
        <v>0.17857142857142858</v>
      </c>
      <c r="R95" s="91">
        <f t="shared" si="8"/>
        <v>0.16393442622950821</v>
      </c>
      <c r="S95" s="91">
        <f t="shared" si="8"/>
        <v>0.2</v>
      </c>
      <c r="T95" s="91">
        <f t="shared" si="5"/>
        <v>0.19590372130375266</v>
      </c>
    </row>
    <row r="96" spans="6:20" x14ac:dyDescent="0.25">
      <c r="G96" t="s">
        <v>392</v>
      </c>
      <c r="H96" s="91">
        <f t="shared" ref="H96:S96" si="9">1/H89</f>
        <v>0.27777777777777779</v>
      </c>
      <c r="I96" s="91">
        <f t="shared" si="9"/>
        <v>0.27777777777777779</v>
      </c>
      <c r="J96" s="91">
        <f t="shared" si="9"/>
        <v>0.22222222222222221</v>
      </c>
      <c r="K96" s="91">
        <f t="shared" si="9"/>
        <v>0.2857142857142857</v>
      </c>
      <c r="L96" s="91">
        <f t="shared" si="9"/>
        <v>0.24390243902439027</v>
      </c>
      <c r="M96" s="91">
        <f t="shared" si="9"/>
        <v>0.25641025641025644</v>
      </c>
      <c r="N96" s="91">
        <f t="shared" si="9"/>
        <v>0.23809523809523808</v>
      </c>
      <c r="O96" s="91">
        <f t="shared" si="9"/>
        <v>0.22727272727272727</v>
      </c>
      <c r="P96" s="91"/>
      <c r="Q96" s="91">
        <f t="shared" si="9"/>
        <v>0.21739130434782611</v>
      </c>
      <c r="R96" s="91">
        <f t="shared" si="9"/>
        <v>0.2040816326530612</v>
      </c>
      <c r="S96" s="91">
        <f t="shared" si="9"/>
        <v>0.22222222222222221</v>
      </c>
      <c r="T96" s="91">
        <f t="shared" si="5"/>
        <v>0.24298798941070771</v>
      </c>
    </row>
    <row r="97" spans="7:20" x14ac:dyDescent="0.25">
      <c r="G97" t="s">
        <v>406</v>
      </c>
      <c r="H97" s="91">
        <f t="shared" ref="H97:S97" si="10">1/H90</f>
        <v>2.6178010471204185E-2</v>
      </c>
      <c r="I97" s="91">
        <f t="shared" si="10"/>
        <v>2.4691358024691357E-2</v>
      </c>
      <c r="J97" s="91">
        <f t="shared" si="10"/>
        <v>2.3640661938534282E-2</v>
      </c>
      <c r="K97" s="91">
        <f t="shared" si="10"/>
        <v>2.570694087403599E-2</v>
      </c>
      <c r="L97" s="91">
        <f t="shared" si="10"/>
        <v>2.2271714922048998E-2</v>
      </c>
      <c r="M97" s="91">
        <f t="shared" si="10"/>
        <v>3.012048192771084E-2</v>
      </c>
      <c r="N97" s="91">
        <f t="shared" si="10"/>
        <v>2.2675736961451247E-2</v>
      </c>
      <c r="O97" s="91">
        <f t="shared" si="10"/>
        <v>2.9585798816568049E-2</v>
      </c>
      <c r="P97" s="91"/>
      <c r="Q97" s="91">
        <f t="shared" si="10"/>
        <v>2.1929824561403508E-2</v>
      </c>
      <c r="R97" s="91">
        <f t="shared" si="10"/>
        <v>2.3041474654377881E-2</v>
      </c>
      <c r="S97" s="91">
        <f t="shared" si="10"/>
        <v>2.551020408163265E-2</v>
      </c>
      <c r="T97" s="91">
        <f t="shared" si="5"/>
        <v>2.5032018839423544E-2</v>
      </c>
    </row>
  </sheetData>
  <mergeCells count="4">
    <mergeCell ref="F1:F2"/>
    <mergeCell ref="G1:G2"/>
    <mergeCell ref="AH30:AN30"/>
    <mergeCell ref="AH40:AN40"/>
  </mergeCells>
  <phoneticPr fontId="32" type="noConversion"/>
  <conditionalFormatting sqref="N3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N33:N36">
    <cfRule type="iconSet" priority="1">
      <iconSet iconSet="3Symbols">
        <cfvo type="percent" val="0"/>
        <cfvo type="percent" val="33"/>
        <cfvo type="percent" val="67"/>
      </iconSet>
    </cfRule>
  </conditionalFormatting>
  <hyperlinks>
    <hyperlink ref="AF20" r:id="rId1" display="https://uccireland-my.sharepoint.com/:x:/r/personal/neha_jaggeshar_ucc_ie/Documents/Desktop/TIM SELFS calculations/EF_AGR TIMLEAF - FINAL.xlsx?d=wee3f41af82b14f7e801161a5b46033c7&amp;csf=1&amp;web=1&amp;e=S4jbTN" xr:uid="{76836F89-5A5E-42CB-AEFD-B0B88C8301E6}"/>
  </hyperlinks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C980-7E1E-45C0-A486-45BA5D379E69}">
  <sheetPr>
    <tabColor theme="6" tint="0.39997558519241921"/>
  </sheetPr>
  <dimension ref="A1:BE77"/>
  <sheetViews>
    <sheetView zoomScale="53" zoomScaleNormal="53" workbookViewId="0">
      <selection activeCell="AG31" sqref="AG31"/>
    </sheetView>
  </sheetViews>
  <sheetFormatPr defaultRowHeight="12.5" x14ac:dyDescent="0.25"/>
  <cols>
    <col min="2" max="2" width="18.81640625" customWidth="1"/>
    <col min="3" max="3" width="13.36328125" customWidth="1"/>
    <col min="4" max="5" width="28.36328125" customWidth="1"/>
    <col min="6" max="6" width="23.26953125" hidden="1" customWidth="1"/>
    <col min="7" max="7" width="11.1796875" hidden="1" customWidth="1"/>
    <col min="8" max="10" width="0" hidden="1" customWidth="1"/>
    <col min="11" max="11" width="13.453125" hidden="1" customWidth="1"/>
    <col min="12" max="12" width="11.90625" customWidth="1"/>
    <col min="34" max="34" width="14.7265625" customWidth="1"/>
  </cols>
  <sheetData>
    <row r="1" spans="1:57" ht="30" customHeight="1" x14ac:dyDescent="0.25">
      <c r="A1" s="590" t="s">
        <v>307</v>
      </c>
      <c r="B1" s="590" t="s">
        <v>308</v>
      </c>
      <c r="C1" s="590" t="s">
        <v>309</v>
      </c>
      <c r="D1" s="580" t="s">
        <v>310</v>
      </c>
      <c r="E1" s="580" t="s">
        <v>311</v>
      </c>
      <c r="F1" s="638" t="s">
        <v>28</v>
      </c>
      <c r="G1" s="638" t="s">
        <v>27</v>
      </c>
      <c r="H1" s="638" t="s">
        <v>502</v>
      </c>
      <c r="I1" s="638" t="s">
        <v>503</v>
      </c>
      <c r="J1" s="638" t="s">
        <v>266</v>
      </c>
      <c r="K1" s="638" t="s">
        <v>283</v>
      </c>
      <c r="L1" s="638" t="s">
        <v>504</v>
      </c>
      <c r="M1" s="638" t="s">
        <v>505</v>
      </c>
      <c r="N1" s="541" t="s">
        <v>312</v>
      </c>
      <c r="O1" s="541"/>
      <c r="P1" s="541" t="s">
        <v>312</v>
      </c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 t="s">
        <v>313</v>
      </c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2"/>
      <c r="AU1" s="542"/>
      <c r="AV1" s="542"/>
      <c r="AW1" s="542"/>
      <c r="AX1" s="542"/>
      <c r="AY1" s="542"/>
      <c r="AZ1" s="542"/>
      <c r="BA1" s="542"/>
      <c r="BB1" s="542"/>
      <c r="BC1" s="542"/>
      <c r="BD1" s="542"/>
      <c r="BE1" s="580" t="s">
        <v>412</v>
      </c>
    </row>
    <row r="2" spans="1:57" ht="30" customHeight="1" x14ac:dyDescent="0.25">
      <c r="A2" s="590"/>
      <c r="B2" s="590"/>
      <c r="C2" s="590"/>
      <c r="D2" s="580"/>
      <c r="E2" s="580"/>
      <c r="F2" s="638"/>
      <c r="G2" s="638"/>
      <c r="H2" s="638"/>
      <c r="I2" s="638"/>
      <c r="J2" s="638"/>
      <c r="K2" s="638"/>
      <c r="L2" s="638"/>
      <c r="M2" s="638"/>
      <c r="N2" s="543" t="s">
        <v>506</v>
      </c>
      <c r="O2" s="543" t="s">
        <v>507</v>
      </c>
      <c r="P2" s="543" t="s">
        <v>413</v>
      </c>
      <c r="Q2" s="543" t="s">
        <v>317</v>
      </c>
      <c r="R2" s="543" t="s">
        <v>508</v>
      </c>
      <c r="S2" s="543" t="s">
        <v>509</v>
      </c>
      <c r="T2" s="543" t="s">
        <v>414</v>
      </c>
      <c r="U2" s="543" t="s">
        <v>321</v>
      </c>
      <c r="V2" s="543" t="s">
        <v>510</v>
      </c>
      <c r="W2" s="543" t="s">
        <v>511</v>
      </c>
      <c r="X2" s="543" t="s">
        <v>512</v>
      </c>
      <c r="Y2" s="543" t="s">
        <v>415</v>
      </c>
      <c r="Z2" s="543" t="s">
        <v>416</v>
      </c>
      <c r="AA2" s="543" t="s">
        <v>322</v>
      </c>
      <c r="AB2" s="543" t="s">
        <v>323</v>
      </c>
      <c r="AC2" s="543" t="s">
        <v>324</v>
      </c>
      <c r="AD2" s="543" t="s">
        <v>417</v>
      </c>
      <c r="AE2" s="543" t="s">
        <v>325</v>
      </c>
      <c r="AF2" s="543" t="s">
        <v>418</v>
      </c>
      <c r="AG2" s="543" t="s">
        <v>326</v>
      </c>
      <c r="AH2" s="544" t="s">
        <v>513</v>
      </c>
      <c r="AI2" s="544" t="s">
        <v>347</v>
      </c>
      <c r="AJ2" s="544" t="s">
        <v>348</v>
      </c>
      <c r="AK2" s="544" t="s">
        <v>349</v>
      </c>
      <c r="AL2" s="544" t="s">
        <v>350</v>
      </c>
      <c r="AM2" s="544" t="s">
        <v>351</v>
      </c>
      <c r="AN2" s="544" t="s">
        <v>353</v>
      </c>
      <c r="AO2" s="544" t="s">
        <v>354</v>
      </c>
      <c r="AP2" s="544" t="s">
        <v>355</v>
      </c>
      <c r="AQ2" s="544" t="s">
        <v>356</v>
      </c>
      <c r="AR2" s="544" t="s">
        <v>357</v>
      </c>
      <c r="AS2" s="544" t="s">
        <v>358</v>
      </c>
      <c r="AT2" s="544" t="s">
        <v>514</v>
      </c>
      <c r="AU2" s="544" t="s">
        <v>515</v>
      </c>
      <c r="AV2" s="544" t="s">
        <v>420</v>
      </c>
      <c r="AW2" s="544" t="s">
        <v>421</v>
      </c>
      <c r="AX2" s="544" t="s">
        <v>422</v>
      </c>
      <c r="AY2" s="544" t="s">
        <v>423</v>
      </c>
      <c r="AZ2" s="544" t="s">
        <v>424</v>
      </c>
      <c r="BA2" s="544" t="s">
        <v>425</v>
      </c>
      <c r="BB2" s="544" t="s">
        <v>426</v>
      </c>
      <c r="BC2" s="544" t="s">
        <v>427</v>
      </c>
      <c r="BD2" s="544" t="s">
        <v>428</v>
      </c>
      <c r="BE2" s="543"/>
    </row>
    <row r="3" spans="1:57" ht="30" customHeight="1" x14ac:dyDescent="0.25">
      <c r="A3" s="542"/>
      <c r="B3" s="542"/>
      <c r="C3" s="542"/>
      <c r="D3" s="589"/>
      <c r="E3" s="589"/>
      <c r="F3" s="579"/>
      <c r="G3" s="579"/>
      <c r="H3" s="544" t="s">
        <v>429</v>
      </c>
      <c r="I3" s="544" t="s">
        <v>429</v>
      </c>
      <c r="J3" s="579"/>
      <c r="K3" s="579"/>
      <c r="L3" s="544" t="s">
        <v>516</v>
      </c>
      <c r="M3" s="544" t="s">
        <v>516</v>
      </c>
      <c r="N3" s="544" t="s">
        <v>517</v>
      </c>
      <c r="O3" s="544" t="s">
        <v>517</v>
      </c>
      <c r="P3" s="544" t="s">
        <v>517</v>
      </c>
      <c r="Q3" s="544" t="s">
        <v>517</v>
      </c>
      <c r="R3" s="544" t="s">
        <v>517</v>
      </c>
      <c r="S3" s="544" t="s">
        <v>517</v>
      </c>
      <c r="T3" s="544" t="s">
        <v>517</v>
      </c>
      <c r="U3" s="544" t="s">
        <v>517</v>
      </c>
      <c r="V3" s="544" t="s">
        <v>518</v>
      </c>
      <c r="W3" s="544" t="s">
        <v>360</v>
      </c>
      <c r="X3" s="544" t="s">
        <v>360</v>
      </c>
      <c r="Y3" s="544" t="s">
        <v>360</v>
      </c>
      <c r="Z3" s="544" t="s">
        <v>360</v>
      </c>
      <c r="AA3" s="544" t="s">
        <v>360</v>
      </c>
      <c r="AB3" s="544" t="s">
        <v>360</v>
      </c>
      <c r="AC3" s="544" t="s">
        <v>360</v>
      </c>
      <c r="AD3" s="544" t="s">
        <v>360</v>
      </c>
      <c r="AE3" s="544" t="s">
        <v>360</v>
      </c>
      <c r="AF3" s="544" t="s">
        <v>360</v>
      </c>
      <c r="AG3" s="544" t="s">
        <v>360</v>
      </c>
      <c r="AH3" s="544" t="s">
        <v>519</v>
      </c>
      <c r="AI3" s="544" t="s">
        <v>520</v>
      </c>
      <c r="AJ3" s="544" t="s">
        <v>520</v>
      </c>
      <c r="AK3" s="544" t="s">
        <v>520</v>
      </c>
      <c r="AL3" s="544" t="s">
        <v>520</v>
      </c>
      <c r="AM3" s="544" t="s">
        <v>520</v>
      </c>
      <c r="AN3" s="544" t="s">
        <v>520</v>
      </c>
      <c r="AO3" s="544" t="s">
        <v>520</v>
      </c>
      <c r="AP3" s="544" t="s">
        <v>520</v>
      </c>
      <c r="AQ3" s="544" t="s">
        <v>520</v>
      </c>
      <c r="AR3" s="544" t="s">
        <v>520</v>
      </c>
      <c r="AS3" s="544" t="s">
        <v>520</v>
      </c>
      <c r="AT3" s="544" t="s">
        <v>520</v>
      </c>
      <c r="AU3" s="544" t="s">
        <v>520</v>
      </c>
      <c r="AV3" s="544" t="s">
        <v>520</v>
      </c>
      <c r="AW3" s="544" t="s">
        <v>520</v>
      </c>
      <c r="AX3" s="544" t="s">
        <v>520</v>
      </c>
      <c r="AY3" s="544" t="s">
        <v>520</v>
      </c>
      <c r="AZ3" s="544" t="s">
        <v>520</v>
      </c>
      <c r="BA3" s="544" t="s">
        <v>520</v>
      </c>
      <c r="BB3" s="544" t="s">
        <v>520</v>
      </c>
      <c r="BC3" s="544" t="s">
        <v>520</v>
      </c>
      <c r="BD3" s="544" t="s">
        <v>520</v>
      </c>
      <c r="BE3" s="579"/>
    </row>
    <row r="4" spans="1:57" ht="30" customHeight="1" x14ac:dyDescent="0.25">
      <c r="A4" s="36" t="s">
        <v>383</v>
      </c>
      <c r="B4" s="36" t="s">
        <v>521</v>
      </c>
      <c r="C4" s="114" t="s">
        <v>522</v>
      </c>
      <c r="D4" s="137" t="s">
        <v>110</v>
      </c>
      <c r="E4" s="169" t="s">
        <v>111</v>
      </c>
      <c r="F4" s="170" t="s">
        <v>523</v>
      </c>
      <c r="G4" s="170" t="s">
        <v>71</v>
      </c>
      <c r="H4" s="57">
        <v>50</v>
      </c>
      <c r="I4" s="56"/>
      <c r="J4" s="42"/>
      <c r="K4" s="42">
        <v>2012</v>
      </c>
      <c r="L4" s="42">
        <v>44</v>
      </c>
      <c r="M4" s="42">
        <v>66</v>
      </c>
      <c r="N4" s="128">
        <v>0.68310438066390289</v>
      </c>
      <c r="O4" s="57">
        <v>0.67717051474768641</v>
      </c>
      <c r="P4" s="57">
        <v>0.58560620352137105</v>
      </c>
      <c r="Q4" s="39">
        <v>0.46848496281709684</v>
      </c>
      <c r="R4" s="57">
        <v>3.4673193178097441</v>
      </c>
      <c r="S4" s="57">
        <v>3.5177978648614516</v>
      </c>
      <c r="T4" s="57">
        <v>2.472117101925329</v>
      </c>
      <c r="U4" s="39">
        <v>2.2249053917327961</v>
      </c>
      <c r="V4" s="171"/>
      <c r="W4" s="166">
        <v>1</v>
      </c>
      <c r="X4" s="172">
        <v>1</v>
      </c>
      <c r="Y4" s="172">
        <v>1</v>
      </c>
      <c r="Z4" s="172">
        <v>1</v>
      </c>
      <c r="AA4" s="172">
        <v>1</v>
      </c>
      <c r="AB4" s="172">
        <v>1</v>
      </c>
      <c r="AC4" s="172">
        <v>1</v>
      </c>
      <c r="AD4" s="172">
        <v>1</v>
      </c>
      <c r="AE4" s="172">
        <v>1</v>
      </c>
      <c r="AF4" s="172">
        <v>1</v>
      </c>
      <c r="AG4" s="167">
        <v>1</v>
      </c>
      <c r="AH4" s="42">
        <v>44</v>
      </c>
      <c r="AI4" s="26">
        <f>Base_Calc!$AN$18</f>
        <v>0.107</v>
      </c>
      <c r="AJ4" s="26">
        <f>Base_Calc!$AN$18</f>
        <v>0.107</v>
      </c>
      <c r="AK4" s="26">
        <f>Base_Calc!$AN$18</f>
        <v>0.107</v>
      </c>
      <c r="AL4" s="26">
        <f>Base_Calc!$AN$18</f>
        <v>0.107</v>
      </c>
      <c r="AM4" s="26">
        <f>Base_Calc!$AN$18</f>
        <v>0.107</v>
      </c>
      <c r="AN4" s="26">
        <f>Base_Calc!$AN$18</f>
        <v>0.107</v>
      </c>
      <c r="AO4" s="26">
        <f>Base_Calc!$AN$18</f>
        <v>0.107</v>
      </c>
      <c r="AP4" s="26">
        <f>Base_Calc!$AN$18</f>
        <v>0.107</v>
      </c>
      <c r="AQ4" s="26">
        <f>Base_Calc!$AN$18</f>
        <v>0.107</v>
      </c>
      <c r="AR4" s="26">
        <f>Base_Calc!$AN$18</f>
        <v>0.107</v>
      </c>
      <c r="AS4" s="26">
        <f>Base_Calc!$AN$18</f>
        <v>0.107</v>
      </c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43"/>
      <c r="BE4" s="124"/>
    </row>
    <row r="5" spans="1:57" ht="30" customHeight="1" x14ac:dyDescent="0.25">
      <c r="A5" s="111"/>
      <c r="B5" s="37"/>
      <c r="C5" s="111" t="s">
        <v>524</v>
      </c>
      <c r="D5" s="138" t="s">
        <v>112</v>
      </c>
      <c r="E5" s="151" t="s">
        <v>113</v>
      </c>
      <c r="F5" s="152" t="s">
        <v>523</v>
      </c>
      <c r="G5" s="152" t="s">
        <v>71</v>
      </c>
      <c r="H5" s="24">
        <v>50</v>
      </c>
      <c r="I5" s="53"/>
      <c r="J5" s="43"/>
      <c r="K5" s="43">
        <v>2012</v>
      </c>
      <c r="L5" s="40">
        <v>44</v>
      </c>
      <c r="M5" s="40">
        <v>66</v>
      </c>
      <c r="N5" s="115">
        <v>0.68310438066390289</v>
      </c>
      <c r="O5" s="24">
        <v>0.67717051474768641</v>
      </c>
      <c r="P5" s="24">
        <v>0.58560620352137105</v>
      </c>
      <c r="Q5" s="76">
        <v>0.46848496281709684</v>
      </c>
      <c r="R5" s="24">
        <v>3.4673193178097441</v>
      </c>
      <c r="S5" s="24">
        <v>3.5177978648614516</v>
      </c>
      <c r="T5" s="24">
        <v>2.472117101925329</v>
      </c>
      <c r="U5" s="76">
        <v>2.2249053917327961</v>
      </c>
      <c r="V5" s="17"/>
      <c r="W5" s="146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47">
        <v>1</v>
      </c>
      <c r="AD5" s="47">
        <v>1</v>
      </c>
      <c r="AE5" s="47">
        <v>1</v>
      </c>
      <c r="AF5" s="47">
        <v>1</v>
      </c>
      <c r="AG5" s="49">
        <v>1</v>
      </c>
      <c r="AH5" s="43">
        <v>44</v>
      </c>
      <c r="AI5" s="26">
        <f>Base_Calc!$AN$18</f>
        <v>0.107</v>
      </c>
      <c r="AJ5" s="26">
        <f>Base_Calc!$AN$18</f>
        <v>0.107</v>
      </c>
      <c r="AK5" s="26">
        <f>Base_Calc!$AN$18</f>
        <v>0.107</v>
      </c>
      <c r="AL5" s="26">
        <f>Base_Calc!$AN$18</f>
        <v>0.107</v>
      </c>
      <c r="AM5" s="26">
        <f>Base_Calc!$AN$18</f>
        <v>0.107</v>
      </c>
      <c r="AN5" s="26">
        <f>Base_Calc!$AN$18</f>
        <v>0.107</v>
      </c>
      <c r="AO5" s="26">
        <f>Base_Calc!$AN$18</f>
        <v>0.107</v>
      </c>
      <c r="AP5" s="26">
        <f>Base_Calc!$AN$18</f>
        <v>0.107</v>
      </c>
      <c r="AQ5" s="26">
        <f>Base_Calc!$AN$18</f>
        <v>0.107</v>
      </c>
      <c r="AR5" s="26">
        <f>Base_Calc!$AN$18</f>
        <v>0.107</v>
      </c>
      <c r="AS5" s="26">
        <f>Base_Calc!$AN$18</f>
        <v>0.107</v>
      </c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59"/>
      <c r="BE5" s="133"/>
    </row>
    <row r="6" spans="1:57" ht="30" customHeight="1" x14ac:dyDescent="0.25">
      <c r="A6" s="111"/>
      <c r="B6" s="37"/>
      <c r="C6" s="111" t="s">
        <v>525</v>
      </c>
      <c r="D6" s="138" t="s">
        <v>114</v>
      </c>
      <c r="E6" s="151" t="s">
        <v>115</v>
      </c>
      <c r="F6" s="152" t="s">
        <v>523</v>
      </c>
      <c r="G6" s="152" t="s">
        <v>71</v>
      </c>
      <c r="H6" s="24">
        <v>50</v>
      </c>
      <c r="I6" s="53"/>
      <c r="J6" s="43"/>
      <c r="K6" s="43">
        <v>2012</v>
      </c>
      <c r="L6" s="40">
        <v>44</v>
      </c>
      <c r="M6" s="40">
        <v>66</v>
      </c>
      <c r="N6" s="115">
        <v>0.68310438066390289</v>
      </c>
      <c r="O6" s="24">
        <v>0.67717051474768641</v>
      </c>
      <c r="P6" s="24">
        <v>0.58560620352137105</v>
      </c>
      <c r="Q6" s="76">
        <v>0.46848496281709684</v>
      </c>
      <c r="R6" s="24">
        <v>3.4673193178097441</v>
      </c>
      <c r="S6" s="24">
        <v>3.5177978648614516</v>
      </c>
      <c r="T6" s="24">
        <v>2.472117101925329</v>
      </c>
      <c r="U6" s="76">
        <v>2.2249053917327961</v>
      </c>
      <c r="V6" s="17"/>
      <c r="W6" s="146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47">
        <v>1</v>
      </c>
      <c r="AD6" s="47">
        <v>1</v>
      </c>
      <c r="AE6" s="47">
        <v>1</v>
      </c>
      <c r="AF6" s="47">
        <v>1</v>
      </c>
      <c r="AG6" s="49">
        <v>1</v>
      </c>
      <c r="AH6" s="43">
        <v>44</v>
      </c>
      <c r="AI6" s="26">
        <f>Base_Calc!$AN$18</f>
        <v>0.107</v>
      </c>
      <c r="AJ6" s="26">
        <f>Base_Calc!$AN$18</f>
        <v>0.107</v>
      </c>
      <c r="AK6" s="26">
        <f>Base_Calc!$AN$18</f>
        <v>0.107</v>
      </c>
      <c r="AL6" s="26">
        <f>Base_Calc!$AN$18</f>
        <v>0.107</v>
      </c>
      <c r="AM6" s="26">
        <f>Base_Calc!$AN$18</f>
        <v>0.107</v>
      </c>
      <c r="AN6" s="26">
        <f>Base_Calc!$AN$18</f>
        <v>0.107</v>
      </c>
      <c r="AO6" s="26">
        <f>Base_Calc!$AN$18</f>
        <v>0.107</v>
      </c>
      <c r="AP6" s="26">
        <f>Base_Calc!$AN$18</f>
        <v>0.107</v>
      </c>
      <c r="AQ6" s="26">
        <f>Base_Calc!$AN$18</f>
        <v>0.107</v>
      </c>
      <c r="AR6" s="26">
        <f>Base_Calc!$AN$18</f>
        <v>0.107</v>
      </c>
      <c r="AS6" s="26">
        <f>Base_Calc!$AN$18</f>
        <v>0.107</v>
      </c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59"/>
      <c r="BE6" s="133"/>
    </row>
    <row r="7" spans="1:57" ht="30" customHeight="1" x14ac:dyDescent="0.25">
      <c r="A7" s="17"/>
      <c r="B7" s="37"/>
      <c r="C7" s="111" t="s">
        <v>526</v>
      </c>
      <c r="D7" s="138" t="s">
        <v>116</v>
      </c>
      <c r="E7" s="151" t="s">
        <v>117</v>
      </c>
      <c r="F7" s="152" t="s">
        <v>523</v>
      </c>
      <c r="G7" s="152" t="s">
        <v>71</v>
      </c>
      <c r="H7" s="24">
        <v>50</v>
      </c>
      <c r="I7" s="76"/>
      <c r="J7" s="43"/>
      <c r="K7" s="43">
        <v>2012</v>
      </c>
      <c r="L7" s="40">
        <v>156.03082542432</v>
      </c>
      <c r="M7" s="40">
        <v>156.03082542432</v>
      </c>
      <c r="N7" s="115">
        <v>0.68310438066390289</v>
      </c>
      <c r="O7" s="24">
        <v>0.67717051474768641</v>
      </c>
      <c r="P7" s="24">
        <v>0.58560620352137105</v>
      </c>
      <c r="Q7" s="76">
        <v>0.46848496281709684</v>
      </c>
      <c r="R7" s="24">
        <v>3.4673193178097441</v>
      </c>
      <c r="S7" s="24">
        <v>3.5177978648614516</v>
      </c>
      <c r="T7" s="24">
        <v>2.472117101925329</v>
      </c>
      <c r="U7" s="76">
        <v>2.2249053917327961</v>
      </c>
      <c r="V7" s="17"/>
      <c r="W7" s="146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47">
        <v>1</v>
      </c>
      <c r="AD7" s="47">
        <v>1</v>
      </c>
      <c r="AE7" s="47">
        <v>1</v>
      </c>
      <c r="AF7" s="47">
        <v>1</v>
      </c>
      <c r="AG7" s="49">
        <v>1</v>
      </c>
      <c r="AH7" s="40">
        <v>156.03082542432</v>
      </c>
      <c r="AI7" s="26">
        <f>Base_Calc!$AN$18</f>
        <v>0.107</v>
      </c>
      <c r="AJ7" s="26">
        <f>Base_Calc!$AN$18</f>
        <v>0.107</v>
      </c>
      <c r="AK7" s="26">
        <f>Base_Calc!$AN$18</f>
        <v>0.107</v>
      </c>
      <c r="AL7" s="26">
        <f>Base_Calc!$AN$18</f>
        <v>0.107</v>
      </c>
      <c r="AM7" s="26">
        <f>Base_Calc!$AN$18</f>
        <v>0.107</v>
      </c>
      <c r="AN7" s="26">
        <f>Base_Calc!$AN$18</f>
        <v>0.107</v>
      </c>
      <c r="AO7" s="26">
        <f>Base_Calc!$AN$18</f>
        <v>0.107</v>
      </c>
      <c r="AP7" s="26">
        <f>Base_Calc!$AN$18</f>
        <v>0.107</v>
      </c>
      <c r="AQ7" s="26">
        <f>Base_Calc!$AN$18</f>
        <v>0.107</v>
      </c>
      <c r="AR7" s="26">
        <f>Base_Calc!$AN$18</f>
        <v>0.107</v>
      </c>
      <c r="AS7" s="26">
        <f>Base_Calc!$AN$18</f>
        <v>0.107</v>
      </c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59"/>
      <c r="BE7" s="133" t="s">
        <v>527</v>
      </c>
    </row>
    <row r="8" spans="1:57" ht="30" customHeight="1" x14ac:dyDescent="0.25">
      <c r="A8" s="17"/>
      <c r="B8" s="37"/>
      <c r="C8" s="111" t="s">
        <v>528</v>
      </c>
      <c r="D8" s="138" t="s">
        <v>118</v>
      </c>
      <c r="E8" s="151" t="s">
        <v>119</v>
      </c>
      <c r="F8" s="152" t="s">
        <v>523</v>
      </c>
      <c r="G8" s="152" t="s">
        <v>71</v>
      </c>
      <c r="H8" s="24">
        <v>50</v>
      </c>
      <c r="I8" s="76"/>
      <c r="J8" s="43"/>
      <c r="K8" s="43">
        <v>2012</v>
      </c>
      <c r="L8" s="40">
        <v>156.03082542432</v>
      </c>
      <c r="M8" s="40">
        <v>156.03082542432</v>
      </c>
      <c r="N8" s="115">
        <v>0.68310438066390289</v>
      </c>
      <c r="O8" s="24">
        <v>0.67717051474768641</v>
      </c>
      <c r="P8" s="24">
        <v>0.58560620352137105</v>
      </c>
      <c r="Q8" s="76">
        <v>0.46848496281709684</v>
      </c>
      <c r="R8" s="24">
        <v>3.4673193178097441</v>
      </c>
      <c r="S8" s="24">
        <v>3.5177978648614516</v>
      </c>
      <c r="T8" s="24">
        <v>2.472117101925329</v>
      </c>
      <c r="U8" s="76">
        <v>2.2249053917327961</v>
      </c>
      <c r="V8" s="17"/>
      <c r="W8" s="146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47">
        <v>1</v>
      </c>
      <c r="AD8" s="47">
        <v>1</v>
      </c>
      <c r="AE8" s="47">
        <v>1</v>
      </c>
      <c r="AF8" s="47">
        <v>1</v>
      </c>
      <c r="AG8" s="49">
        <v>1</v>
      </c>
      <c r="AH8" s="40">
        <v>156.03082542432</v>
      </c>
      <c r="AI8" s="26">
        <f>Base_Calc!$AN$18</f>
        <v>0.107</v>
      </c>
      <c r="AJ8" s="26">
        <f>Base_Calc!$AN$18</f>
        <v>0.107</v>
      </c>
      <c r="AK8" s="26">
        <f>Base_Calc!$AN$18</f>
        <v>0.107</v>
      </c>
      <c r="AL8" s="26">
        <f>Base_Calc!$AN$18</f>
        <v>0.107</v>
      </c>
      <c r="AM8" s="26">
        <f>Base_Calc!$AN$18</f>
        <v>0.107</v>
      </c>
      <c r="AN8" s="26">
        <f>Base_Calc!$AN$18</f>
        <v>0.107</v>
      </c>
      <c r="AO8" s="26">
        <f>Base_Calc!$AN$18</f>
        <v>0.107</v>
      </c>
      <c r="AP8" s="26">
        <f>Base_Calc!$AN$18</f>
        <v>0.107</v>
      </c>
      <c r="AQ8" s="26">
        <f>Base_Calc!$AN$18</f>
        <v>0.107</v>
      </c>
      <c r="AR8" s="26">
        <f>Base_Calc!$AN$18</f>
        <v>0.107</v>
      </c>
      <c r="AS8" s="26">
        <f>Base_Calc!$AN$18</f>
        <v>0.107</v>
      </c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59"/>
      <c r="BE8" s="157" t="s">
        <v>527</v>
      </c>
    </row>
    <row r="9" spans="1:57" ht="30" customHeight="1" x14ac:dyDescent="0.25">
      <c r="A9" s="17"/>
      <c r="B9" s="37"/>
      <c r="C9" s="111" t="s">
        <v>529</v>
      </c>
      <c r="D9" s="138" t="s">
        <v>120</v>
      </c>
      <c r="E9" s="151" t="s">
        <v>121</v>
      </c>
      <c r="F9" s="152" t="s">
        <v>523</v>
      </c>
      <c r="G9" s="152" t="s">
        <v>71</v>
      </c>
      <c r="H9" s="24">
        <v>50</v>
      </c>
      <c r="I9" s="76"/>
      <c r="J9" s="43"/>
      <c r="K9" s="43">
        <v>2012</v>
      </c>
      <c r="L9" s="40">
        <v>156.03082542432</v>
      </c>
      <c r="M9" s="40">
        <v>156.03082542432</v>
      </c>
      <c r="N9" s="115">
        <v>0.68310438066390289</v>
      </c>
      <c r="O9" s="24">
        <v>0.67717051474768641</v>
      </c>
      <c r="P9" s="24">
        <v>0.58560620352137105</v>
      </c>
      <c r="Q9" s="76">
        <v>0.46848496281709684</v>
      </c>
      <c r="R9" s="24">
        <v>3.4673193178097441</v>
      </c>
      <c r="S9" s="24">
        <v>3.5177978648614516</v>
      </c>
      <c r="T9" s="24">
        <v>2.472117101925329</v>
      </c>
      <c r="U9" s="76">
        <v>2.2249053917327961</v>
      </c>
      <c r="V9" s="17"/>
      <c r="W9" s="146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47">
        <v>1</v>
      </c>
      <c r="AD9" s="47">
        <v>1</v>
      </c>
      <c r="AE9" s="47">
        <v>1</v>
      </c>
      <c r="AF9" s="47">
        <v>1</v>
      </c>
      <c r="AG9" s="49">
        <v>1</v>
      </c>
      <c r="AH9" s="40">
        <v>156.03082542432</v>
      </c>
      <c r="AI9" s="26">
        <f>Base_Calc!$AN$18</f>
        <v>0.107</v>
      </c>
      <c r="AJ9" s="26">
        <f>Base_Calc!$AN$18</f>
        <v>0.107</v>
      </c>
      <c r="AK9" s="26">
        <f>Base_Calc!$AN$18</f>
        <v>0.107</v>
      </c>
      <c r="AL9" s="26">
        <f>Base_Calc!$AN$18</f>
        <v>0.107</v>
      </c>
      <c r="AM9" s="26">
        <f>Base_Calc!$AN$18</f>
        <v>0.107</v>
      </c>
      <c r="AN9" s="26">
        <f>Base_Calc!$AN$18</f>
        <v>0.107</v>
      </c>
      <c r="AO9" s="26">
        <f>Base_Calc!$AN$18</f>
        <v>0.107</v>
      </c>
      <c r="AP9" s="26">
        <f>Base_Calc!$AN$18</f>
        <v>0.107</v>
      </c>
      <c r="AQ9" s="26">
        <f>Base_Calc!$AN$18</f>
        <v>0.107</v>
      </c>
      <c r="AR9" s="26">
        <f>Base_Calc!$AN$18</f>
        <v>0.107</v>
      </c>
      <c r="AS9" s="26">
        <f>Base_Calc!$AN$18</f>
        <v>0.107</v>
      </c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59"/>
      <c r="BE9" s="157" t="s">
        <v>527</v>
      </c>
    </row>
    <row r="10" spans="1:57" ht="30" customHeight="1" x14ac:dyDescent="0.25">
      <c r="A10" s="17"/>
      <c r="B10" s="37"/>
      <c r="C10" s="111" t="s">
        <v>530</v>
      </c>
      <c r="D10" s="138" t="s">
        <v>122</v>
      </c>
      <c r="E10" s="151" t="s">
        <v>123</v>
      </c>
      <c r="F10" s="152" t="s">
        <v>523</v>
      </c>
      <c r="G10" s="152" t="s">
        <v>71</v>
      </c>
      <c r="H10" s="24">
        <v>50</v>
      </c>
      <c r="I10" s="76"/>
      <c r="J10" s="43"/>
      <c r="K10" s="43">
        <v>2012</v>
      </c>
      <c r="L10" s="40">
        <v>82.743619543199969</v>
      </c>
      <c r="M10" s="40">
        <v>165.48723908639994</v>
      </c>
      <c r="N10" s="115">
        <v>0.68310438066390289</v>
      </c>
      <c r="O10" s="24">
        <v>0.67717051474768641</v>
      </c>
      <c r="P10" s="24">
        <v>0.58560620352137105</v>
      </c>
      <c r="Q10" s="76">
        <v>0.46848496281709684</v>
      </c>
      <c r="R10" s="24">
        <v>3.4673193178097441</v>
      </c>
      <c r="S10" s="24">
        <v>3.5177978648614516</v>
      </c>
      <c r="T10" s="24">
        <v>2.472117101925329</v>
      </c>
      <c r="U10" s="76">
        <v>2.2249053917327961</v>
      </c>
      <c r="V10" s="17"/>
      <c r="W10" s="146">
        <v>1</v>
      </c>
      <c r="X10" s="47">
        <v>1</v>
      </c>
      <c r="Y10" s="47">
        <v>1</v>
      </c>
      <c r="Z10" s="47">
        <v>1</v>
      </c>
      <c r="AA10" s="47">
        <v>1</v>
      </c>
      <c r="AB10" s="47">
        <v>1</v>
      </c>
      <c r="AC10" s="47">
        <v>1</v>
      </c>
      <c r="AD10" s="47">
        <v>1</v>
      </c>
      <c r="AE10" s="47">
        <v>1</v>
      </c>
      <c r="AF10" s="47">
        <v>1</v>
      </c>
      <c r="AG10" s="49">
        <v>1</v>
      </c>
      <c r="AH10" s="40">
        <v>82.743619543199969</v>
      </c>
      <c r="AI10" s="26">
        <f>Base_Calc!$AN$18</f>
        <v>0.107</v>
      </c>
      <c r="AJ10" s="26">
        <f>Base_Calc!$AN$18</f>
        <v>0.107</v>
      </c>
      <c r="AK10" s="26">
        <f>Base_Calc!$AN$18</f>
        <v>0.107</v>
      </c>
      <c r="AL10" s="26">
        <f>Base_Calc!$AN$18</f>
        <v>0.107</v>
      </c>
      <c r="AM10" s="26">
        <f>Base_Calc!$AN$18</f>
        <v>0.107</v>
      </c>
      <c r="AN10" s="26">
        <f>Base_Calc!$AN$18</f>
        <v>0.107</v>
      </c>
      <c r="AO10" s="26">
        <f>Base_Calc!$AN$18</f>
        <v>0.107</v>
      </c>
      <c r="AP10" s="26">
        <f>Base_Calc!$AN$18</f>
        <v>0.107</v>
      </c>
      <c r="AQ10" s="26">
        <f>Base_Calc!$AN$18</f>
        <v>0.107</v>
      </c>
      <c r="AR10" s="26">
        <f>Base_Calc!$AN$18</f>
        <v>0.107</v>
      </c>
      <c r="AS10" s="26">
        <f>Base_Calc!$AN$18</f>
        <v>0.107</v>
      </c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59"/>
      <c r="BE10" s="157" t="s">
        <v>527</v>
      </c>
    </row>
    <row r="11" spans="1:57" ht="30" customHeight="1" x14ac:dyDescent="0.25">
      <c r="A11" s="144"/>
      <c r="B11" s="111"/>
      <c r="C11" s="111" t="s">
        <v>531</v>
      </c>
      <c r="D11" s="151" t="s">
        <v>124</v>
      </c>
      <c r="E11" s="151" t="s">
        <v>125</v>
      </c>
      <c r="F11" s="152" t="s">
        <v>523</v>
      </c>
      <c r="G11" s="152" t="s">
        <v>71</v>
      </c>
      <c r="H11" s="24">
        <v>50</v>
      </c>
      <c r="I11" s="76"/>
      <c r="J11" s="153"/>
      <c r="K11" s="153">
        <v>2012</v>
      </c>
      <c r="L11" s="40">
        <v>82.743619543199969</v>
      </c>
      <c r="M11" s="40">
        <v>165.48723908639994</v>
      </c>
      <c r="N11" s="115">
        <v>0.68310438066390289</v>
      </c>
      <c r="O11" s="24">
        <v>0.67717051474768641</v>
      </c>
      <c r="P11" s="24">
        <v>0.58560620352137105</v>
      </c>
      <c r="Q11" s="76">
        <v>0.46848496281709684</v>
      </c>
      <c r="R11" s="24">
        <v>3.4673193178097441</v>
      </c>
      <c r="S11" s="24">
        <v>3.5177978648614516</v>
      </c>
      <c r="T11" s="24">
        <v>2.472117101925329</v>
      </c>
      <c r="U11" s="76">
        <v>2.2249053917327961</v>
      </c>
      <c r="V11" s="17"/>
      <c r="W11" s="146">
        <v>1</v>
      </c>
      <c r="X11" s="47">
        <v>1</v>
      </c>
      <c r="Y11" s="47">
        <v>1</v>
      </c>
      <c r="Z11" s="47">
        <v>1</v>
      </c>
      <c r="AA11" s="47">
        <v>1</v>
      </c>
      <c r="AB11" s="47">
        <v>1</v>
      </c>
      <c r="AC11" s="47">
        <v>1</v>
      </c>
      <c r="AD11" s="47">
        <v>1</v>
      </c>
      <c r="AE11" s="47">
        <v>1</v>
      </c>
      <c r="AF11" s="47">
        <v>1</v>
      </c>
      <c r="AG11" s="49">
        <v>1</v>
      </c>
      <c r="AH11" s="40">
        <v>82.743619543199969</v>
      </c>
      <c r="AI11" s="26">
        <f>Base_Calc!$AN$18</f>
        <v>0.107</v>
      </c>
      <c r="AJ11" s="26">
        <f>Base_Calc!$AN$18</f>
        <v>0.107</v>
      </c>
      <c r="AK11" s="26">
        <f>Base_Calc!$AN$18</f>
        <v>0.107</v>
      </c>
      <c r="AL11" s="26">
        <f>Base_Calc!$AN$18</f>
        <v>0.107</v>
      </c>
      <c r="AM11" s="26">
        <f>Base_Calc!$AN$18</f>
        <v>0.107</v>
      </c>
      <c r="AN11" s="26">
        <f>Base_Calc!$AN$18</f>
        <v>0.107</v>
      </c>
      <c r="AO11" s="26">
        <f>Base_Calc!$AN$18</f>
        <v>0.107</v>
      </c>
      <c r="AP11" s="26">
        <f>Base_Calc!$AN$18</f>
        <v>0.107</v>
      </c>
      <c r="AQ11" s="26">
        <f>Base_Calc!$AN$18</f>
        <v>0.107</v>
      </c>
      <c r="AR11" s="26">
        <f>Base_Calc!$AN$18</f>
        <v>0.107</v>
      </c>
      <c r="AS11" s="26">
        <f>Base_Calc!$AN$18</f>
        <v>0.107</v>
      </c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59"/>
      <c r="BE11" s="157" t="s">
        <v>527</v>
      </c>
    </row>
    <row r="12" spans="1:57" ht="30" customHeight="1" x14ac:dyDescent="0.25">
      <c r="A12" s="144"/>
      <c r="B12" s="111"/>
      <c r="C12" s="111" t="s">
        <v>532</v>
      </c>
      <c r="D12" s="151" t="s">
        <v>126</v>
      </c>
      <c r="E12" s="151" t="s">
        <v>127</v>
      </c>
      <c r="F12" s="152" t="s">
        <v>523</v>
      </c>
      <c r="G12" s="152" t="s">
        <v>71</v>
      </c>
      <c r="H12" s="24">
        <v>50</v>
      </c>
      <c r="I12" s="76"/>
      <c r="J12" s="153"/>
      <c r="K12" s="153">
        <v>2012</v>
      </c>
      <c r="L12" s="40">
        <v>82.743619543199969</v>
      </c>
      <c r="M12" s="40">
        <v>165.48723908639994</v>
      </c>
      <c r="N12" s="115">
        <v>0.68310438066390289</v>
      </c>
      <c r="O12" s="24">
        <v>0.67717051474768641</v>
      </c>
      <c r="P12" s="24">
        <v>0.58560620352137105</v>
      </c>
      <c r="Q12" s="76">
        <v>0.46848496281709684</v>
      </c>
      <c r="R12" s="24">
        <v>3.4673193178097441</v>
      </c>
      <c r="S12" s="24">
        <v>3.5177978648614516</v>
      </c>
      <c r="T12" s="24">
        <v>2.472117101925329</v>
      </c>
      <c r="U12" s="76">
        <v>2.2249053917327961</v>
      </c>
      <c r="V12" s="17"/>
      <c r="W12" s="146">
        <v>1</v>
      </c>
      <c r="X12" s="47">
        <v>1</v>
      </c>
      <c r="Y12" s="47">
        <v>1</v>
      </c>
      <c r="Z12" s="47">
        <v>1</v>
      </c>
      <c r="AA12" s="47">
        <v>1</v>
      </c>
      <c r="AB12" s="47">
        <v>1</v>
      </c>
      <c r="AC12" s="47">
        <v>1</v>
      </c>
      <c r="AD12" s="47">
        <v>1</v>
      </c>
      <c r="AE12" s="47">
        <v>1</v>
      </c>
      <c r="AF12" s="47">
        <v>1</v>
      </c>
      <c r="AG12" s="49">
        <v>1</v>
      </c>
      <c r="AH12" s="40">
        <v>82.743619543199969</v>
      </c>
      <c r="AI12" s="26">
        <f>Base_Calc!$AN$18</f>
        <v>0.107</v>
      </c>
      <c r="AJ12" s="26">
        <f>Base_Calc!$AN$18</f>
        <v>0.107</v>
      </c>
      <c r="AK12" s="26">
        <f>Base_Calc!$AN$18</f>
        <v>0.107</v>
      </c>
      <c r="AL12" s="26">
        <f>Base_Calc!$AN$18</f>
        <v>0.107</v>
      </c>
      <c r="AM12" s="26">
        <f>Base_Calc!$AN$18</f>
        <v>0.107</v>
      </c>
      <c r="AN12" s="26">
        <f>Base_Calc!$AN$18</f>
        <v>0.107</v>
      </c>
      <c r="AO12" s="26">
        <f>Base_Calc!$AN$18</f>
        <v>0.107</v>
      </c>
      <c r="AP12" s="26">
        <f>Base_Calc!$AN$18</f>
        <v>0.107</v>
      </c>
      <c r="AQ12" s="26">
        <f>Base_Calc!$AN$18</f>
        <v>0.107</v>
      </c>
      <c r="AR12" s="26">
        <f>Base_Calc!$AN$18</f>
        <v>0.107</v>
      </c>
      <c r="AS12" s="26">
        <f>Base_Calc!$AN$18</f>
        <v>0.107</v>
      </c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59"/>
      <c r="BE12" s="157" t="s">
        <v>527</v>
      </c>
    </row>
    <row r="13" spans="1:57" ht="30" customHeight="1" x14ac:dyDescent="0.25">
      <c r="A13" s="144"/>
      <c r="B13" s="111"/>
      <c r="C13" s="111" t="s">
        <v>533</v>
      </c>
      <c r="D13" s="138" t="s">
        <v>128</v>
      </c>
      <c r="E13" s="157" t="s">
        <v>129</v>
      </c>
      <c r="F13" s="152" t="s">
        <v>523</v>
      </c>
      <c r="G13" s="53" t="s">
        <v>71</v>
      </c>
      <c r="H13" s="24">
        <v>50</v>
      </c>
      <c r="I13" s="23"/>
      <c r="J13" s="153"/>
      <c r="K13" s="53">
        <v>2012</v>
      </c>
      <c r="L13" s="23">
        <v>158.97606880481257</v>
      </c>
      <c r="M13" s="165">
        <v>158.97606880481257</v>
      </c>
      <c r="N13" s="115">
        <v>0.68310438066390289</v>
      </c>
      <c r="O13" s="24">
        <v>0.67717051474768641</v>
      </c>
      <c r="P13" s="24">
        <v>0.58560620352137105</v>
      </c>
      <c r="Q13" s="76">
        <v>0.46848496281709684</v>
      </c>
      <c r="R13" s="24">
        <v>3.4673193178097441</v>
      </c>
      <c r="S13" s="24">
        <v>3.5177978648614516</v>
      </c>
      <c r="T13" s="24">
        <v>2.472117101925329</v>
      </c>
      <c r="U13" s="76">
        <v>2.2249053917327961</v>
      </c>
      <c r="V13" s="17"/>
      <c r="W13" s="146">
        <v>1</v>
      </c>
      <c r="X13" s="47">
        <v>1</v>
      </c>
      <c r="Y13" s="47">
        <v>1</v>
      </c>
      <c r="Z13" s="47">
        <v>1</v>
      </c>
      <c r="AA13" s="47">
        <v>1</v>
      </c>
      <c r="AB13" s="47">
        <v>1</v>
      </c>
      <c r="AC13" s="47">
        <v>1</v>
      </c>
      <c r="AD13" s="47">
        <v>1</v>
      </c>
      <c r="AE13" s="47">
        <v>1</v>
      </c>
      <c r="AF13" s="47">
        <v>1</v>
      </c>
      <c r="AG13" s="49">
        <v>1</v>
      </c>
      <c r="AH13" s="40">
        <v>158.97606880481257</v>
      </c>
      <c r="AI13" s="26">
        <v>1.0669999999999999</v>
      </c>
      <c r="AJ13" s="26">
        <v>1.0669999999999999</v>
      </c>
      <c r="AK13" s="26">
        <v>1.0669999999999999</v>
      </c>
      <c r="AL13" s="26">
        <v>1.0669999999999999</v>
      </c>
      <c r="AM13" s="26">
        <v>1.0669999999999999</v>
      </c>
      <c r="AN13" s="26">
        <v>1.0669999999999999</v>
      </c>
      <c r="AO13" s="26">
        <v>1.0669999999999999</v>
      </c>
      <c r="AP13" s="26">
        <v>1.0669999999999999</v>
      </c>
      <c r="AQ13" s="26">
        <v>1.0669999999999999</v>
      </c>
      <c r="AR13" s="26">
        <v>1.0669999999999999</v>
      </c>
      <c r="AS13" s="26">
        <v>1.0669999999999999</v>
      </c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59"/>
      <c r="BE13" s="133" t="s">
        <v>534</v>
      </c>
    </row>
    <row r="14" spans="1:57" ht="30" customHeight="1" x14ac:dyDescent="0.25">
      <c r="A14" s="144"/>
      <c r="B14" s="111"/>
      <c r="C14" s="111" t="s">
        <v>535</v>
      </c>
      <c r="D14" s="138" t="s">
        <v>130</v>
      </c>
      <c r="E14" s="157" t="s">
        <v>131</v>
      </c>
      <c r="F14" s="152" t="s">
        <v>523</v>
      </c>
      <c r="G14" s="53" t="s">
        <v>71</v>
      </c>
      <c r="H14" s="24">
        <v>50</v>
      </c>
      <c r="I14" s="23"/>
      <c r="J14" s="153"/>
      <c r="K14" s="53">
        <v>2012</v>
      </c>
      <c r="L14" s="23">
        <v>158.97606880481257</v>
      </c>
      <c r="M14" s="165">
        <v>158.97606880481257</v>
      </c>
      <c r="N14" s="115">
        <v>0.68310438066390289</v>
      </c>
      <c r="O14" s="24">
        <v>0.67717051474768641</v>
      </c>
      <c r="P14" s="24">
        <v>0.58560620352137105</v>
      </c>
      <c r="Q14" s="76">
        <v>0.46848496281709684</v>
      </c>
      <c r="R14" s="24">
        <v>3.4673193178097441</v>
      </c>
      <c r="S14" s="24">
        <v>3.5177978648614516</v>
      </c>
      <c r="T14" s="24">
        <v>2.472117101925329</v>
      </c>
      <c r="U14" s="76">
        <v>2.2249053917327961</v>
      </c>
      <c r="V14" s="17"/>
      <c r="W14" s="146">
        <v>1</v>
      </c>
      <c r="X14" s="47">
        <v>1</v>
      </c>
      <c r="Y14" s="47">
        <v>1</v>
      </c>
      <c r="Z14" s="47">
        <v>1</v>
      </c>
      <c r="AA14" s="47">
        <v>1</v>
      </c>
      <c r="AB14" s="47">
        <v>1</v>
      </c>
      <c r="AC14" s="47">
        <v>1</v>
      </c>
      <c r="AD14" s="47">
        <v>1</v>
      </c>
      <c r="AE14" s="47">
        <v>1</v>
      </c>
      <c r="AF14" s="47">
        <v>1</v>
      </c>
      <c r="AG14" s="49">
        <v>1</v>
      </c>
      <c r="AH14" s="40">
        <v>158.97606880481257</v>
      </c>
      <c r="AI14" s="26">
        <v>1.0669999999999999</v>
      </c>
      <c r="AJ14" s="26">
        <v>1.0669999999999999</v>
      </c>
      <c r="AK14" s="26">
        <v>1.0669999999999999</v>
      </c>
      <c r="AL14" s="26">
        <v>1.0669999999999999</v>
      </c>
      <c r="AM14" s="26">
        <v>1.0669999999999999</v>
      </c>
      <c r="AN14" s="26">
        <v>1.0669999999999999</v>
      </c>
      <c r="AO14" s="26">
        <v>1.0669999999999999</v>
      </c>
      <c r="AP14" s="26">
        <v>1.0669999999999999</v>
      </c>
      <c r="AQ14" s="26">
        <v>1.0669999999999999</v>
      </c>
      <c r="AR14" s="26">
        <v>1.0669999999999999</v>
      </c>
      <c r="AS14" s="26">
        <v>1.0669999999999999</v>
      </c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59"/>
      <c r="BE14" s="133"/>
    </row>
    <row r="15" spans="1:57" ht="30" customHeight="1" x14ac:dyDescent="0.25">
      <c r="A15" s="144"/>
      <c r="B15" s="111"/>
      <c r="C15" s="111" t="s">
        <v>536</v>
      </c>
      <c r="D15" s="138" t="s">
        <v>132</v>
      </c>
      <c r="E15" s="157" t="s">
        <v>133</v>
      </c>
      <c r="F15" s="152" t="s">
        <v>523</v>
      </c>
      <c r="G15" s="53" t="s">
        <v>71</v>
      </c>
      <c r="H15" s="24">
        <v>50</v>
      </c>
      <c r="I15" s="23"/>
      <c r="J15" s="153"/>
      <c r="K15" s="53">
        <v>2012</v>
      </c>
      <c r="L15" s="23">
        <v>158.97606880481257</v>
      </c>
      <c r="M15" s="165">
        <v>158.97606880481257</v>
      </c>
      <c r="N15" s="115">
        <v>0.68310438066390289</v>
      </c>
      <c r="O15" s="24">
        <v>0.67717051474768641</v>
      </c>
      <c r="P15" s="24">
        <v>0.58560620352137105</v>
      </c>
      <c r="Q15" s="76">
        <v>0.46848496281709684</v>
      </c>
      <c r="R15" s="24">
        <v>3.4673193178097441</v>
      </c>
      <c r="S15" s="24">
        <v>3.5177978648614516</v>
      </c>
      <c r="T15" s="24">
        <v>2.472117101925329</v>
      </c>
      <c r="U15" s="76">
        <v>2.2249053917327961</v>
      </c>
      <c r="V15" s="17"/>
      <c r="W15" s="146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47">
        <v>1</v>
      </c>
      <c r="AD15" s="47">
        <v>1</v>
      </c>
      <c r="AE15" s="47">
        <v>1</v>
      </c>
      <c r="AF15" s="47">
        <v>1</v>
      </c>
      <c r="AG15" s="49">
        <v>1</v>
      </c>
      <c r="AH15" s="40">
        <v>158.97606880481257</v>
      </c>
      <c r="AI15" s="26">
        <v>1.0669999999999999</v>
      </c>
      <c r="AJ15" s="26">
        <v>1.0669999999999999</v>
      </c>
      <c r="AK15" s="26">
        <v>1.0669999999999999</v>
      </c>
      <c r="AL15" s="26">
        <v>1.0669999999999999</v>
      </c>
      <c r="AM15" s="26">
        <v>1.0669999999999999</v>
      </c>
      <c r="AN15" s="26">
        <v>1.0669999999999999</v>
      </c>
      <c r="AO15" s="26">
        <v>1.0669999999999999</v>
      </c>
      <c r="AP15" s="26">
        <v>1.0669999999999999</v>
      </c>
      <c r="AQ15" s="26">
        <v>1.0669999999999999</v>
      </c>
      <c r="AR15" s="26">
        <v>1.0669999999999999</v>
      </c>
      <c r="AS15" s="26">
        <v>1.0669999999999999</v>
      </c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59"/>
      <c r="BE15" s="133"/>
    </row>
    <row r="16" spans="1:57" ht="30" customHeight="1" x14ac:dyDescent="0.25">
      <c r="A16" s="144"/>
      <c r="B16" s="111"/>
      <c r="C16" s="111" t="s">
        <v>537</v>
      </c>
      <c r="D16" s="138" t="s">
        <v>134</v>
      </c>
      <c r="E16" s="157" t="s">
        <v>135</v>
      </c>
      <c r="F16" s="152" t="s">
        <v>523</v>
      </c>
      <c r="G16" s="53" t="s">
        <v>71</v>
      </c>
      <c r="H16" s="24">
        <v>50</v>
      </c>
      <c r="I16" s="23"/>
      <c r="J16" s="153"/>
      <c r="K16" s="53">
        <v>2012</v>
      </c>
      <c r="L16" s="23">
        <v>9.2000000000000011</v>
      </c>
      <c r="M16" s="165">
        <v>46.000000000000007</v>
      </c>
      <c r="N16" s="115">
        <v>0.68310438066390289</v>
      </c>
      <c r="O16" s="24">
        <v>0.67717051474768641</v>
      </c>
      <c r="P16" s="24">
        <v>0.58560620352137105</v>
      </c>
      <c r="Q16" s="76">
        <v>0.46848496281709684</v>
      </c>
      <c r="R16" s="24">
        <v>3.4673193178097441</v>
      </c>
      <c r="S16" s="24">
        <v>3.5177978648614516</v>
      </c>
      <c r="T16" s="24">
        <v>2.472117101925329</v>
      </c>
      <c r="U16" s="76">
        <v>2.2249053917327961</v>
      </c>
      <c r="V16" s="17"/>
      <c r="W16" s="146">
        <v>1</v>
      </c>
      <c r="X16" s="47">
        <v>1</v>
      </c>
      <c r="Y16" s="47">
        <v>1</v>
      </c>
      <c r="Z16" s="47">
        <v>1</v>
      </c>
      <c r="AA16" s="47">
        <v>1</v>
      </c>
      <c r="AB16" s="47">
        <v>1</v>
      </c>
      <c r="AC16" s="47">
        <v>1</v>
      </c>
      <c r="AD16" s="47">
        <v>1</v>
      </c>
      <c r="AE16" s="47">
        <v>1</v>
      </c>
      <c r="AF16" s="47">
        <v>1</v>
      </c>
      <c r="AG16" s="49">
        <v>1</v>
      </c>
      <c r="AH16" s="40">
        <v>9.2000000000000011</v>
      </c>
      <c r="AI16" s="26">
        <f>Base_Calc!$AN$19</f>
        <v>0.10199999999999999</v>
      </c>
      <c r="AJ16" s="26">
        <f>Base_Calc!$AN$19</f>
        <v>0.10199999999999999</v>
      </c>
      <c r="AK16" s="26">
        <f>Base_Calc!$AN$19</f>
        <v>0.10199999999999999</v>
      </c>
      <c r="AL16" s="26">
        <f>Base_Calc!$AN$19</f>
        <v>0.10199999999999999</v>
      </c>
      <c r="AM16" s="26">
        <f>Base_Calc!$AN$19</f>
        <v>0.10199999999999999</v>
      </c>
      <c r="AN16" s="26">
        <f>Base_Calc!$AN$19</f>
        <v>0.10199999999999999</v>
      </c>
      <c r="AO16" s="26">
        <f>Base_Calc!$AN$19</f>
        <v>0.10199999999999999</v>
      </c>
      <c r="AP16" s="26">
        <f>Base_Calc!$AN$19</f>
        <v>0.10199999999999999</v>
      </c>
      <c r="AQ16" s="26">
        <f>Base_Calc!$AN$19</f>
        <v>0.10199999999999999</v>
      </c>
      <c r="AR16" s="26">
        <f>Base_Calc!$AN$19</f>
        <v>0.10199999999999999</v>
      </c>
      <c r="AS16" s="26">
        <f>Base_Calc!$AN$19</f>
        <v>0.10199999999999999</v>
      </c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59"/>
      <c r="BE16" s="133" t="s">
        <v>527</v>
      </c>
    </row>
    <row r="17" spans="1:57" ht="30" customHeight="1" x14ac:dyDescent="0.25">
      <c r="A17" s="144"/>
      <c r="B17" s="111"/>
      <c r="C17" s="111" t="s">
        <v>538</v>
      </c>
      <c r="D17" s="138" t="s">
        <v>136</v>
      </c>
      <c r="E17" s="157" t="s">
        <v>137</v>
      </c>
      <c r="F17" s="152" t="s">
        <v>523</v>
      </c>
      <c r="G17" s="53" t="s">
        <v>71</v>
      </c>
      <c r="H17" s="24">
        <v>50</v>
      </c>
      <c r="I17" s="23"/>
      <c r="J17" s="153"/>
      <c r="K17" s="53">
        <v>2012</v>
      </c>
      <c r="L17" s="23">
        <v>9.2000000000000011</v>
      </c>
      <c r="M17" s="165">
        <v>46.000000000000007</v>
      </c>
      <c r="N17" s="115">
        <v>0.68310438066390289</v>
      </c>
      <c r="O17" s="24">
        <v>0.67717051474768641</v>
      </c>
      <c r="P17" s="24">
        <v>0.58560620352137105</v>
      </c>
      <c r="Q17" s="76">
        <v>0.46848496281709684</v>
      </c>
      <c r="R17" s="24">
        <v>3.4673193178097441</v>
      </c>
      <c r="S17" s="24">
        <v>3.5177978648614516</v>
      </c>
      <c r="T17" s="24">
        <v>2.472117101925329</v>
      </c>
      <c r="U17" s="76">
        <v>2.2249053917327961</v>
      </c>
      <c r="V17" s="17"/>
      <c r="W17" s="146">
        <v>1</v>
      </c>
      <c r="X17" s="47">
        <v>1</v>
      </c>
      <c r="Y17" s="47">
        <v>1</v>
      </c>
      <c r="Z17" s="47">
        <v>1</v>
      </c>
      <c r="AA17" s="47">
        <v>1</v>
      </c>
      <c r="AB17" s="47">
        <v>1</v>
      </c>
      <c r="AC17" s="47">
        <v>1</v>
      </c>
      <c r="AD17" s="47">
        <v>1</v>
      </c>
      <c r="AE17" s="47">
        <v>1</v>
      </c>
      <c r="AF17" s="47">
        <v>1</v>
      </c>
      <c r="AG17" s="49">
        <v>1</v>
      </c>
      <c r="AH17" s="40">
        <v>9.2000000000000011</v>
      </c>
      <c r="AI17" s="26">
        <f>Base_Calc!$AN$19</f>
        <v>0.10199999999999999</v>
      </c>
      <c r="AJ17" s="26">
        <f>Base_Calc!$AN$19</f>
        <v>0.10199999999999999</v>
      </c>
      <c r="AK17" s="26">
        <f>Base_Calc!$AN$19</f>
        <v>0.10199999999999999</v>
      </c>
      <c r="AL17" s="26">
        <f>Base_Calc!$AN$19</f>
        <v>0.10199999999999999</v>
      </c>
      <c r="AM17" s="26">
        <f>Base_Calc!$AN$19</f>
        <v>0.10199999999999999</v>
      </c>
      <c r="AN17" s="26">
        <f>Base_Calc!$AN$19</f>
        <v>0.10199999999999999</v>
      </c>
      <c r="AO17" s="26">
        <f>Base_Calc!$AN$19</f>
        <v>0.10199999999999999</v>
      </c>
      <c r="AP17" s="26">
        <f>Base_Calc!$AN$19</f>
        <v>0.10199999999999999</v>
      </c>
      <c r="AQ17" s="26">
        <f>Base_Calc!$AN$19</f>
        <v>0.10199999999999999</v>
      </c>
      <c r="AR17" s="26">
        <f>Base_Calc!$AN$19</f>
        <v>0.10199999999999999</v>
      </c>
      <c r="AS17" s="26">
        <f>Base_Calc!$AN$19</f>
        <v>0.10199999999999999</v>
      </c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59"/>
      <c r="BE17" s="133" t="s">
        <v>527</v>
      </c>
    </row>
    <row r="18" spans="1:57" ht="30" customHeight="1" x14ac:dyDescent="0.25">
      <c r="A18" s="145"/>
      <c r="B18" s="134"/>
      <c r="C18" s="112" t="s">
        <v>539</v>
      </c>
      <c r="D18" s="135" t="s">
        <v>138</v>
      </c>
      <c r="E18" s="158" t="s">
        <v>139</v>
      </c>
      <c r="F18" s="154" t="s">
        <v>523</v>
      </c>
      <c r="G18" s="55" t="s">
        <v>71</v>
      </c>
      <c r="H18" s="38">
        <v>50</v>
      </c>
      <c r="I18" s="156"/>
      <c r="J18" s="155"/>
      <c r="K18" s="55">
        <v>2012</v>
      </c>
      <c r="L18" s="23">
        <v>9.2000000000000011</v>
      </c>
      <c r="M18" s="165">
        <v>46.000000000000007</v>
      </c>
      <c r="N18" s="136">
        <v>0.68310438066390289</v>
      </c>
      <c r="O18" s="38">
        <v>0.67717051474768641</v>
      </c>
      <c r="P18" s="38">
        <v>0.58560620352137105</v>
      </c>
      <c r="Q18" s="44">
        <v>0.46848496281709684</v>
      </c>
      <c r="R18" s="38">
        <v>3.4673193178097441</v>
      </c>
      <c r="S18" s="38">
        <v>3.5177978648614516</v>
      </c>
      <c r="T18" s="38">
        <v>2.472117101925329</v>
      </c>
      <c r="U18" s="44">
        <v>2.2249053917327961</v>
      </c>
      <c r="V18" s="113"/>
      <c r="W18" s="147">
        <v>1</v>
      </c>
      <c r="X18" s="48">
        <v>1</v>
      </c>
      <c r="Y18" s="48">
        <v>1</v>
      </c>
      <c r="Z18" s="48">
        <v>1</v>
      </c>
      <c r="AA18" s="48">
        <v>1</v>
      </c>
      <c r="AB18" s="48">
        <v>1</v>
      </c>
      <c r="AC18" s="48">
        <v>1</v>
      </c>
      <c r="AD18" s="48">
        <v>1</v>
      </c>
      <c r="AE18" s="48">
        <v>1</v>
      </c>
      <c r="AF18" s="48">
        <v>1</v>
      </c>
      <c r="AG18" s="50">
        <v>1</v>
      </c>
      <c r="AH18" s="41">
        <v>9.2000000000000011</v>
      </c>
      <c r="AI18" s="142">
        <f>Base_Calc!$AN$19</f>
        <v>0.10199999999999999</v>
      </c>
      <c r="AJ18" s="142">
        <f>Base_Calc!$AN$19</f>
        <v>0.10199999999999999</v>
      </c>
      <c r="AK18" s="142">
        <f>Base_Calc!$AN$19</f>
        <v>0.10199999999999999</v>
      </c>
      <c r="AL18" s="142">
        <f>Base_Calc!$AN$19</f>
        <v>0.10199999999999999</v>
      </c>
      <c r="AM18" s="142">
        <f>Base_Calc!$AN$19</f>
        <v>0.10199999999999999</v>
      </c>
      <c r="AN18" s="142">
        <f>Base_Calc!$AN$19</f>
        <v>0.10199999999999999</v>
      </c>
      <c r="AO18" s="142">
        <f>Base_Calc!$AN$19</f>
        <v>0.10199999999999999</v>
      </c>
      <c r="AP18" s="142">
        <f>Base_Calc!$AN$19</f>
        <v>0.10199999999999999</v>
      </c>
      <c r="AQ18" s="142">
        <f>Base_Calc!$AN$19</f>
        <v>0.10199999999999999</v>
      </c>
      <c r="AR18" s="142">
        <f>Base_Calc!$AN$19</f>
        <v>0.10199999999999999</v>
      </c>
      <c r="AS18" s="142">
        <f>Base_Calc!$AN$19</f>
        <v>0.10199999999999999</v>
      </c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9"/>
      <c r="BE18" s="158" t="s">
        <v>527</v>
      </c>
    </row>
    <row r="19" spans="1:57" ht="30" customHeight="1" x14ac:dyDescent="0.25">
      <c r="A19" s="36" t="s">
        <v>540</v>
      </c>
      <c r="B19" s="36"/>
      <c r="C19" s="114" t="s">
        <v>541</v>
      </c>
      <c r="D19" s="137" t="s">
        <v>542</v>
      </c>
      <c r="E19" s="169" t="s">
        <v>543</v>
      </c>
      <c r="F19" s="170" t="s">
        <v>36</v>
      </c>
      <c r="G19" s="170" t="s">
        <v>71</v>
      </c>
      <c r="H19" s="57">
        <v>50</v>
      </c>
      <c r="I19" s="139"/>
      <c r="J19" s="42"/>
      <c r="K19" s="42">
        <v>2012</v>
      </c>
      <c r="L19" s="46">
        <v>187.59619588744587</v>
      </c>
      <c r="M19" s="46">
        <v>187.59619588744587</v>
      </c>
      <c r="N19" s="128"/>
      <c r="O19" s="57"/>
      <c r="P19" s="57"/>
      <c r="Q19" s="39"/>
      <c r="R19" s="57"/>
      <c r="S19" s="57"/>
      <c r="T19" s="57"/>
      <c r="U19" s="39"/>
      <c r="V19" s="171"/>
      <c r="W19" s="166">
        <v>1</v>
      </c>
      <c r="X19" s="172">
        <v>1</v>
      </c>
      <c r="Y19" s="172">
        <v>1</v>
      </c>
      <c r="Z19" s="172">
        <v>1</v>
      </c>
      <c r="AA19" s="172">
        <v>1</v>
      </c>
      <c r="AB19" s="172">
        <v>1</v>
      </c>
      <c r="AC19" s="172">
        <v>1</v>
      </c>
      <c r="AD19" s="172">
        <v>1</v>
      </c>
      <c r="AE19" s="172">
        <v>1</v>
      </c>
      <c r="AF19" s="172">
        <v>1</v>
      </c>
      <c r="AG19" s="167">
        <v>1</v>
      </c>
      <c r="AH19" s="46">
        <v>187.59619588744587</v>
      </c>
      <c r="AI19" s="160"/>
      <c r="AJ19" s="26"/>
      <c r="AK19" s="26"/>
      <c r="AL19" s="26"/>
      <c r="AM19" s="26"/>
      <c r="AN19" s="26"/>
      <c r="AO19" s="26"/>
      <c r="AP19" s="26"/>
      <c r="AQ19" s="26"/>
      <c r="AR19" s="26"/>
      <c r="AS19" s="162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43"/>
      <c r="BE19" s="124"/>
    </row>
    <row r="20" spans="1:57" ht="30" customHeight="1" x14ac:dyDescent="0.25">
      <c r="A20" s="111"/>
      <c r="B20" s="37"/>
      <c r="C20" s="111" t="s">
        <v>541</v>
      </c>
      <c r="D20" s="138" t="s">
        <v>544</v>
      </c>
      <c r="E20" s="151" t="s">
        <v>545</v>
      </c>
      <c r="F20" s="152" t="s">
        <v>36</v>
      </c>
      <c r="G20" s="152" t="s">
        <v>71</v>
      </c>
      <c r="H20" s="24">
        <v>50</v>
      </c>
      <c r="I20" s="140"/>
      <c r="J20" s="43"/>
      <c r="K20" s="43">
        <v>2012</v>
      </c>
      <c r="L20" s="40">
        <v>187.59619588744587</v>
      </c>
      <c r="M20" s="40">
        <v>187.59619588744587</v>
      </c>
      <c r="N20" s="115"/>
      <c r="O20" s="24"/>
      <c r="P20" s="24"/>
      <c r="Q20" s="76"/>
      <c r="R20" s="24"/>
      <c r="S20" s="24"/>
      <c r="T20" s="24"/>
      <c r="U20" s="76"/>
      <c r="V20" s="17"/>
      <c r="W20" s="146">
        <v>1</v>
      </c>
      <c r="X20" s="47">
        <v>1</v>
      </c>
      <c r="Y20" s="47">
        <v>1</v>
      </c>
      <c r="Z20" s="47">
        <v>1</v>
      </c>
      <c r="AA20" s="47">
        <v>1</v>
      </c>
      <c r="AB20" s="47">
        <v>1</v>
      </c>
      <c r="AC20" s="47">
        <v>1</v>
      </c>
      <c r="AD20" s="47">
        <v>1</v>
      </c>
      <c r="AE20" s="47">
        <v>1</v>
      </c>
      <c r="AF20" s="47">
        <v>1</v>
      </c>
      <c r="AG20" s="49">
        <v>1</v>
      </c>
      <c r="AH20" s="40">
        <v>187.59619588744587</v>
      </c>
      <c r="AI20" s="160"/>
      <c r="AJ20" s="26"/>
      <c r="AK20" s="26"/>
      <c r="AL20" s="26"/>
      <c r="AM20" s="26"/>
      <c r="AN20" s="26"/>
      <c r="AO20" s="26"/>
      <c r="AP20" s="26"/>
      <c r="AQ20" s="26"/>
      <c r="AR20" s="26"/>
      <c r="AS20" s="162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59"/>
      <c r="BE20" s="133"/>
    </row>
    <row r="21" spans="1:57" ht="30" customHeight="1" x14ac:dyDescent="0.25">
      <c r="A21" s="145"/>
      <c r="B21" s="134"/>
      <c r="C21" s="112" t="s">
        <v>541</v>
      </c>
      <c r="D21" s="135" t="s">
        <v>546</v>
      </c>
      <c r="E21" s="158" t="s">
        <v>547</v>
      </c>
      <c r="F21" s="154" t="s">
        <v>36</v>
      </c>
      <c r="G21" s="55" t="s">
        <v>71</v>
      </c>
      <c r="H21" s="38">
        <v>50</v>
      </c>
      <c r="I21" s="156"/>
      <c r="J21" s="155"/>
      <c r="K21" s="55">
        <v>2012</v>
      </c>
      <c r="L21" s="141">
        <v>187.59619588744587</v>
      </c>
      <c r="M21" s="141">
        <v>187.59619588744587</v>
      </c>
      <c r="N21" s="136"/>
      <c r="O21" s="38"/>
      <c r="P21" s="38"/>
      <c r="Q21" s="44"/>
      <c r="R21" s="38"/>
      <c r="S21" s="38"/>
      <c r="T21" s="38"/>
      <c r="U21" s="44"/>
      <c r="V21" s="113"/>
      <c r="W21" s="147">
        <v>1</v>
      </c>
      <c r="X21" s="48">
        <v>1</v>
      </c>
      <c r="Y21" s="48">
        <v>1</v>
      </c>
      <c r="Z21" s="48">
        <v>1</v>
      </c>
      <c r="AA21" s="48">
        <v>1</v>
      </c>
      <c r="AB21" s="48">
        <v>1</v>
      </c>
      <c r="AC21" s="48">
        <v>1</v>
      </c>
      <c r="AD21" s="48">
        <v>1</v>
      </c>
      <c r="AE21" s="48">
        <v>1</v>
      </c>
      <c r="AF21" s="48">
        <v>1</v>
      </c>
      <c r="AG21" s="50">
        <v>1</v>
      </c>
      <c r="AH21" s="41">
        <v>187.59619588744587</v>
      </c>
      <c r="AI21" s="164"/>
      <c r="AJ21" s="142"/>
      <c r="AK21" s="142"/>
      <c r="AL21" s="142"/>
      <c r="AM21" s="142"/>
      <c r="AN21" s="142"/>
      <c r="AO21" s="142"/>
      <c r="AP21" s="142"/>
      <c r="AQ21" s="142"/>
      <c r="AR21" s="142"/>
      <c r="AS21" s="163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9"/>
      <c r="BE21" s="158"/>
    </row>
    <row r="22" spans="1:57" ht="30" customHeight="1" x14ac:dyDescent="0.25">
      <c r="A22" s="17"/>
      <c r="B22" s="17"/>
      <c r="C22" s="1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</row>
    <row r="23" spans="1:57" ht="30" customHeight="1" x14ac:dyDescent="0.25"/>
    <row r="24" spans="1:57" ht="30" customHeight="1" x14ac:dyDescent="0.25"/>
    <row r="25" spans="1:57" ht="30" customHeight="1" x14ac:dyDescent="0.25">
      <c r="A25" s="157"/>
      <c r="B25" s="11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22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</row>
    <row r="26" spans="1:57" ht="30" customHeight="1" x14ac:dyDescent="0.25">
      <c r="A26" s="17"/>
      <c r="B26" s="17"/>
      <c r="C26" s="17"/>
      <c r="D26" s="17"/>
      <c r="E26" s="17"/>
      <c r="F26" s="25"/>
      <c r="G26" s="25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</row>
    <row r="27" spans="1:57" ht="30" customHeight="1" x14ac:dyDescent="0.25"/>
    <row r="28" spans="1:57" ht="30" customHeight="1" x14ac:dyDescent="0.25">
      <c r="A28" s="17"/>
      <c r="B28" s="17"/>
      <c r="C28" s="17"/>
      <c r="D28" s="17"/>
      <c r="E28" s="17"/>
      <c r="F28" s="17"/>
      <c r="G28" s="17"/>
      <c r="H28" s="173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</row>
    <row r="29" spans="1:57" ht="30" customHeight="1" x14ac:dyDescent="0.25"/>
    <row r="30" spans="1:57" ht="30" customHeight="1" thickBot="1" x14ac:dyDescent="0.3">
      <c r="A30" s="17"/>
      <c r="B30" s="17"/>
      <c r="C30" s="17"/>
      <c r="D30" s="17"/>
      <c r="E30" s="17"/>
      <c r="F30" s="17"/>
      <c r="G30" s="17"/>
      <c r="H30" s="112" t="s">
        <v>548</v>
      </c>
      <c r="I30" s="17"/>
      <c r="J30" s="17"/>
      <c r="K30" s="112" t="s">
        <v>549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</row>
    <row r="31" spans="1:57" ht="30" customHeight="1" thickBot="1" x14ac:dyDescent="0.3">
      <c r="A31" s="17"/>
      <c r="B31" s="17"/>
      <c r="C31" s="17"/>
      <c r="D31" s="17"/>
      <c r="E31" s="17"/>
      <c r="F31" s="17"/>
      <c r="G31" s="17"/>
      <c r="H31" s="174"/>
      <c r="I31" s="175"/>
      <c r="J31" s="176"/>
      <c r="K31" s="17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</row>
    <row r="32" spans="1:57" ht="30" customHeight="1" x14ac:dyDescent="0.25">
      <c r="A32" s="17"/>
      <c r="B32" s="17"/>
      <c r="C32" s="17"/>
      <c r="D32" s="151"/>
      <c r="E32" s="17"/>
      <c r="F32" s="17"/>
      <c r="G32" s="17"/>
      <c r="H32" s="22" t="s">
        <v>437</v>
      </c>
      <c r="I32" s="17"/>
      <c r="J32" s="17"/>
      <c r="K32" s="22" t="s">
        <v>550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</row>
    <row r="33" spans="4:4" ht="30" customHeight="1" x14ac:dyDescent="0.25">
      <c r="D33" s="151"/>
    </row>
    <row r="34" spans="4:4" ht="30" customHeight="1" x14ac:dyDescent="0.25">
      <c r="D34" s="151"/>
    </row>
    <row r="35" spans="4:4" ht="30" customHeight="1" x14ac:dyDescent="0.25">
      <c r="D35" s="151"/>
    </row>
    <row r="36" spans="4:4" ht="30" customHeight="1" x14ac:dyDescent="0.25">
      <c r="D36" s="151"/>
    </row>
    <row r="37" spans="4:4" ht="30" customHeight="1" x14ac:dyDescent="0.25">
      <c r="D37" s="151"/>
    </row>
    <row r="38" spans="4:4" ht="30" customHeight="1" x14ac:dyDescent="0.25">
      <c r="D38" s="151"/>
    </row>
    <row r="39" spans="4:4" ht="30" customHeight="1" x14ac:dyDescent="0.25">
      <c r="D39" s="151"/>
    </row>
    <row r="40" spans="4:4" ht="30" customHeight="1" x14ac:dyDescent="0.25">
      <c r="D40" s="151"/>
    </row>
    <row r="41" spans="4:4" ht="30" customHeight="1" x14ac:dyDescent="0.25"/>
    <row r="42" spans="4:4" ht="30" customHeight="1" x14ac:dyDescent="0.25"/>
    <row r="43" spans="4:4" ht="30" customHeight="1" x14ac:dyDescent="0.25"/>
    <row r="44" spans="4:4" ht="30" customHeight="1" x14ac:dyDescent="0.25"/>
    <row r="45" spans="4:4" ht="30" customHeight="1" x14ac:dyDescent="0.25"/>
    <row r="46" spans="4:4" ht="30" customHeight="1" x14ac:dyDescent="0.25"/>
    <row r="47" spans="4:4" ht="30" customHeight="1" x14ac:dyDescent="0.25"/>
    <row r="48" spans="4:4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</sheetData>
  <mergeCells count="8">
    <mergeCell ref="L1:L2"/>
    <mergeCell ref="M1:M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5CAC-AD41-4D13-B7CA-65D647796A11}">
  <sheetPr>
    <tabColor theme="6" tint="0.39997558519241921"/>
  </sheetPr>
  <dimension ref="A1:AO58"/>
  <sheetViews>
    <sheetView zoomScale="80" zoomScaleNormal="80" workbookViewId="0">
      <selection activeCell="M33" sqref="M33"/>
    </sheetView>
  </sheetViews>
  <sheetFormatPr defaultRowHeight="12.5" x14ac:dyDescent="0.25"/>
  <cols>
    <col min="1" max="1" width="10.81640625" customWidth="1"/>
    <col min="2" max="2" width="17.81640625" customWidth="1"/>
    <col min="4" max="4" width="11.453125" customWidth="1"/>
    <col min="5" max="5" width="24.54296875" customWidth="1"/>
    <col min="8" max="8" width="10.81640625" customWidth="1"/>
    <col min="9" max="9" width="10.1796875" customWidth="1"/>
    <col min="10" max="10" width="3" customWidth="1"/>
    <col min="11" max="12" width="17.81640625" customWidth="1"/>
    <col min="14" max="14" width="13.54296875" customWidth="1"/>
    <col min="15" max="15" width="11.54296875" customWidth="1"/>
    <col min="22" max="22" width="13" customWidth="1"/>
    <col min="23" max="23" width="13.54296875" customWidth="1"/>
    <col min="24" max="24" width="14.81640625" customWidth="1"/>
    <col min="25" max="25" width="14.1796875" customWidth="1"/>
    <col min="30" max="31" width="10.1796875" customWidth="1"/>
    <col min="32" max="32" width="9.81640625" customWidth="1"/>
    <col min="33" max="33" width="10.81640625" customWidth="1"/>
    <col min="38" max="39" width="10.1796875" customWidth="1"/>
    <col min="40" max="40" width="10.81640625" customWidth="1"/>
    <col min="41" max="41" width="96.81640625" customWidth="1"/>
  </cols>
  <sheetData>
    <row r="1" spans="1:41" ht="24" x14ac:dyDescent="0.25">
      <c r="A1" s="62" t="s">
        <v>307</v>
      </c>
      <c r="B1" s="62" t="s">
        <v>308</v>
      </c>
      <c r="C1" s="62" t="s">
        <v>309</v>
      </c>
      <c r="D1" s="63" t="s">
        <v>310</v>
      </c>
      <c r="E1" s="63" t="s">
        <v>311</v>
      </c>
      <c r="F1" s="64" t="s">
        <v>28</v>
      </c>
      <c r="G1" s="64" t="s">
        <v>27</v>
      </c>
      <c r="H1" s="65" t="s">
        <v>313</v>
      </c>
      <c r="I1" s="65"/>
      <c r="J1" s="65"/>
      <c r="K1" s="65"/>
      <c r="L1" s="71"/>
      <c r="M1" s="84"/>
      <c r="N1" s="84"/>
      <c r="O1" s="84"/>
      <c r="P1" s="84"/>
      <c r="Q1" s="84"/>
      <c r="R1" s="84"/>
      <c r="S1" s="84"/>
      <c r="T1" s="84"/>
      <c r="U1" s="82"/>
      <c r="V1" s="71"/>
      <c r="W1" s="84"/>
      <c r="X1" s="84"/>
      <c r="Y1" s="84"/>
      <c r="Z1" s="84"/>
      <c r="AA1" s="84"/>
      <c r="AB1" s="84"/>
      <c r="AC1" s="84"/>
      <c r="AD1" s="84"/>
      <c r="AE1" s="82"/>
      <c r="AF1" s="72"/>
      <c r="AG1" s="72"/>
      <c r="AH1" s="72"/>
      <c r="AI1" s="72"/>
      <c r="AJ1" s="72"/>
      <c r="AK1" s="72"/>
      <c r="AL1" s="72"/>
      <c r="AM1" s="72"/>
      <c r="AN1" s="72"/>
      <c r="AO1" s="73" t="s">
        <v>412</v>
      </c>
    </row>
    <row r="2" spans="1:41" x14ac:dyDescent="0.25">
      <c r="A2" s="62"/>
      <c r="B2" s="62"/>
      <c r="C2" s="62"/>
      <c r="D2" s="63"/>
      <c r="E2" s="63"/>
      <c r="F2" s="64"/>
      <c r="G2" s="64"/>
      <c r="H2" s="66" t="s">
        <v>327</v>
      </c>
      <c r="I2" s="66" t="s">
        <v>328</v>
      </c>
      <c r="J2" s="66" t="s">
        <v>329</v>
      </c>
      <c r="K2" s="66" t="s">
        <v>419</v>
      </c>
      <c r="L2" s="75" t="s">
        <v>337</v>
      </c>
      <c r="M2" s="66" t="s">
        <v>338</v>
      </c>
      <c r="N2" s="66" t="s">
        <v>339</v>
      </c>
      <c r="O2" s="66" t="s">
        <v>340</v>
      </c>
      <c r="P2" s="66" t="s">
        <v>341</v>
      </c>
      <c r="Q2" s="66" t="s">
        <v>342</v>
      </c>
      <c r="R2" s="66" t="s">
        <v>343</v>
      </c>
      <c r="S2" s="66" t="s">
        <v>344</v>
      </c>
      <c r="T2" s="66" t="s">
        <v>345</v>
      </c>
      <c r="U2" s="74" t="s">
        <v>346</v>
      </c>
      <c r="V2" s="75" t="s">
        <v>349</v>
      </c>
      <c r="W2" s="66" t="s">
        <v>350</v>
      </c>
      <c r="X2" s="66" t="s">
        <v>351</v>
      </c>
      <c r="Y2" s="66" t="s">
        <v>352</v>
      </c>
      <c r="Z2" s="66" t="s">
        <v>353</v>
      </c>
      <c r="AA2" s="66" t="s">
        <v>354</v>
      </c>
      <c r="AB2" s="66" t="s">
        <v>355</v>
      </c>
      <c r="AC2" s="66" t="s">
        <v>356</v>
      </c>
      <c r="AD2" s="66" t="s">
        <v>357</v>
      </c>
      <c r="AE2" s="74" t="s">
        <v>358</v>
      </c>
      <c r="AF2" s="66" t="s">
        <v>420</v>
      </c>
      <c r="AG2" s="66" t="s">
        <v>421</v>
      </c>
      <c r="AH2" s="66" t="s">
        <v>422</v>
      </c>
      <c r="AI2" s="66" t="s">
        <v>423</v>
      </c>
      <c r="AJ2" s="66" t="s">
        <v>424</v>
      </c>
      <c r="AK2" s="66" t="s">
        <v>425</v>
      </c>
      <c r="AL2" s="66" t="s">
        <v>426</v>
      </c>
      <c r="AM2" s="66" t="s">
        <v>427</v>
      </c>
      <c r="AN2" s="66" t="s">
        <v>428</v>
      </c>
      <c r="AO2" s="83"/>
    </row>
    <row r="3" spans="1:41" ht="27" customHeight="1" x14ac:dyDescent="0.25">
      <c r="A3" s="67"/>
      <c r="B3" s="67"/>
      <c r="C3" s="67"/>
      <c r="D3" s="68"/>
      <c r="E3" s="68"/>
      <c r="F3" s="69"/>
      <c r="G3" s="69"/>
      <c r="H3" s="66" t="s">
        <v>361</v>
      </c>
      <c r="I3" s="66" t="s">
        <v>362</v>
      </c>
      <c r="J3" s="66"/>
      <c r="K3" s="66" t="s">
        <v>363</v>
      </c>
      <c r="L3" s="75" t="s">
        <v>364</v>
      </c>
      <c r="M3" s="66" t="s">
        <v>364</v>
      </c>
      <c r="N3" s="66" t="s">
        <v>364</v>
      </c>
      <c r="O3" s="66" t="s">
        <v>364</v>
      </c>
      <c r="P3" s="66" t="s">
        <v>364</v>
      </c>
      <c r="Q3" s="66" t="s">
        <v>364</v>
      </c>
      <c r="R3" s="66" t="s">
        <v>364</v>
      </c>
      <c r="S3" s="66" t="s">
        <v>364</v>
      </c>
      <c r="T3" s="66" t="s">
        <v>364</v>
      </c>
      <c r="U3" s="74" t="s">
        <v>364</v>
      </c>
      <c r="V3" s="75" t="s">
        <v>364</v>
      </c>
      <c r="W3" s="66" t="s">
        <v>364</v>
      </c>
      <c r="X3" s="66" t="s">
        <v>364</v>
      </c>
      <c r="Y3" s="66" t="s">
        <v>364</v>
      </c>
      <c r="Z3" s="66" t="s">
        <v>364</v>
      </c>
      <c r="AA3" s="66" t="s">
        <v>364</v>
      </c>
      <c r="AB3" s="66" t="s">
        <v>364</v>
      </c>
      <c r="AC3" s="66" t="s">
        <v>364</v>
      </c>
      <c r="AD3" s="66" t="s">
        <v>364</v>
      </c>
      <c r="AE3" s="74" t="s">
        <v>364</v>
      </c>
      <c r="AF3" s="66" t="s">
        <v>364</v>
      </c>
      <c r="AG3" s="66" t="s">
        <v>364</v>
      </c>
      <c r="AH3" s="66" t="s">
        <v>364</v>
      </c>
      <c r="AI3" s="66" t="s">
        <v>364</v>
      </c>
      <c r="AJ3" s="66" t="s">
        <v>364</v>
      </c>
      <c r="AK3" s="66" t="s">
        <v>364</v>
      </c>
      <c r="AL3" s="66" t="s">
        <v>364</v>
      </c>
      <c r="AM3" s="66" t="s">
        <v>364</v>
      </c>
      <c r="AN3" s="66" t="s">
        <v>364</v>
      </c>
      <c r="AO3" s="81"/>
    </row>
    <row r="4" spans="1:41" ht="12" customHeight="1" x14ac:dyDescent="0.3">
      <c r="A4" s="576" t="s">
        <v>365</v>
      </c>
      <c r="B4" s="577" t="s">
        <v>366</v>
      </c>
      <c r="C4" s="577" t="s">
        <v>367</v>
      </c>
      <c r="D4" s="583" t="s">
        <v>55</v>
      </c>
      <c r="E4" s="582" t="s">
        <v>368</v>
      </c>
      <c r="F4" s="581" t="s">
        <v>58</v>
      </c>
      <c r="G4" s="581" t="s">
        <v>369</v>
      </c>
      <c r="H4" s="578">
        <v>1</v>
      </c>
      <c r="I4" s="588">
        <v>5710</v>
      </c>
      <c r="J4" s="578"/>
      <c r="K4" s="587">
        <v>5.1369999999999996</v>
      </c>
      <c r="L4" s="77">
        <v>12.672450673983914</v>
      </c>
      <c r="M4" s="77">
        <v>12.763678428151261</v>
      </c>
      <c r="N4" s="77">
        <v>13.633971778790198</v>
      </c>
      <c r="O4" s="77">
        <v>13.17</v>
      </c>
      <c r="P4" s="77">
        <v>13.17</v>
      </c>
      <c r="Q4" s="77">
        <v>13.17</v>
      </c>
      <c r="R4" s="77">
        <v>13.17</v>
      </c>
      <c r="S4" s="77">
        <v>13.17</v>
      </c>
      <c r="T4" s="77">
        <v>13.17</v>
      </c>
      <c r="U4" s="77">
        <v>13.17</v>
      </c>
      <c r="V4" s="586">
        <v>2.2511934635935664</v>
      </c>
      <c r="W4" s="88">
        <v>2.2511934635935664</v>
      </c>
      <c r="X4" s="88">
        <v>2.2511934635935664</v>
      </c>
      <c r="Y4" s="88">
        <v>2.2511934635935664</v>
      </c>
      <c r="Z4" s="88">
        <v>2.2511934635935664</v>
      </c>
      <c r="AA4" s="88">
        <v>2.2511934635935664</v>
      </c>
      <c r="AB4" s="88">
        <v>2.2511934635935664</v>
      </c>
      <c r="AC4" s="88">
        <v>2.2511934635935664</v>
      </c>
      <c r="AD4" s="88">
        <v>2.2511934635935664</v>
      </c>
      <c r="AE4" s="585">
        <v>2.2511934635935664</v>
      </c>
      <c r="AF4" s="584"/>
      <c r="AG4" s="584"/>
      <c r="AH4" s="584"/>
      <c r="AI4" s="584"/>
      <c r="AJ4" s="584"/>
      <c r="AK4" s="584"/>
      <c r="AL4" s="584"/>
      <c r="AM4" s="584"/>
      <c r="AN4" s="584"/>
      <c r="AO4" s="601"/>
    </row>
    <row r="5" spans="1:41" ht="13" x14ac:dyDescent="0.3">
      <c r="A5" s="602"/>
      <c r="B5" s="603"/>
      <c r="C5" s="603" t="s">
        <v>403</v>
      </c>
      <c r="D5" s="79" t="s">
        <v>59</v>
      </c>
      <c r="E5" s="604" t="s">
        <v>372</v>
      </c>
      <c r="F5" s="80" t="s">
        <v>58</v>
      </c>
      <c r="G5" s="80" t="s">
        <v>58</v>
      </c>
      <c r="H5" s="78">
        <v>1</v>
      </c>
      <c r="I5" s="584"/>
      <c r="J5" s="78"/>
      <c r="K5" s="605">
        <v>7.1180000000000003</v>
      </c>
      <c r="L5" s="77">
        <v>6.3212254266399084</v>
      </c>
      <c r="M5" s="77">
        <v>6.2208464097609335</v>
      </c>
      <c r="N5" s="77">
        <v>6.0148111006053844</v>
      </c>
      <c r="O5" s="77">
        <v>5.9919847213989117</v>
      </c>
      <c r="P5" s="77">
        <v>5.9919847213989117</v>
      </c>
      <c r="Q5" s="77">
        <v>5.9919847213989117</v>
      </c>
      <c r="R5" s="77">
        <v>5.9919847213989117</v>
      </c>
      <c r="S5" s="77">
        <v>5.9919847213989117</v>
      </c>
      <c r="T5" s="77">
        <v>5.9919847213989117</v>
      </c>
      <c r="U5" s="77">
        <v>5.9919847213989117</v>
      </c>
      <c r="V5" s="606">
        <v>0.98700391945286337</v>
      </c>
      <c r="W5" s="87">
        <v>0.98700391945286337</v>
      </c>
      <c r="X5" s="87">
        <v>0.98700391945286337</v>
      </c>
      <c r="Y5" s="87">
        <v>0.98700391945286337</v>
      </c>
      <c r="Z5" s="87">
        <v>0.98700391945286337</v>
      </c>
      <c r="AA5" s="87">
        <v>0.98700391945286337</v>
      </c>
      <c r="AB5" s="87">
        <v>0.98700391945286337</v>
      </c>
      <c r="AC5" s="87">
        <v>0.98700391945286337</v>
      </c>
      <c r="AD5" s="87">
        <v>0.98700391945286337</v>
      </c>
      <c r="AE5" s="607">
        <v>0.98700391945286337</v>
      </c>
      <c r="AF5" s="584"/>
      <c r="AG5" s="584"/>
      <c r="AH5" s="584"/>
      <c r="AI5" s="584"/>
      <c r="AJ5" s="584"/>
      <c r="AK5" s="584"/>
      <c r="AL5" s="584"/>
      <c r="AM5" s="584"/>
      <c r="AN5" s="584"/>
      <c r="AO5" s="601"/>
    </row>
    <row r="6" spans="1:41" ht="13" x14ac:dyDescent="0.3">
      <c r="A6" s="602"/>
      <c r="B6" s="603" t="s">
        <v>373</v>
      </c>
      <c r="C6" s="603"/>
      <c r="D6" s="79" t="s">
        <v>61</v>
      </c>
      <c r="E6" s="604" t="s">
        <v>374</v>
      </c>
      <c r="F6" s="80" t="s">
        <v>58</v>
      </c>
      <c r="G6" s="80" t="s">
        <v>58</v>
      </c>
      <c r="H6" s="78">
        <v>1</v>
      </c>
      <c r="I6" s="584"/>
      <c r="J6" s="78"/>
      <c r="K6" s="605">
        <v>0.36399999999999999</v>
      </c>
      <c r="L6" s="77">
        <v>0.47076968804134922</v>
      </c>
      <c r="M6" s="77">
        <v>0.46890318274289089</v>
      </c>
      <c r="N6" s="77">
        <v>0.47126718464787115</v>
      </c>
      <c r="O6" s="77">
        <v>0.46816033227210979</v>
      </c>
      <c r="P6" s="77">
        <v>0.46816033227210979</v>
      </c>
      <c r="Q6" s="77">
        <v>0.46816033227210979</v>
      </c>
      <c r="R6" s="77">
        <v>0.46816033227210979</v>
      </c>
      <c r="S6" s="77">
        <v>0.46816033227210979</v>
      </c>
      <c r="T6" s="77">
        <v>0.46816033227210979</v>
      </c>
      <c r="U6" s="77">
        <v>0.46816033227210979</v>
      </c>
      <c r="V6" s="606">
        <v>6.2493311398869593E-2</v>
      </c>
      <c r="W6" s="87">
        <v>6.2493311398869593E-2</v>
      </c>
      <c r="X6" s="87">
        <v>6.2493311398869593E-2</v>
      </c>
      <c r="Y6" s="87">
        <v>6.2493311398869593E-2</v>
      </c>
      <c r="Z6" s="87">
        <v>6.2493311398869593E-2</v>
      </c>
      <c r="AA6" s="87">
        <v>6.2493311398869593E-2</v>
      </c>
      <c r="AB6" s="87">
        <v>6.2493311398869593E-2</v>
      </c>
      <c r="AC6" s="87">
        <v>6.2493311398869593E-2</v>
      </c>
      <c r="AD6" s="87">
        <v>6.2493311398869593E-2</v>
      </c>
      <c r="AE6" s="607">
        <v>6.2493311398869593E-2</v>
      </c>
      <c r="AF6" s="584"/>
      <c r="AG6" s="584"/>
      <c r="AH6" s="584"/>
      <c r="AI6" s="584"/>
      <c r="AJ6" s="584"/>
      <c r="AK6" s="584"/>
      <c r="AL6" s="584"/>
      <c r="AM6" s="584"/>
      <c r="AN6" s="584"/>
      <c r="AO6" s="601"/>
    </row>
    <row r="7" spans="1:41" ht="13" x14ac:dyDescent="0.3">
      <c r="A7" s="602"/>
      <c r="B7" s="603" t="s">
        <v>375</v>
      </c>
      <c r="C7" s="608"/>
      <c r="D7" s="604" t="s">
        <v>63</v>
      </c>
      <c r="E7" s="604" t="s">
        <v>64</v>
      </c>
      <c r="F7" s="80" t="s">
        <v>58</v>
      </c>
      <c r="G7" s="80" t="s">
        <v>58</v>
      </c>
      <c r="H7" s="78">
        <v>1</v>
      </c>
      <c r="I7" s="78"/>
      <c r="J7" s="78"/>
      <c r="K7" s="605">
        <v>2.0857000000000001</v>
      </c>
      <c r="L7" s="77">
        <v>8.1586039406528759</v>
      </c>
      <c r="M7" s="77">
        <v>8.2246674992480493</v>
      </c>
      <c r="N7" s="77">
        <v>8.1255324584922182</v>
      </c>
      <c r="O7" s="77">
        <v>7.9639761649880381</v>
      </c>
      <c r="P7" s="77">
        <v>7.9639761649880381</v>
      </c>
      <c r="Q7" s="77">
        <v>7.9639761649880381</v>
      </c>
      <c r="R7" s="77">
        <v>7.9639761649880381</v>
      </c>
      <c r="S7" s="77">
        <v>7.9639761649880381</v>
      </c>
      <c r="T7" s="77">
        <v>7.9639761649880381</v>
      </c>
      <c r="U7" s="77">
        <v>7.9639761649880381</v>
      </c>
      <c r="V7" s="606">
        <v>0.26910512675195336</v>
      </c>
      <c r="W7" s="87">
        <v>0.26910512675195336</v>
      </c>
      <c r="X7" s="87">
        <v>0.26910512675195336</v>
      </c>
      <c r="Y7" s="87">
        <v>0.26910512675195336</v>
      </c>
      <c r="Z7" s="87">
        <v>0.26910512675195336</v>
      </c>
      <c r="AA7" s="87">
        <v>0.26910512675195336</v>
      </c>
      <c r="AB7" s="87">
        <v>0.26910512675195336</v>
      </c>
      <c r="AC7" s="87">
        <v>0.26910512675195336</v>
      </c>
      <c r="AD7" s="87">
        <v>0.26910512675195336</v>
      </c>
      <c r="AE7" s="607">
        <v>0.26910512675195336</v>
      </c>
      <c r="AF7" s="584"/>
      <c r="AG7" s="584"/>
      <c r="AH7" s="584"/>
      <c r="AI7" s="584"/>
      <c r="AJ7" s="584"/>
      <c r="AK7" s="584"/>
      <c r="AL7" s="584"/>
      <c r="AM7" s="584"/>
      <c r="AN7" s="584"/>
      <c r="AO7" s="609"/>
    </row>
    <row r="8" spans="1:41" ht="13" x14ac:dyDescent="0.3">
      <c r="A8" s="602"/>
      <c r="B8" s="603" t="s">
        <v>376</v>
      </c>
      <c r="C8" s="79"/>
      <c r="D8" s="604" t="s">
        <v>65</v>
      </c>
      <c r="E8" s="604" t="s">
        <v>66</v>
      </c>
      <c r="F8" s="80" t="s">
        <v>58</v>
      </c>
      <c r="G8" s="80" t="s">
        <v>58</v>
      </c>
      <c r="H8" s="78">
        <v>1</v>
      </c>
      <c r="I8" s="78"/>
      <c r="J8" s="78"/>
      <c r="K8" s="610">
        <v>4.2000000000000003E-2</v>
      </c>
      <c r="L8" s="77">
        <v>0.70664996325332519</v>
      </c>
      <c r="M8" s="77">
        <v>0.69056403785682863</v>
      </c>
      <c r="N8" s="77">
        <v>0.68496715039959732</v>
      </c>
      <c r="O8" s="77">
        <v>0.67190130386569902</v>
      </c>
      <c r="P8" s="77">
        <v>0.67190130386569902</v>
      </c>
      <c r="Q8" s="77">
        <v>0.67190130386569902</v>
      </c>
      <c r="R8" s="77">
        <v>0.67190130386569902</v>
      </c>
      <c r="S8" s="77">
        <v>0.67190130386569902</v>
      </c>
      <c r="T8" s="77">
        <v>0.67190130386569902</v>
      </c>
      <c r="U8" s="77">
        <v>0.67190130386569902</v>
      </c>
      <c r="V8" s="606">
        <v>1.5401891821919693E-2</v>
      </c>
      <c r="W8" s="87">
        <v>1.5401891821919693E-2</v>
      </c>
      <c r="X8" s="87">
        <v>1.5401891821919693E-2</v>
      </c>
      <c r="Y8" s="87">
        <v>1.5401891821919693E-2</v>
      </c>
      <c r="Z8" s="87">
        <v>1.5401891821919693E-2</v>
      </c>
      <c r="AA8" s="87">
        <v>1.5401891821919693E-2</v>
      </c>
      <c r="AB8" s="87">
        <v>1.5401891821919693E-2</v>
      </c>
      <c r="AC8" s="87">
        <v>1.5401891821919693E-2</v>
      </c>
      <c r="AD8" s="87">
        <v>1.5401891821919693E-2</v>
      </c>
      <c r="AE8" s="607">
        <v>1.5401891821919693E-2</v>
      </c>
      <c r="AF8" s="584"/>
      <c r="AG8" s="584"/>
      <c r="AH8" s="584"/>
      <c r="AI8" s="584"/>
      <c r="AJ8" s="584"/>
      <c r="AK8" s="584"/>
      <c r="AL8" s="584"/>
      <c r="AM8" s="584"/>
      <c r="AN8" s="584"/>
      <c r="AO8" s="609"/>
    </row>
    <row r="9" spans="1:41" ht="13" x14ac:dyDescent="0.3">
      <c r="A9" s="611"/>
      <c r="B9" s="603" t="s">
        <v>430</v>
      </c>
      <c r="D9" s="258" t="s">
        <v>67</v>
      </c>
      <c r="E9" s="258" t="s">
        <v>68</v>
      </c>
      <c r="F9" s="80" t="s">
        <v>58</v>
      </c>
      <c r="G9" s="80" t="s">
        <v>58</v>
      </c>
      <c r="K9" s="612">
        <v>0</v>
      </c>
      <c r="L9" s="77">
        <v>1.0718775822112612</v>
      </c>
      <c r="M9" s="77">
        <v>1.0613130287278041</v>
      </c>
      <c r="N9" s="77">
        <v>1.2524117283392864</v>
      </c>
      <c r="O9" s="77">
        <v>1.2893991994229588</v>
      </c>
      <c r="P9" s="77">
        <v>1.2893991994229588</v>
      </c>
      <c r="Q9" s="77">
        <v>1.2893991994229588</v>
      </c>
      <c r="R9" s="77">
        <v>1.2893991994229588</v>
      </c>
      <c r="S9" s="77">
        <v>1.2893991994229588</v>
      </c>
      <c r="T9" s="77">
        <v>1.2893991994229588</v>
      </c>
      <c r="U9" s="77">
        <v>1.2893991994229588</v>
      </c>
      <c r="V9" s="606">
        <v>4.1461228148812188E-2</v>
      </c>
      <c r="W9" s="87">
        <v>4.1461228148812188E-2</v>
      </c>
      <c r="X9" s="87">
        <v>4.1461228148812188E-2</v>
      </c>
      <c r="Y9" s="87">
        <v>4.1461228148812188E-2</v>
      </c>
      <c r="Z9" s="87">
        <v>4.1461228148812188E-2</v>
      </c>
      <c r="AA9" s="87">
        <v>4.1461228148812188E-2</v>
      </c>
      <c r="AB9" s="87">
        <v>4.1461228148812188E-2</v>
      </c>
      <c r="AC9" s="87">
        <v>4.1461228148812188E-2</v>
      </c>
      <c r="AD9" s="87">
        <v>4.1461228148812188E-2</v>
      </c>
      <c r="AE9" s="607">
        <v>4.1461228148812188E-2</v>
      </c>
      <c r="AO9" s="613"/>
    </row>
    <row r="10" spans="1:41" ht="13" x14ac:dyDescent="0.3">
      <c r="A10" s="611"/>
      <c r="K10" s="613"/>
      <c r="L10" s="614"/>
      <c r="M10" s="86"/>
      <c r="N10" s="86"/>
      <c r="O10" s="86"/>
      <c r="P10" s="86"/>
      <c r="Q10" s="86"/>
      <c r="R10" s="86"/>
      <c r="S10" s="86"/>
      <c r="T10" s="86"/>
      <c r="U10" s="86"/>
      <c r="V10" s="615"/>
      <c r="W10" s="616"/>
      <c r="X10" s="616"/>
      <c r="Y10" s="616"/>
      <c r="Z10" s="616"/>
      <c r="AA10" s="616"/>
      <c r="AB10" s="616"/>
      <c r="AC10" s="616"/>
      <c r="AD10" s="616"/>
      <c r="AE10" s="617"/>
      <c r="AO10" s="613"/>
    </row>
    <row r="11" spans="1:41" ht="13" x14ac:dyDescent="0.3">
      <c r="A11" s="611"/>
      <c r="K11" s="613"/>
      <c r="L11" s="614"/>
      <c r="M11" s="86"/>
      <c r="N11" s="86"/>
      <c r="O11" s="86"/>
      <c r="P11" s="86"/>
      <c r="Q11" s="86"/>
      <c r="R11" s="86"/>
      <c r="S11" s="86"/>
      <c r="T11" s="86"/>
      <c r="U11" s="86"/>
      <c r="V11" s="615"/>
      <c r="W11" s="616"/>
      <c r="X11" s="616"/>
      <c r="Y11" s="616"/>
      <c r="Z11" s="616"/>
      <c r="AA11" s="616"/>
      <c r="AB11" s="616"/>
      <c r="AC11" s="616"/>
      <c r="AD11" s="616"/>
      <c r="AE11" s="617"/>
      <c r="AO11" s="613"/>
    </row>
    <row r="12" spans="1:41" ht="13" x14ac:dyDescent="0.3">
      <c r="A12" s="618"/>
      <c r="B12" s="21"/>
      <c r="C12" s="21"/>
      <c r="D12" s="21"/>
      <c r="E12" s="21"/>
      <c r="F12" s="21"/>
      <c r="G12" s="21"/>
      <c r="H12" s="21"/>
      <c r="I12" s="21"/>
      <c r="J12" s="21"/>
      <c r="K12" s="619"/>
      <c r="L12" s="620"/>
      <c r="M12" s="85"/>
      <c r="N12" s="85"/>
      <c r="O12" s="85"/>
      <c r="P12" s="85"/>
      <c r="Q12" s="85"/>
      <c r="R12" s="85"/>
      <c r="S12" s="85"/>
      <c r="T12" s="85"/>
      <c r="U12" s="85"/>
      <c r="V12" s="621"/>
      <c r="W12" s="622"/>
      <c r="X12" s="622"/>
      <c r="Y12" s="622"/>
      <c r="Z12" s="622"/>
      <c r="AA12" s="622"/>
      <c r="AB12" s="622"/>
      <c r="AC12" s="622"/>
      <c r="AD12" s="622"/>
      <c r="AE12" s="623"/>
      <c r="AF12" s="21"/>
      <c r="AG12" s="21"/>
      <c r="AH12" s="21"/>
      <c r="AI12" s="21"/>
      <c r="AJ12" s="21"/>
      <c r="AK12" s="21"/>
      <c r="AL12" s="21"/>
      <c r="AM12" s="21"/>
      <c r="AN12" s="21"/>
      <c r="AO12" s="619"/>
    </row>
    <row r="14" spans="1:41" ht="13" x14ac:dyDescent="0.3">
      <c r="B14" s="631" t="s">
        <v>768</v>
      </c>
      <c r="C14" s="631"/>
      <c r="D14" s="631"/>
    </row>
    <row r="15" spans="1:41" ht="13" x14ac:dyDescent="0.3">
      <c r="B15" s="70"/>
    </row>
    <row r="17" spans="2:29" x14ac:dyDescent="0.25">
      <c r="B17" s="627"/>
      <c r="C17" s="627"/>
      <c r="D17" s="627"/>
      <c r="E17" s="627"/>
      <c r="F17" s="627"/>
      <c r="G17" s="627"/>
    </row>
    <row r="18" spans="2:29" ht="13" x14ac:dyDescent="0.3">
      <c r="B18" s="628"/>
      <c r="C18" s="628"/>
      <c r="D18" s="628"/>
      <c r="E18" s="628"/>
      <c r="F18" s="628"/>
      <c r="G18" s="628"/>
    </row>
    <row r="19" spans="2:29" ht="14.5" x14ac:dyDescent="0.35">
      <c r="B19" s="229"/>
      <c r="C19" s="206"/>
      <c r="D19" s="206"/>
      <c r="E19" s="206"/>
      <c r="F19" s="206"/>
      <c r="G19" s="206"/>
      <c r="S19" s="630"/>
      <c r="T19" s="630"/>
      <c r="U19" s="630"/>
      <c r="V19" s="630"/>
      <c r="W19" s="630"/>
      <c r="X19" s="630"/>
      <c r="Y19" s="630"/>
      <c r="Z19" s="630"/>
      <c r="AA19" s="630"/>
      <c r="AB19" s="630"/>
      <c r="AC19" s="630"/>
    </row>
    <row r="20" spans="2:29" ht="14.5" x14ac:dyDescent="0.35">
      <c r="B20" s="96"/>
      <c r="C20" s="98"/>
      <c r="D20" s="98"/>
      <c r="E20" s="98"/>
      <c r="F20" s="98"/>
      <c r="G20" s="98"/>
      <c r="P20" s="230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</row>
    <row r="21" spans="2:29" ht="14.5" x14ac:dyDescent="0.35">
      <c r="B21" s="96"/>
      <c r="C21" s="98"/>
      <c r="D21" s="98"/>
      <c r="E21" s="98"/>
      <c r="F21" s="98"/>
      <c r="G21" s="98"/>
      <c r="P21" s="230"/>
      <c r="S21" s="108"/>
      <c r="T21" s="106"/>
      <c r="U21" s="106"/>
      <c r="V21" s="106"/>
      <c r="W21" s="109"/>
      <c r="X21" s="109"/>
      <c r="Y21" s="109"/>
      <c r="Z21" s="103"/>
      <c r="AA21" s="103"/>
      <c r="AB21" s="103"/>
      <c r="AC21" s="103"/>
    </row>
    <row r="22" spans="2:29" ht="14.5" x14ac:dyDescent="0.35">
      <c r="B22" s="96"/>
      <c r="C22" s="98"/>
      <c r="D22" s="98"/>
      <c r="E22" s="98"/>
      <c r="F22" s="98"/>
      <c r="G22" s="98"/>
      <c r="P22" s="230"/>
      <c r="S22" s="105"/>
      <c r="T22" s="105"/>
      <c r="U22" s="105"/>
      <c r="V22" s="105"/>
      <c r="W22" s="107"/>
      <c r="X22" s="107"/>
      <c r="Y22" s="107"/>
      <c r="Z22" s="103"/>
      <c r="AA22" s="103"/>
      <c r="AB22" s="103"/>
      <c r="AC22" s="103"/>
    </row>
    <row r="23" spans="2:29" ht="14.5" x14ac:dyDescent="0.35">
      <c r="B23" s="96"/>
      <c r="C23" s="98"/>
      <c r="D23" s="98"/>
      <c r="E23" s="98"/>
      <c r="F23" s="98"/>
      <c r="G23" s="98"/>
      <c r="S23" s="105"/>
      <c r="T23" s="105"/>
      <c r="U23" s="105"/>
      <c r="V23" s="105"/>
      <c r="W23" s="107"/>
      <c r="X23" s="107"/>
      <c r="Y23" s="107"/>
      <c r="Z23" s="103"/>
      <c r="AA23" s="103"/>
      <c r="AB23" s="103"/>
      <c r="AC23" s="103"/>
    </row>
    <row r="24" spans="2:29" ht="14.5" x14ac:dyDescent="0.35">
      <c r="B24" s="96"/>
      <c r="C24" s="98"/>
      <c r="D24" s="98"/>
      <c r="E24" s="98"/>
      <c r="F24" s="98"/>
      <c r="G24" s="98"/>
      <c r="S24" s="105"/>
      <c r="T24" s="105"/>
      <c r="U24" s="105"/>
      <c r="V24" s="105"/>
      <c r="W24" s="107"/>
      <c r="X24" s="107"/>
      <c r="Y24" s="107"/>
      <c r="Z24" s="103"/>
      <c r="AA24" s="103"/>
      <c r="AB24" s="103"/>
      <c r="AC24" s="103"/>
    </row>
    <row r="25" spans="2:29" ht="14.5" x14ac:dyDescent="0.35">
      <c r="B25" s="89"/>
      <c r="C25" s="98"/>
      <c r="D25" s="98"/>
      <c r="E25" s="98"/>
      <c r="F25" s="98"/>
      <c r="G25" s="98"/>
      <c r="S25" s="105"/>
      <c r="T25" s="105"/>
      <c r="U25" s="105"/>
      <c r="V25" s="105"/>
      <c r="W25" s="107"/>
      <c r="X25" s="107"/>
      <c r="Y25" s="107"/>
      <c r="Z25" s="103"/>
      <c r="AA25" s="103"/>
      <c r="AB25" s="103"/>
      <c r="AC25" s="103"/>
    </row>
    <row r="26" spans="2:29" ht="14.5" x14ac:dyDescent="0.35">
      <c r="B26" s="89"/>
      <c r="C26" s="98"/>
      <c r="D26" s="98"/>
      <c r="E26" s="98"/>
      <c r="F26" s="98"/>
      <c r="G26" s="98"/>
      <c r="S26" s="105"/>
      <c r="T26" s="105"/>
      <c r="U26" s="105"/>
      <c r="V26" s="105"/>
      <c r="W26" s="107"/>
      <c r="X26" s="107"/>
      <c r="Y26" s="107"/>
      <c r="Z26" s="103"/>
      <c r="AA26" s="103"/>
      <c r="AB26" s="103"/>
      <c r="AC26" s="103"/>
    </row>
    <row r="27" spans="2:29" ht="14.5" x14ac:dyDescent="0.35">
      <c r="B27" s="89"/>
      <c r="C27" s="98"/>
      <c r="D27" s="98"/>
      <c r="E27" s="98"/>
      <c r="F27" s="98"/>
      <c r="G27" s="98"/>
      <c r="M27" s="2"/>
      <c r="S27" s="105"/>
      <c r="T27" s="105"/>
      <c r="U27" s="105"/>
      <c r="V27" s="105"/>
      <c r="W27" s="107"/>
      <c r="X27" s="107"/>
      <c r="Y27" s="107"/>
      <c r="Z27" s="103"/>
      <c r="AA27" s="103"/>
      <c r="AB27" s="103"/>
      <c r="AC27" s="103"/>
    </row>
    <row r="28" spans="2:29" x14ac:dyDescent="0.25">
      <c r="B28" s="89"/>
      <c r="C28" s="98"/>
      <c r="D28" s="98"/>
      <c r="E28" s="98"/>
      <c r="F28" s="98"/>
      <c r="G28" s="98"/>
      <c r="L28" s="2"/>
    </row>
    <row r="29" spans="2:29" x14ac:dyDescent="0.25">
      <c r="B29" s="89"/>
      <c r="C29" s="98"/>
      <c r="D29" s="98"/>
      <c r="E29" s="98"/>
      <c r="F29" s="98"/>
      <c r="G29" s="98"/>
      <c r="L29" s="2"/>
    </row>
    <row r="30" spans="2:29" x14ac:dyDescent="0.25">
      <c r="B30" s="89"/>
      <c r="C30" s="98"/>
      <c r="D30" s="98"/>
      <c r="E30" s="98"/>
      <c r="F30" s="98"/>
      <c r="G30" s="98"/>
      <c r="L30" s="2"/>
    </row>
    <row r="31" spans="2:29" x14ac:dyDescent="0.25">
      <c r="B31" s="89"/>
      <c r="C31" s="98"/>
      <c r="D31" s="98"/>
      <c r="E31" s="98"/>
      <c r="F31" s="98"/>
      <c r="G31" s="98"/>
      <c r="L31" s="2"/>
    </row>
    <row r="32" spans="2:29" x14ac:dyDescent="0.25">
      <c r="B32" s="89"/>
      <c r="C32" s="98"/>
      <c r="D32" s="98"/>
      <c r="E32" s="98"/>
      <c r="F32" s="98"/>
      <c r="G32" s="98"/>
      <c r="L32" s="2"/>
    </row>
    <row r="33" spans="2:13" x14ac:dyDescent="0.25">
      <c r="B33" s="629"/>
      <c r="C33" s="629"/>
      <c r="D33" s="629"/>
      <c r="E33" s="629"/>
      <c r="F33" s="629"/>
      <c r="G33" s="629"/>
      <c r="L33" s="2"/>
      <c r="M33" s="2"/>
    </row>
    <row r="34" spans="2:13" x14ac:dyDescent="0.25">
      <c r="B34" s="92"/>
      <c r="C34" s="92"/>
      <c r="D34" s="92"/>
      <c r="E34" s="92"/>
      <c r="F34" s="92"/>
      <c r="G34" s="92"/>
    </row>
    <row r="35" spans="2:13" x14ac:dyDescent="0.25">
      <c r="B35" s="92"/>
      <c r="C35" s="206"/>
      <c r="D35" s="206"/>
      <c r="E35" s="206"/>
      <c r="F35" s="206"/>
      <c r="G35" s="206"/>
    </row>
    <row r="36" spans="2:13" x14ac:dyDescent="0.25">
      <c r="B36" s="92"/>
      <c r="C36" s="92"/>
      <c r="D36" s="92"/>
      <c r="E36" s="92"/>
      <c r="F36" s="92"/>
      <c r="G36" s="92"/>
    </row>
    <row r="37" spans="2:13" x14ac:dyDescent="0.25">
      <c r="B37" s="96"/>
      <c r="C37" s="97"/>
      <c r="D37" s="97"/>
      <c r="E37" s="97"/>
      <c r="F37" s="97"/>
      <c r="G37" s="97"/>
    </row>
    <row r="38" spans="2:13" x14ac:dyDescent="0.25">
      <c r="B38" s="96"/>
      <c r="C38" s="97"/>
      <c r="D38" s="97"/>
      <c r="E38" s="97"/>
      <c r="F38" s="97"/>
      <c r="G38" s="97"/>
    </row>
    <row r="39" spans="2:13" x14ac:dyDescent="0.25">
      <c r="B39" s="96"/>
      <c r="C39" s="97"/>
      <c r="D39" s="97"/>
      <c r="E39" s="97"/>
      <c r="F39" s="97"/>
      <c r="G39" s="97"/>
    </row>
    <row r="40" spans="2:13" x14ac:dyDescent="0.25">
      <c r="B40" s="96"/>
      <c r="C40" s="97"/>
      <c r="D40" s="97"/>
      <c r="E40" s="97"/>
      <c r="F40" s="97"/>
      <c r="G40" s="97"/>
    </row>
    <row r="41" spans="2:13" x14ac:dyDescent="0.25">
      <c r="B41" s="96"/>
      <c r="C41" s="97"/>
      <c r="D41" s="97"/>
      <c r="E41" s="97"/>
      <c r="F41" s="97"/>
      <c r="G41" s="97"/>
    </row>
    <row r="42" spans="2:13" x14ac:dyDescent="0.25">
      <c r="B42" s="89"/>
      <c r="C42" s="97"/>
      <c r="D42" s="97"/>
      <c r="E42" s="97"/>
      <c r="F42" s="97"/>
      <c r="G42" s="97"/>
    </row>
    <row r="43" spans="2:13" x14ac:dyDescent="0.25">
      <c r="B43" s="89"/>
      <c r="C43" s="97"/>
      <c r="D43" s="97"/>
      <c r="E43" s="97"/>
      <c r="F43" s="97"/>
      <c r="G43" s="97"/>
    </row>
    <row r="44" spans="2:13" x14ac:dyDescent="0.25">
      <c r="B44" s="89"/>
      <c r="C44" s="97"/>
      <c r="D44" s="97"/>
      <c r="E44" s="97"/>
      <c r="F44" s="97"/>
      <c r="G44" s="97"/>
    </row>
    <row r="45" spans="2:13" x14ac:dyDescent="0.25">
      <c r="B45" s="89"/>
      <c r="C45" s="97"/>
      <c r="D45" s="97"/>
      <c r="E45" s="97"/>
      <c r="F45" s="97"/>
      <c r="G45" s="97"/>
    </row>
    <row r="46" spans="2:13" x14ac:dyDescent="0.25">
      <c r="B46" s="89"/>
      <c r="C46" s="97"/>
      <c r="D46" s="97"/>
      <c r="E46" s="97"/>
      <c r="F46" s="97"/>
      <c r="G46" s="97"/>
    </row>
    <row r="47" spans="2:13" x14ac:dyDescent="0.25">
      <c r="B47" s="89"/>
      <c r="C47" s="97"/>
      <c r="D47" s="97"/>
      <c r="E47" s="97"/>
      <c r="F47" s="97"/>
      <c r="G47" s="97"/>
    </row>
    <row r="48" spans="2:13" x14ac:dyDescent="0.25">
      <c r="B48" s="89"/>
      <c r="C48" s="97"/>
      <c r="D48" s="97"/>
      <c r="E48" s="97"/>
      <c r="F48" s="97"/>
      <c r="G48" s="97"/>
    </row>
    <row r="49" spans="1:7" x14ac:dyDescent="0.25">
      <c r="B49" s="89"/>
      <c r="C49" s="97"/>
      <c r="D49" s="97"/>
      <c r="E49" s="97"/>
      <c r="F49" s="97"/>
      <c r="G49" s="97"/>
    </row>
    <row r="51" spans="1:7" x14ac:dyDescent="0.25">
      <c r="A51" s="7"/>
      <c r="B51" s="2"/>
      <c r="C51" s="206"/>
      <c r="D51" s="206"/>
      <c r="E51" s="206"/>
      <c r="F51" s="206"/>
      <c r="G51" s="206"/>
    </row>
    <row r="52" spans="1:7" x14ac:dyDescent="0.25">
      <c r="C52" s="91"/>
      <c r="D52" s="91"/>
      <c r="E52" s="91"/>
      <c r="F52" s="91"/>
      <c r="G52" s="91"/>
    </row>
    <row r="53" spans="1:7" x14ac:dyDescent="0.25">
      <c r="C53" s="91"/>
      <c r="D53" s="91"/>
      <c r="E53" s="91"/>
      <c r="F53" s="91"/>
      <c r="G53" s="91"/>
    </row>
    <row r="54" spans="1:7" x14ac:dyDescent="0.25">
      <c r="C54" s="91"/>
      <c r="D54" s="91"/>
      <c r="E54" s="91"/>
      <c r="F54" s="91"/>
      <c r="G54" s="91"/>
    </row>
    <row r="55" spans="1:7" x14ac:dyDescent="0.25">
      <c r="C55" s="91"/>
      <c r="D55" s="91"/>
      <c r="E55" s="91"/>
      <c r="F55" s="91"/>
      <c r="G55" s="91"/>
    </row>
    <row r="56" spans="1:7" x14ac:dyDescent="0.25">
      <c r="C56" s="91"/>
      <c r="D56" s="91"/>
      <c r="E56" s="91"/>
      <c r="F56" s="91"/>
      <c r="G56" s="91"/>
    </row>
    <row r="57" spans="1:7" x14ac:dyDescent="0.25">
      <c r="C57" s="91"/>
      <c r="D57" s="91"/>
      <c r="E57" s="91"/>
      <c r="F57" s="91"/>
      <c r="G57" s="91"/>
    </row>
    <row r="58" spans="1:7" x14ac:dyDescent="0.25">
      <c r="C58" s="91"/>
      <c r="D58" s="91"/>
      <c r="E58" s="91"/>
      <c r="F58" s="91"/>
      <c r="G58" s="91"/>
    </row>
  </sheetData>
  <mergeCells count="5">
    <mergeCell ref="B17:G17"/>
    <mergeCell ref="B18:G18"/>
    <mergeCell ref="B33:G33"/>
    <mergeCell ref="S19:AC19"/>
    <mergeCell ref="B14:D14"/>
  </mergeCells>
  <phoneticPr fontId="3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734D-F028-40C4-BC01-57A8B9A67371}">
  <sheetPr>
    <tabColor theme="6" tint="0.39997558519241921"/>
  </sheetPr>
  <dimension ref="A1:W68"/>
  <sheetViews>
    <sheetView zoomScale="90" zoomScaleNormal="90" workbookViewId="0">
      <selection activeCell="A15" sqref="A15:D22"/>
    </sheetView>
  </sheetViews>
  <sheetFormatPr defaultRowHeight="12.5" x14ac:dyDescent="0.25"/>
  <cols>
    <col min="2" max="2" width="18.26953125" customWidth="1"/>
    <col min="3" max="3" width="26.26953125" customWidth="1"/>
    <col min="4" max="4" width="11.36328125" customWidth="1"/>
    <col min="5" max="5" width="12.7265625" customWidth="1"/>
    <col min="6" max="6" width="19.54296875" customWidth="1"/>
    <col min="7" max="9" width="14.54296875" customWidth="1"/>
    <col min="11" max="11" width="9.54296875" customWidth="1"/>
    <col min="12" max="12" width="11.453125" customWidth="1"/>
    <col min="13" max="13" width="11.1796875" customWidth="1"/>
    <col min="14" max="14" width="14.453125" customWidth="1"/>
    <col min="16" max="16" width="14.81640625" customWidth="1"/>
    <col min="19" max="19" width="9.54296875" customWidth="1"/>
    <col min="20" max="20" width="10.08984375" customWidth="1"/>
    <col min="21" max="21" width="10.453125" customWidth="1"/>
    <col min="22" max="22" width="11.90625" customWidth="1"/>
    <col min="23" max="23" width="17.453125" customWidth="1"/>
  </cols>
  <sheetData>
    <row r="1" spans="1:23" ht="26" x14ac:dyDescent="0.25">
      <c r="A1" s="127" t="s">
        <v>307</v>
      </c>
      <c r="B1" s="121" t="s">
        <v>310</v>
      </c>
      <c r="C1" s="121" t="s">
        <v>311</v>
      </c>
      <c r="D1" s="231" t="s">
        <v>28</v>
      </c>
      <c r="E1" s="231" t="s">
        <v>27</v>
      </c>
      <c r="F1" s="231" t="s">
        <v>645</v>
      </c>
      <c r="G1" s="231" t="s">
        <v>646</v>
      </c>
      <c r="H1" s="231" t="s">
        <v>647</v>
      </c>
      <c r="I1" s="231" t="s">
        <v>266</v>
      </c>
      <c r="J1" s="231" t="s">
        <v>283</v>
      </c>
      <c r="K1" s="231" t="s">
        <v>648</v>
      </c>
      <c r="L1" s="33" t="s">
        <v>312</v>
      </c>
      <c r="M1" s="33"/>
      <c r="N1" s="34" t="s">
        <v>313</v>
      </c>
      <c r="O1" s="34"/>
      <c r="P1" s="34"/>
      <c r="Q1" s="34"/>
      <c r="R1" s="34"/>
      <c r="S1" s="34"/>
      <c r="T1" s="34"/>
      <c r="U1" s="34"/>
      <c r="V1" s="34"/>
    </row>
    <row r="2" spans="1:23" ht="39" x14ac:dyDescent="0.25">
      <c r="A2" s="127"/>
      <c r="B2" s="121"/>
      <c r="C2" s="121"/>
      <c r="D2" s="231"/>
      <c r="E2" s="231"/>
      <c r="F2" s="231"/>
      <c r="G2" s="231"/>
      <c r="H2" s="231"/>
      <c r="I2" s="231"/>
      <c r="J2" s="231"/>
      <c r="K2" s="231"/>
      <c r="L2" s="51" t="s">
        <v>413</v>
      </c>
      <c r="M2" s="51" t="s">
        <v>414</v>
      </c>
      <c r="N2" s="35" t="s">
        <v>327</v>
      </c>
      <c r="O2" s="35" t="s">
        <v>328</v>
      </c>
      <c r="P2" s="35" t="s">
        <v>419</v>
      </c>
      <c r="Q2" s="35" t="s">
        <v>337</v>
      </c>
      <c r="R2" s="35" t="s">
        <v>338</v>
      </c>
      <c r="S2" s="35" t="s">
        <v>339</v>
      </c>
      <c r="T2" s="35" t="s">
        <v>349</v>
      </c>
      <c r="U2" s="35" t="s">
        <v>350</v>
      </c>
      <c r="V2" s="35" t="s">
        <v>351</v>
      </c>
    </row>
    <row r="3" spans="1:23" ht="13" x14ac:dyDescent="0.25">
      <c r="A3" s="110"/>
      <c r="B3" s="118"/>
      <c r="C3" s="118"/>
      <c r="D3" s="126"/>
      <c r="E3" s="126"/>
      <c r="F3" s="150" t="s">
        <v>649</v>
      </c>
      <c r="G3" s="150" t="s">
        <v>429</v>
      </c>
      <c r="H3" s="150" t="s">
        <v>649</v>
      </c>
      <c r="I3" s="126"/>
      <c r="J3" s="126"/>
      <c r="K3" s="150" t="s">
        <v>650</v>
      </c>
      <c r="L3" s="52" t="s">
        <v>359</v>
      </c>
      <c r="M3" s="52" t="s">
        <v>359</v>
      </c>
      <c r="N3" s="35" t="s">
        <v>361</v>
      </c>
      <c r="O3" s="35" t="s">
        <v>362</v>
      </c>
      <c r="P3" s="35" t="s">
        <v>363</v>
      </c>
      <c r="Q3" s="35" t="s">
        <v>364</v>
      </c>
      <c r="R3" s="35" t="s">
        <v>364</v>
      </c>
      <c r="S3" s="35" t="s">
        <v>364</v>
      </c>
      <c r="T3" s="35" t="s">
        <v>364</v>
      </c>
      <c r="U3" s="35" t="s">
        <v>364</v>
      </c>
      <c r="V3" s="35" t="s">
        <v>364</v>
      </c>
    </row>
    <row r="4" spans="1:23" ht="13" x14ac:dyDescent="0.3">
      <c r="A4" s="36" t="s">
        <v>365</v>
      </c>
      <c r="B4" s="137" t="s">
        <v>634</v>
      </c>
      <c r="C4" s="169" t="s">
        <v>635</v>
      </c>
      <c r="D4" s="128" t="s">
        <v>58</v>
      </c>
      <c r="E4" s="170" t="s">
        <v>369</v>
      </c>
      <c r="F4" s="235">
        <v>173</v>
      </c>
      <c r="G4" s="58"/>
      <c r="H4" s="56"/>
      <c r="I4" s="42"/>
      <c r="J4" s="42">
        <v>2019</v>
      </c>
      <c r="K4" s="42" t="s">
        <v>370</v>
      </c>
      <c r="L4" s="128">
        <v>0.32806427441018654</v>
      </c>
      <c r="M4" s="57">
        <v>1.3849124179753487</v>
      </c>
      <c r="N4" s="42">
        <v>1</v>
      </c>
      <c r="O4" s="168">
        <v>5710</v>
      </c>
      <c r="P4" s="58">
        <v>19.3</v>
      </c>
      <c r="Q4" s="237"/>
      <c r="R4" s="237"/>
      <c r="S4" s="77">
        <v>133</v>
      </c>
      <c r="T4" s="236"/>
      <c r="U4" s="236"/>
      <c r="V4" s="88">
        <v>1.238</v>
      </c>
    </row>
    <row r="5" spans="1:23" ht="13" x14ac:dyDescent="0.3">
      <c r="A5" s="17"/>
      <c r="B5" s="138" t="s">
        <v>636</v>
      </c>
      <c r="C5" s="151" t="s">
        <v>640</v>
      </c>
      <c r="D5" s="115" t="s">
        <v>58</v>
      </c>
      <c r="E5" s="152" t="s">
        <v>369</v>
      </c>
      <c r="F5" s="43">
        <v>236</v>
      </c>
      <c r="G5" s="25"/>
      <c r="H5" s="53"/>
      <c r="I5" s="43"/>
      <c r="J5" s="43">
        <v>2019</v>
      </c>
      <c r="K5" s="43" t="s">
        <v>370</v>
      </c>
      <c r="L5" s="115">
        <v>0.32806427441018654</v>
      </c>
      <c r="M5" s="24">
        <v>1.3849124179753487</v>
      </c>
      <c r="N5" s="43">
        <v>1</v>
      </c>
      <c r="O5" s="161"/>
      <c r="P5" s="25">
        <v>9.1</v>
      </c>
      <c r="Q5" s="23"/>
      <c r="R5" s="23"/>
      <c r="S5" s="77">
        <v>53</v>
      </c>
      <c r="T5" s="26"/>
      <c r="U5" s="26"/>
      <c r="V5" s="87">
        <v>0.54300000000000004</v>
      </c>
    </row>
    <row r="6" spans="1:23" ht="13" x14ac:dyDescent="0.3">
      <c r="A6" s="17"/>
      <c r="B6" s="138" t="s">
        <v>637</v>
      </c>
      <c r="C6" s="151" t="s">
        <v>641</v>
      </c>
      <c r="D6" s="115" t="s">
        <v>58</v>
      </c>
      <c r="E6" s="152" t="s">
        <v>369</v>
      </c>
      <c r="F6" s="40">
        <v>157</v>
      </c>
      <c r="G6" s="240"/>
      <c r="H6" s="140"/>
      <c r="I6" s="43"/>
      <c r="J6" s="43">
        <v>2020</v>
      </c>
      <c r="K6" s="43" t="s">
        <v>370</v>
      </c>
      <c r="L6" s="115">
        <v>0.32806427441018654</v>
      </c>
      <c r="M6" s="24">
        <v>1.3849124179753487</v>
      </c>
      <c r="N6" s="43">
        <v>1</v>
      </c>
      <c r="O6" s="161"/>
      <c r="P6" s="26">
        <v>0.4</v>
      </c>
      <c r="Q6" s="23"/>
      <c r="R6" s="23"/>
      <c r="S6" s="77">
        <v>9.8000000000000007</v>
      </c>
      <c r="T6" s="26"/>
      <c r="U6" s="26"/>
      <c r="V6" s="87">
        <v>3.4000000000000002E-2</v>
      </c>
    </row>
    <row r="7" spans="1:23" ht="13.5" customHeight="1" x14ac:dyDescent="0.3">
      <c r="A7" s="17"/>
      <c r="B7" s="138" t="s">
        <v>638</v>
      </c>
      <c r="C7" s="151" t="s">
        <v>642</v>
      </c>
      <c r="D7" s="115" t="s">
        <v>58</v>
      </c>
      <c r="E7" s="152" t="s">
        <v>369</v>
      </c>
      <c r="F7" s="40">
        <v>19.68</v>
      </c>
      <c r="G7" s="240"/>
      <c r="H7" s="140"/>
      <c r="I7" s="43"/>
      <c r="J7" s="43">
        <v>2025</v>
      </c>
      <c r="K7" s="43" t="s">
        <v>370</v>
      </c>
      <c r="L7" s="115">
        <v>0.32806427441018654</v>
      </c>
      <c r="M7" s="24">
        <v>1.3849124179753487</v>
      </c>
      <c r="N7" s="43">
        <v>1</v>
      </c>
      <c r="O7" s="161"/>
      <c r="P7" s="26">
        <v>1.6</v>
      </c>
      <c r="Q7" s="23"/>
      <c r="R7" s="23"/>
      <c r="S7" s="77">
        <v>9.34</v>
      </c>
      <c r="T7" s="26"/>
      <c r="U7" s="26"/>
      <c r="V7" s="87">
        <v>0.14799999999999999</v>
      </c>
    </row>
    <row r="8" spans="1:23" ht="13" x14ac:dyDescent="0.25">
      <c r="A8" s="243"/>
      <c r="B8" s="135" t="s">
        <v>639</v>
      </c>
      <c r="C8" s="244" t="s">
        <v>643</v>
      </c>
      <c r="D8" s="136" t="s">
        <v>58</v>
      </c>
      <c r="E8" s="154" t="s">
        <v>58</v>
      </c>
      <c r="F8" s="41"/>
      <c r="G8" s="142"/>
      <c r="H8" s="141"/>
      <c r="I8" s="45"/>
      <c r="J8" s="45">
        <v>2025</v>
      </c>
      <c r="K8" s="45" t="s">
        <v>370</v>
      </c>
      <c r="L8" s="136">
        <v>0.2125545227619989</v>
      </c>
      <c r="M8" s="38">
        <v>0.89729184501772108</v>
      </c>
      <c r="N8" s="45">
        <v>1</v>
      </c>
      <c r="O8" s="148"/>
      <c r="P8" s="142">
        <v>0.5</v>
      </c>
      <c r="Q8" s="156"/>
      <c r="R8" s="156"/>
      <c r="S8" s="156">
        <v>17.399999999999999</v>
      </c>
      <c r="T8" s="142"/>
      <c r="U8" s="142"/>
      <c r="V8" s="245">
        <v>0.02</v>
      </c>
    </row>
    <row r="9" spans="1:23" ht="13" x14ac:dyDescent="0.3">
      <c r="A9" s="17" t="s">
        <v>652</v>
      </c>
      <c r="B9" s="117" t="s">
        <v>653</v>
      </c>
      <c r="C9" s="117" t="s">
        <v>656</v>
      </c>
      <c r="D9" s="59" t="s">
        <v>36</v>
      </c>
      <c r="E9" s="59" t="s">
        <v>36</v>
      </c>
      <c r="F9" s="25">
        <v>10</v>
      </c>
      <c r="G9" s="26"/>
      <c r="H9" s="23"/>
      <c r="I9" s="25">
        <v>5</v>
      </c>
      <c r="J9" s="25">
        <v>2021</v>
      </c>
      <c r="K9" s="25"/>
      <c r="L9" s="24"/>
      <c r="M9" s="24"/>
      <c r="N9" s="25"/>
      <c r="O9" s="25"/>
      <c r="P9" s="26"/>
      <c r="Q9" s="26"/>
      <c r="R9" s="26"/>
      <c r="S9" s="26"/>
      <c r="T9" s="26"/>
      <c r="U9" s="26"/>
      <c r="V9" s="246">
        <v>0.48068404244359741</v>
      </c>
      <c r="W9" s="213" t="s">
        <v>662</v>
      </c>
    </row>
    <row r="10" spans="1:23" ht="13" x14ac:dyDescent="0.3">
      <c r="A10" s="17"/>
      <c r="B10" s="117" t="s">
        <v>654</v>
      </c>
      <c r="C10" s="117" t="s">
        <v>657</v>
      </c>
      <c r="D10" s="59" t="s">
        <v>36</v>
      </c>
      <c r="E10" s="59" t="s">
        <v>36</v>
      </c>
      <c r="F10" s="25">
        <v>10</v>
      </c>
      <c r="G10" s="26"/>
      <c r="H10" s="23"/>
      <c r="I10" s="25">
        <v>5</v>
      </c>
      <c r="J10" s="25">
        <v>2021</v>
      </c>
      <c r="K10" s="25"/>
      <c r="L10" s="24"/>
      <c r="M10" s="24"/>
      <c r="N10" s="25"/>
      <c r="O10" s="25"/>
      <c r="P10" s="24"/>
      <c r="Q10" s="26"/>
      <c r="R10" s="26"/>
      <c r="S10" s="26"/>
      <c r="T10" s="26"/>
      <c r="U10" s="26"/>
      <c r="V10" s="246">
        <v>0.4318335471942823</v>
      </c>
      <c r="W10" s="213" t="s">
        <v>663</v>
      </c>
    </row>
    <row r="11" spans="1:23" ht="13" x14ac:dyDescent="0.3">
      <c r="B11" s="117" t="s">
        <v>655</v>
      </c>
      <c r="C11" s="117" t="s">
        <v>658</v>
      </c>
      <c r="D11" s="59" t="s">
        <v>36</v>
      </c>
      <c r="E11" s="59" t="s">
        <v>36</v>
      </c>
      <c r="F11" s="25">
        <v>10</v>
      </c>
      <c r="I11" s="59">
        <v>5</v>
      </c>
      <c r="J11" s="25">
        <v>2021</v>
      </c>
      <c r="V11" s="246">
        <v>0.21986113761922205</v>
      </c>
      <c r="W11" s="213" t="s">
        <v>666</v>
      </c>
    </row>
    <row r="12" spans="1:23" ht="13" x14ac:dyDescent="0.3">
      <c r="B12" s="117"/>
      <c r="C12" s="117"/>
      <c r="D12" s="117"/>
      <c r="E12" s="117"/>
      <c r="I12" s="25"/>
    </row>
    <row r="14" spans="1:23" ht="14.5" x14ac:dyDescent="0.35">
      <c r="B14" s="233"/>
      <c r="C14" s="233"/>
      <c r="D14" s="233"/>
    </row>
    <row r="16" spans="1:23" x14ac:dyDescent="0.25">
      <c r="A16" s="247" t="s">
        <v>668</v>
      </c>
      <c r="B16" s="255"/>
      <c r="C16" s="255" t="s">
        <v>664</v>
      </c>
      <c r="D16" s="255" t="s">
        <v>667</v>
      </c>
    </row>
    <row r="17" spans="1:14" ht="13" x14ac:dyDescent="0.25">
      <c r="B17" s="253" t="s">
        <v>55</v>
      </c>
      <c r="C17" s="254">
        <v>2.2509999999999999</v>
      </c>
      <c r="D17" s="255">
        <v>1.1879999999999999</v>
      </c>
      <c r="F17">
        <f>(C17-D17)/C17</f>
        <v>0.4722345624167037</v>
      </c>
      <c r="I17" s="2"/>
      <c r="L17" s="2"/>
    </row>
    <row r="18" spans="1:14" ht="13" x14ac:dyDescent="0.25">
      <c r="B18" s="253" t="s">
        <v>59</v>
      </c>
      <c r="C18" s="256">
        <v>0.98699999999999999</v>
      </c>
      <c r="D18" s="255">
        <v>0.48598000000000002</v>
      </c>
      <c r="L18" s="2"/>
    </row>
    <row r="19" spans="1:14" ht="13" x14ac:dyDescent="0.25">
      <c r="B19" s="253" t="s">
        <v>61</v>
      </c>
      <c r="C19" s="256">
        <v>6.2E-2</v>
      </c>
      <c r="D19" s="255">
        <v>2.53E-2</v>
      </c>
      <c r="K19" s="2"/>
    </row>
    <row r="20" spans="1:14" ht="13" x14ac:dyDescent="0.25">
      <c r="B20" s="253" t="s">
        <v>63</v>
      </c>
      <c r="C20" s="252">
        <v>0.26903899999999997</v>
      </c>
      <c r="D20" s="255">
        <v>0.14797145</v>
      </c>
    </row>
    <row r="21" spans="1:14" ht="13" x14ac:dyDescent="0.25">
      <c r="B21" s="253"/>
      <c r="C21" s="256"/>
      <c r="D21" s="255"/>
    </row>
    <row r="22" spans="1:14" ht="13" x14ac:dyDescent="0.25">
      <c r="B22" s="253" t="s">
        <v>67</v>
      </c>
      <c r="C22" s="251">
        <v>4.1000000000000002E-2</v>
      </c>
      <c r="D22" s="255">
        <v>2.2550000000000001E-2</v>
      </c>
    </row>
    <row r="23" spans="1:14" ht="14.5" x14ac:dyDescent="0.35">
      <c r="B23" s="257"/>
      <c r="C23" s="257"/>
      <c r="D23" s="257"/>
    </row>
    <row r="25" spans="1:14" ht="14.5" x14ac:dyDescent="0.35">
      <c r="A25" s="247" t="s">
        <v>669</v>
      </c>
      <c r="B25" s="250"/>
      <c r="C25" s="249" t="s">
        <v>664</v>
      </c>
      <c r="D25" s="249"/>
      <c r="E25" s="249" t="s">
        <v>665</v>
      </c>
      <c r="F25" s="249"/>
    </row>
    <row r="26" spans="1:14" ht="14.5" x14ac:dyDescent="0.35">
      <c r="B26" s="250" t="s">
        <v>47</v>
      </c>
      <c r="C26" s="248">
        <v>1.9239999999999999</v>
      </c>
      <c r="D26" s="250" t="s">
        <v>653</v>
      </c>
      <c r="E26" s="250"/>
      <c r="F26" s="250"/>
      <c r="H26" s="2"/>
    </row>
    <row r="27" spans="1:14" ht="14.5" x14ac:dyDescent="0.35">
      <c r="B27" s="250" t="s">
        <v>49</v>
      </c>
      <c r="C27" s="248">
        <v>1.22</v>
      </c>
      <c r="D27" s="250" t="s">
        <v>654</v>
      </c>
      <c r="E27" s="250"/>
      <c r="F27" s="250"/>
      <c r="G27" s="232"/>
      <c r="M27" s="213"/>
      <c r="N27" s="119"/>
    </row>
    <row r="28" spans="1:14" ht="14.5" x14ac:dyDescent="0.35">
      <c r="B28" s="250" t="s">
        <v>51</v>
      </c>
      <c r="C28" s="248">
        <v>1.66</v>
      </c>
      <c r="D28" s="250" t="s">
        <v>655</v>
      </c>
      <c r="E28" s="250"/>
      <c r="F28" s="250"/>
      <c r="G28" s="232"/>
      <c r="M28" s="213"/>
      <c r="N28" s="120"/>
    </row>
    <row r="29" spans="1:14" ht="14.5" x14ac:dyDescent="0.35">
      <c r="B29" s="250"/>
      <c r="C29" s="250"/>
      <c r="D29" s="250"/>
      <c r="E29" s="250"/>
      <c r="F29" s="250"/>
      <c r="G29" s="232"/>
      <c r="M29" s="213"/>
      <c r="N29" s="120"/>
    </row>
    <row r="30" spans="1:14" ht="14.5" x14ac:dyDescent="0.35">
      <c r="A30" s="2" t="s">
        <v>659</v>
      </c>
      <c r="B30" s="2"/>
      <c r="C30" s="101" t="s">
        <v>660</v>
      </c>
      <c r="G30" s="232"/>
      <c r="M30" s="213"/>
      <c r="N30" s="115"/>
    </row>
    <row r="31" spans="1:14" ht="14.5" x14ac:dyDescent="0.35">
      <c r="B31" s="2"/>
      <c r="C31" s="239"/>
      <c r="G31" s="232"/>
      <c r="M31" s="213"/>
      <c r="N31" s="120"/>
    </row>
    <row r="32" spans="1:14" ht="14.5" x14ac:dyDescent="0.35">
      <c r="B32" s="2"/>
      <c r="C32" s="239"/>
      <c r="G32" s="232"/>
      <c r="M32" s="213"/>
      <c r="N32" s="125"/>
    </row>
    <row r="33" spans="2:7" ht="14.5" x14ac:dyDescent="0.35">
      <c r="C33" s="239"/>
      <c r="G33" s="241"/>
    </row>
    <row r="34" spans="2:7" ht="14.5" x14ac:dyDescent="0.35">
      <c r="C34" s="239"/>
    </row>
    <row r="35" spans="2:7" ht="14.5" x14ac:dyDescent="0.35">
      <c r="C35" s="239"/>
    </row>
    <row r="36" spans="2:7" ht="14.5" x14ac:dyDescent="0.35">
      <c r="B36" s="2"/>
      <c r="C36" s="239"/>
    </row>
    <row r="37" spans="2:7" ht="14.5" x14ac:dyDescent="0.35">
      <c r="B37" s="238"/>
      <c r="C37" s="239"/>
    </row>
    <row r="38" spans="2:7" ht="14.5" x14ac:dyDescent="0.35">
      <c r="B38" s="234"/>
      <c r="C38" s="239"/>
    </row>
    <row r="39" spans="2:7" ht="14.5" x14ac:dyDescent="0.35">
      <c r="C39" s="239"/>
    </row>
    <row r="40" spans="2:7" ht="14.5" x14ac:dyDescent="0.35">
      <c r="C40" s="239"/>
    </row>
    <row r="41" spans="2:7" ht="14.5" x14ac:dyDescent="0.35">
      <c r="C41" s="239"/>
    </row>
    <row r="42" spans="2:7" ht="14.5" x14ac:dyDescent="0.35">
      <c r="C42" s="232"/>
    </row>
    <row r="43" spans="2:7" ht="14.5" x14ac:dyDescent="0.35">
      <c r="C43" s="239"/>
    </row>
    <row r="44" spans="2:7" ht="14.5" x14ac:dyDescent="0.35">
      <c r="C44" s="239"/>
    </row>
    <row r="45" spans="2:7" ht="14.5" x14ac:dyDescent="0.35">
      <c r="B45" s="242"/>
      <c r="C45" s="239"/>
    </row>
    <row r="46" spans="2:7" ht="14.5" x14ac:dyDescent="0.35">
      <c r="C46" s="239"/>
    </row>
    <row r="47" spans="2:7" ht="14.5" x14ac:dyDescent="0.35">
      <c r="C47" s="239"/>
    </row>
    <row r="48" spans="2:7" ht="14.5" x14ac:dyDescent="0.35">
      <c r="C48" s="239"/>
    </row>
    <row r="49" spans="2:3" ht="14.5" x14ac:dyDescent="0.35">
      <c r="C49" s="239"/>
    </row>
    <row r="50" spans="2:3" ht="14.5" x14ac:dyDescent="0.35">
      <c r="C50" s="239"/>
    </row>
    <row r="51" spans="2:3" ht="14.5" x14ac:dyDescent="0.35">
      <c r="C51" s="232"/>
    </row>
    <row r="52" spans="2:3" ht="14.5" x14ac:dyDescent="0.35">
      <c r="C52" s="239"/>
    </row>
    <row r="53" spans="2:3" ht="14.5" x14ac:dyDescent="0.35">
      <c r="C53" s="239"/>
    </row>
    <row r="54" spans="2:3" ht="14.5" x14ac:dyDescent="0.35">
      <c r="C54" s="239"/>
    </row>
    <row r="55" spans="2:3" ht="14.5" x14ac:dyDescent="0.35">
      <c r="C55" s="239"/>
    </row>
    <row r="56" spans="2:3" ht="14.5" x14ac:dyDescent="0.35">
      <c r="C56" s="239"/>
    </row>
    <row r="57" spans="2:3" ht="14.5" x14ac:dyDescent="0.35">
      <c r="C57" s="239"/>
    </row>
    <row r="58" spans="2:3" ht="14.5" x14ac:dyDescent="0.35">
      <c r="C58" s="239"/>
    </row>
    <row r="59" spans="2:3" ht="14.5" x14ac:dyDescent="0.35">
      <c r="C59" s="232"/>
    </row>
    <row r="61" spans="2:3" ht="14.5" x14ac:dyDescent="0.35">
      <c r="B61" s="2"/>
      <c r="C61" s="101"/>
    </row>
    <row r="67" spans="7:8" ht="14.5" x14ac:dyDescent="0.35">
      <c r="G67" s="2"/>
      <c r="H67" s="101"/>
    </row>
    <row r="68" spans="7:8" x14ac:dyDescent="0.25">
      <c r="G68" s="2"/>
    </row>
  </sheetData>
  <hyperlinks>
    <hyperlink ref="C30" r:id="rId1" display="https://uccireland-my.sharepoint.com/:x:/r/personal/neha_jaggeshar_ucc_ie/Documents/Desktop/AGR mitigation technologies.xlsx?d=w55a12cc622d4436c90f1305b335de4aa&amp;csf=1&amp;web=1&amp;e=TNyIJJ&amp;nav=MTVfe0E1Q0YwOUMzLUFGMDUtNEIxRi1BNEJDLUQzOThGRTk3RTRCOH0" xr:uid="{6F0B052A-A166-498D-BD93-4FE8D8CC13E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A4BB-B3EA-4101-A041-9AB4E6767210}">
  <sheetPr>
    <tabColor theme="6" tint="0.39997558519241921"/>
  </sheetPr>
  <dimension ref="B2:AI189"/>
  <sheetViews>
    <sheetView topLeftCell="A52" zoomScale="72" zoomScaleNormal="72" workbookViewId="0">
      <selection activeCell="AL95" sqref="AL95"/>
    </sheetView>
  </sheetViews>
  <sheetFormatPr defaultRowHeight="12.5" x14ac:dyDescent="0.25"/>
  <sheetData>
    <row r="2" spans="2:13" ht="14.5" x14ac:dyDescent="0.35">
      <c r="B2" s="593" t="s">
        <v>578</v>
      </c>
      <c r="C2" s="593" t="s">
        <v>821</v>
      </c>
      <c r="D2" s="593"/>
      <c r="E2" s="593"/>
      <c r="F2" s="593"/>
      <c r="G2" s="592"/>
      <c r="H2" s="592"/>
      <c r="I2" s="592"/>
      <c r="J2" s="592"/>
      <c r="K2" s="592"/>
      <c r="L2" s="592"/>
      <c r="M2" s="592"/>
    </row>
    <row r="3" spans="2:13" ht="14.5" x14ac:dyDescent="0.35">
      <c r="B3" s="593"/>
      <c r="C3" s="593" t="s">
        <v>822</v>
      </c>
      <c r="D3" s="593"/>
      <c r="E3" s="593"/>
      <c r="F3" s="593"/>
      <c r="G3" s="592"/>
      <c r="H3" s="592"/>
      <c r="I3" s="592"/>
      <c r="J3" s="592"/>
      <c r="K3" s="592"/>
      <c r="L3" s="592"/>
      <c r="M3" s="592"/>
    </row>
    <row r="4" spans="2:13" ht="14.5" x14ac:dyDescent="0.35">
      <c r="B4" s="593" t="s">
        <v>823</v>
      </c>
      <c r="C4" s="593">
        <v>2016</v>
      </c>
      <c r="D4" s="593"/>
      <c r="E4" s="593"/>
      <c r="F4" s="593"/>
      <c r="G4" s="592"/>
      <c r="H4" s="592"/>
      <c r="I4" s="592"/>
      <c r="J4" s="592"/>
      <c r="K4" s="592"/>
      <c r="L4" s="592"/>
      <c r="M4" s="592"/>
    </row>
    <row r="5" spans="2:13" ht="14.5" x14ac:dyDescent="0.35">
      <c r="B5" s="593"/>
      <c r="C5" s="594" t="s">
        <v>824</v>
      </c>
      <c r="D5" s="593"/>
      <c r="E5" s="593"/>
      <c r="F5" s="593"/>
      <c r="G5" s="592"/>
      <c r="H5" s="592"/>
      <c r="I5" s="592"/>
      <c r="J5" s="592"/>
      <c r="K5" s="592"/>
      <c r="L5" s="592"/>
      <c r="M5" s="592"/>
    </row>
    <row r="7" spans="2:13" ht="14.5" x14ac:dyDescent="0.35">
      <c r="B7" s="591"/>
      <c r="C7" s="101" t="s">
        <v>825</v>
      </c>
      <c r="D7" s="591"/>
      <c r="E7" s="591"/>
      <c r="F7" s="591"/>
      <c r="G7" s="591"/>
      <c r="H7" s="591"/>
      <c r="I7" s="591"/>
      <c r="J7" s="591"/>
      <c r="K7" s="591"/>
      <c r="L7" s="591"/>
      <c r="M7" s="591"/>
    </row>
    <row r="8" spans="2:13" ht="14.5" x14ac:dyDescent="0.35">
      <c r="B8" s="591"/>
      <c r="C8" s="591" t="s">
        <v>826</v>
      </c>
      <c r="D8" s="591"/>
      <c r="E8" s="591"/>
      <c r="F8" s="591"/>
      <c r="G8" s="591"/>
      <c r="H8" s="591"/>
      <c r="I8" s="591"/>
      <c r="J8" s="591"/>
      <c r="K8" s="591"/>
      <c r="L8" s="591"/>
      <c r="M8" s="591"/>
    </row>
    <row r="9" spans="2:13" ht="14.5" x14ac:dyDescent="0.35">
      <c r="B9" s="591"/>
      <c r="C9" s="591" t="s">
        <v>827</v>
      </c>
      <c r="D9" s="591"/>
      <c r="E9" s="591"/>
      <c r="F9" s="591"/>
      <c r="G9" s="591"/>
      <c r="H9" s="591"/>
      <c r="I9" s="591"/>
      <c r="J9" s="591"/>
      <c r="K9" s="591"/>
      <c r="L9" s="591"/>
      <c r="M9" s="591"/>
    </row>
    <row r="10" spans="2:13" ht="14.5" x14ac:dyDescent="0.35">
      <c r="B10" s="591"/>
      <c r="C10" s="591" t="s">
        <v>828</v>
      </c>
      <c r="D10" s="591"/>
      <c r="E10" s="591"/>
      <c r="F10" s="591"/>
      <c r="G10" s="591"/>
      <c r="H10" s="591"/>
      <c r="I10" s="591"/>
      <c r="J10" s="591"/>
      <c r="K10" s="591"/>
      <c r="L10" s="591"/>
      <c r="M10" s="591"/>
    </row>
    <row r="12" spans="2:13" ht="14.5" x14ac:dyDescent="0.35">
      <c r="B12" s="591"/>
      <c r="C12" s="591" t="s">
        <v>829</v>
      </c>
      <c r="D12" s="591"/>
      <c r="E12" s="591"/>
      <c r="F12" s="591"/>
      <c r="G12" s="591"/>
      <c r="H12" s="591"/>
      <c r="I12" s="591"/>
      <c r="J12" s="591"/>
      <c r="K12" s="591"/>
      <c r="L12" s="591"/>
      <c r="M12" s="591"/>
    </row>
    <row r="13" spans="2:13" ht="14.5" x14ac:dyDescent="0.35">
      <c r="B13" s="591"/>
      <c r="C13" s="101" t="s">
        <v>830</v>
      </c>
      <c r="D13" s="591"/>
      <c r="E13" s="591"/>
      <c r="F13" s="591"/>
      <c r="G13" s="591"/>
      <c r="H13" s="591"/>
      <c r="I13" s="591"/>
      <c r="J13" s="591"/>
      <c r="K13" s="591"/>
      <c r="L13" s="591"/>
      <c r="M13" s="591"/>
    </row>
    <row r="14" spans="2:13" ht="14.5" x14ac:dyDescent="0.35">
      <c r="B14" s="591"/>
      <c r="C14" s="591" t="s">
        <v>828</v>
      </c>
      <c r="D14" s="591"/>
      <c r="E14" s="591"/>
      <c r="F14" s="591"/>
      <c r="G14" s="591"/>
      <c r="H14" s="591"/>
      <c r="I14" s="591"/>
      <c r="J14" s="591"/>
      <c r="K14" s="591"/>
      <c r="L14" s="591"/>
      <c r="M14" s="591"/>
    </row>
    <row r="16" spans="2:13" ht="14.5" x14ac:dyDescent="0.35">
      <c r="B16" s="591"/>
      <c r="C16" s="591" t="s">
        <v>831</v>
      </c>
      <c r="D16" s="591"/>
      <c r="E16" s="591"/>
      <c r="F16" s="591"/>
      <c r="G16" s="591"/>
      <c r="H16" s="591"/>
      <c r="I16" s="591"/>
      <c r="J16" s="591"/>
      <c r="K16" s="591"/>
      <c r="L16" s="591"/>
      <c r="M16" s="591"/>
    </row>
    <row r="17" spans="2:23" ht="14.5" x14ac:dyDescent="0.35">
      <c r="B17" s="591"/>
      <c r="C17" s="101" t="s">
        <v>832</v>
      </c>
      <c r="D17" s="591"/>
      <c r="E17" s="591"/>
      <c r="F17" s="591"/>
      <c r="G17" s="591"/>
      <c r="H17" s="591"/>
      <c r="I17" s="591"/>
      <c r="J17" s="591"/>
      <c r="K17" s="591"/>
      <c r="L17" s="591"/>
      <c r="M17" s="591"/>
    </row>
    <row r="18" spans="2:23" ht="14.5" x14ac:dyDescent="0.35">
      <c r="B18" s="591"/>
      <c r="C18" s="591" t="s">
        <v>828</v>
      </c>
      <c r="D18" s="591"/>
      <c r="E18" s="59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591"/>
      <c r="Q18" s="591"/>
      <c r="R18" s="591"/>
      <c r="S18" s="591"/>
      <c r="T18" s="591"/>
      <c r="U18" s="591"/>
      <c r="V18" s="591"/>
      <c r="W18" s="591"/>
    </row>
    <row r="24" spans="2:23" ht="14.5" x14ac:dyDescent="0.35">
      <c r="B24" s="591" t="s">
        <v>833</v>
      </c>
      <c r="C24" s="591"/>
      <c r="D24" s="591" t="s">
        <v>834</v>
      </c>
      <c r="E24" s="591"/>
      <c r="F24" s="591"/>
      <c r="G24" s="591"/>
      <c r="H24" s="591" t="s">
        <v>835</v>
      </c>
      <c r="I24" s="591"/>
      <c r="J24" s="591"/>
      <c r="K24" s="591"/>
      <c r="L24" s="591"/>
      <c r="M24" s="591"/>
      <c r="N24" s="591"/>
      <c r="O24" s="591"/>
      <c r="P24" s="591"/>
      <c r="Q24" s="591"/>
      <c r="R24" s="591"/>
      <c r="S24" s="591"/>
      <c r="T24" s="591"/>
      <c r="U24" s="591"/>
      <c r="V24" s="591"/>
      <c r="W24" s="591"/>
    </row>
    <row r="26" spans="2:23" ht="14.5" x14ac:dyDescent="0.35">
      <c r="B26" s="591" t="s">
        <v>390</v>
      </c>
      <c r="C26" s="591"/>
      <c r="D26" s="599">
        <v>9.6999999999999993</v>
      </c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</row>
    <row r="27" spans="2:23" ht="14.5" x14ac:dyDescent="0.35">
      <c r="B27" s="591" t="s">
        <v>405</v>
      </c>
      <c r="C27" s="591"/>
      <c r="D27" s="599">
        <v>4.2</v>
      </c>
      <c r="E27" s="591"/>
      <c r="F27" s="591"/>
      <c r="G27" s="591"/>
      <c r="H27" s="591"/>
      <c r="I27" s="591"/>
      <c r="J27" s="591"/>
      <c r="K27" s="591"/>
      <c r="L27" s="591"/>
      <c r="M27" s="591"/>
      <c r="N27" s="591"/>
      <c r="O27" s="591"/>
      <c r="P27" s="591"/>
      <c r="Q27" s="591"/>
      <c r="R27" s="591"/>
      <c r="S27" s="591"/>
      <c r="T27" s="591"/>
      <c r="U27" s="591"/>
      <c r="V27" s="591"/>
      <c r="W27" s="591"/>
    </row>
    <row r="28" spans="2:23" ht="14.5" x14ac:dyDescent="0.35">
      <c r="B28" s="591" t="s">
        <v>836</v>
      </c>
      <c r="C28" s="591"/>
      <c r="D28" s="600" t="s">
        <v>837</v>
      </c>
      <c r="E28" s="591" t="s">
        <v>838</v>
      </c>
      <c r="F28" s="591"/>
      <c r="G28" s="591"/>
      <c r="H28" s="591"/>
      <c r="I28" s="591"/>
      <c r="J28" s="591"/>
      <c r="K28" s="591"/>
      <c r="L28" s="591"/>
      <c r="M28" s="591"/>
      <c r="N28" s="591"/>
      <c r="O28" s="591"/>
      <c r="P28" s="591"/>
      <c r="Q28" s="591"/>
      <c r="R28" s="591"/>
      <c r="S28" s="591"/>
      <c r="T28" s="591"/>
      <c r="U28" s="595" t="s">
        <v>839</v>
      </c>
      <c r="V28" s="591"/>
      <c r="W28" s="591"/>
    </row>
    <row r="29" spans="2:23" ht="14.5" x14ac:dyDescent="0.35">
      <c r="B29" s="591" t="s">
        <v>840</v>
      </c>
      <c r="C29" s="591"/>
      <c r="D29" s="599" t="s">
        <v>837</v>
      </c>
      <c r="E29" s="591" t="s">
        <v>838</v>
      </c>
      <c r="F29" s="591"/>
      <c r="G29" s="591"/>
      <c r="H29" s="591"/>
      <c r="I29" s="591"/>
      <c r="J29" s="591"/>
      <c r="K29" s="591"/>
      <c r="L29" s="591"/>
      <c r="M29" s="591"/>
      <c r="N29" s="591"/>
      <c r="O29" s="591"/>
      <c r="P29" s="591"/>
      <c r="Q29" s="591"/>
      <c r="R29" s="591"/>
      <c r="S29" s="591"/>
      <c r="T29" s="591"/>
      <c r="U29" s="596" t="s">
        <v>390</v>
      </c>
      <c r="V29" s="591"/>
      <c r="W29" s="591" t="s">
        <v>841</v>
      </c>
    </row>
    <row r="30" spans="2:23" ht="14.5" x14ac:dyDescent="0.35">
      <c r="B30" s="591"/>
      <c r="C30" s="591"/>
      <c r="D30" s="591"/>
      <c r="E30" s="591"/>
      <c r="F30" s="591"/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6" t="s">
        <v>842</v>
      </c>
      <c r="V30" s="591"/>
      <c r="W30" s="591" t="s">
        <v>759</v>
      </c>
    </row>
    <row r="31" spans="2:23" ht="14.5" x14ac:dyDescent="0.35">
      <c r="B31" s="591"/>
      <c r="C31" s="591"/>
      <c r="D31" s="591"/>
      <c r="E31" s="591"/>
      <c r="F31" s="591"/>
      <c r="G31" s="591"/>
      <c r="H31" s="591"/>
      <c r="I31" s="591"/>
      <c r="J31" s="591"/>
      <c r="K31" s="591"/>
      <c r="L31" s="591"/>
      <c r="M31" s="591"/>
      <c r="N31" s="591"/>
      <c r="O31" s="591"/>
      <c r="P31" s="591"/>
      <c r="Q31" s="591"/>
      <c r="R31" s="591"/>
      <c r="S31" s="591"/>
      <c r="T31" s="591"/>
      <c r="U31" s="596" t="s">
        <v>843</v>
      </c>
      <c r="V31" s="591"/>
      <c r="W31" s="591" t="s">
        <v>844</v>
      </c>
    </row>
    <row r="32" spans="2:23" ht="14.5" x14ac:dyDescent="0.35">
      <c r="B32" s="591"/>
      <c r="C32" s="591"/>
      <c r="D32" s="591"/>
      <c r="E32" s="591"/>
      <c r="F32" s="591"/>
      <c r="G32" s="591"/>
      <c r="H32" s="591"/>
      <c r="I32" s="591"/>
      <c r="J32" s="591"/>
      <c r="K32" s="591"/>
      <c r="L32" s="591"/>
      <c r="M32" s="591"/>
      <c r="N32" s="591"/>
      <c r="O32" s="591"/>
      <c r="P32" s="591"/>
      <c r="Q32" s="591"/>
      <c r="R32" s="591"/>
      <c r="S32" s="591"/>
      <c r="T32" s="591"/>
      <c r="U32" s="596" t="s">
        <v>845</v>
      </c>
      <c r="V32" s="591"/>
      <c r="W32" s="591" t="s">
        <v>844</v>
      </c>
    </row>
    <row r="34" spans="20:23" ht="14.5" x14ac:dyDescent="0.35">
      <c r="T34" s="591"/>
      <c r="U34" s="596" t="s">
        <v>846</v>
      </c>
      <c r="V34" s="591"/>
      <c r="W34" s="591" t="s">
        <v>847</v>
      </c>
    </row>
    <row r="35" spans="20:23" ht="14.5" x14ac:dyDescent="0.35">
      <c r="T35" s="591"/>
      <c r="U35" s="596" t="s">
        <v>848</v>
      </c>
      <c r="V35" s="591"/>
      <c r="W35" s="591" t="s">
        <v>847</v>
      </c>
    </row>
    <row r="36" spans="20:23" ht="14.5" x14ac:dyDescent="0.35">
      <c r="T36" s="591"/>
      <c r="U36" s="596" t="s">
        <v>849</v>
      </c>
      <c r="V36" s="591"/>
      <c r="W36" s="591" t="s">
        <v>847</v>
      </c>
    </row>
    <row r="80" spans="20:21" ht="14.5" x14ac:dyDescent="0.35">
      <c r="T80" s="591"/>
      <c r="U80" s="592" t="s">
        <v>850</v>
      </c>
    </row>
    <row r="82" spans="20:25" ht="14.5" x14ac:dyDescent="0.35">
      <c r="T82" s="591"/>
      <c r="U82" s="597" t="s">
        <v>851</v>
      </c>
      <c r="V82" s="597"/>
      <c r="W82" s="597"/>
      <c r="X82" s="598">
        <v>160000</v>
      </c>
      <c r="Y82" s="597" t="s">
        <v>852</v>
      </c>
    </row>
    <row r="83" spans="20:25" ht="14.5" x14ac:dyDescent="0.35">
      <c r="T83" s="591"/>
      <c r="U83" s="597"/>
      <c r="V83" s="597"/>
      <c r="W83" s="597"/>
      <c r="X83" s="597"/>
      <c r="Y83" s="597"/>
    </row>
    <row r="84" spans="20:25" ht="14.5" x14ac:dyDescent="0.35">
      <c r="T84" s="591"/>
      <c r="U84" s="597" t="s">
        <v>853</v>
      </c>
      <c r="V84" s="597" t="s">
        <v>854</v>
      </c>
      <c r="W84" s="597"/>
      <c r="X84" s="597">
        <v>14000</v>
      </c>
      <c r="Y84" s="597" t="s">
        <v>852</v>
      </c>
    </row>
    <row r="85" spans="20:25" ht="14.5" x14ac:dyDescent="0.35">
      <c r="T85" s="591"/>
      <c r="U85" s="597"/>
      <c r="V85" s="597"/>
      <c r="W85" s="597"/>
      <c r="X85" s="597">
        <v>60000</v>
      </c>
      <c r="Y85" s="597" t="s">
        <v>855</v>
      </c>
    </row>
    <row r="86" spans="20:25" ht="14.5" x14ac:dyDescent="0.35">
      <c r="T86" s="591"/>
      <c r="U86" s="597" t="s">
        <v>856</v>
      </c>
      <c r="V86" s="597"/>
      <c r="W86" s="597"/>
      <c r="X86" s="597"/>
      <c r="Y86" s="597"/>
    </row>
    <row r="87" spans="20:25" ht="14.5" x14ac:dyDescent="0.35">
      <c r="T87" s="591"/>
      <c r="U87" s="597"/>
      <c r="V87" s="597"/>
      <c r="W87" s="597" t="s">
        <v>390</v>
      </c>
      <c r="X87" s="597">
        <v>8.75</v>
      </c>
      <c r="Y87" s="597"/>
    </row>
    <row r="88" spans="20:25" ht="14.5" x14ac:dyDescent="0.35">
      <c r="T88" s="591"/>
      <c r="U88" s="597"/>
      <c r="V88" s="597"/>
      <c r="W88" s="597" t="s">
        <v>405</v>
      </c>
      <c r="X88" s="597">
        <v>37.5</v>
      </c>
      <c r="Y88" s="597"/>
    </row>
    <row r="89" spans="20:25" ht="14.5" x14ac:dyDescent="0.35">
      <c r="T89" s="591"/>
      <c r="U89" s="597"/>
      <c r="V89" s="597"/>
      <c r="W89" s="597"/>
      <c r="X89" s="597"/>
      <c r="Y89" s="597"/>
    </row>
    <row r="90" spans="20:25" ht="14.5" x14ac:dyDescent="0.35">
      <c r="T90" s="591"/>
      <c r="U90" s="597" t="s">
        <v>857</v>
      </c>
      <c r="V90" s="597"/>
      <c r="W90" s="597" t="s">
        <v>858</v>
      </c>
      <c r="X90" s="597">
        <v>203000</v>
      </c>
      <c r="Y90" s="597" t="s">
        <v>859</v>
      </c>
    </row>
    <row r="91" spans="20:25" ht="14.5" x14ac:dyDescent="0.35">
      <c r="T91" s="591"/>
      <c r="U91" s="597"/>
      <c r="V91" s="597"/>
      <c r="W91" s="597" t="s">
        <v>840</v>
      </c>
      <c r="X91" s="597"/>
      <c r="Y91" s="597"/>
    </row>
    <row r="92" spans="20:25" ht="14.5" x14ac:dyDescent="0.35">
      <c r="T92" s="591"/>
      <c r="U92" s="597"/>
      <c r="V92" s="597"/>
      <c r="W92" s="597"/>
      <c r="X92" s="597"/>
      <c r="Y92" s="597"/>
    </row>
    <row r="93" spans="20:25" ht="14.5" x14ac:dyDescent="0.35">
      <c r="T93" s="591"/>
      <c r="U93" s="597" t="s">
        <v>860</v>
      </c>
      <c r="V93" s="597"/>
      <c r="W93" s="597"/>
      <c r="X93" s="597">
        <v>305000</v>
      </c>
      <c r="Y93" s="597" t="s">
        <v>852</v>
      </c>
    </row>
    <row r="148" spans="20:21" ht="14.5" x14ac:dyDescent="0.35">
      <c r="T148" s="591"/>
      <c r="U148" s="591" t="s">
        <v>861</v>
      </c>
    </row>
    <row r="189" spans="34:35" ht="14.5" x14ac:dyDescent="0.35">
      <c r="AH189" s="591"/>
      <c r="AI189" s="591">
        <v>12</v>
      </c>
    </row>
  </sheetData>
  <hyperlinks>
    <hyperlink ref="C5" r:id="rId1" xr:uid="{8C76B0C0-C0CE-4179-85F8-37607492BE6B}"/>
    <hyperlink ref="C7" r:id="rId2" xr:uid="{A99A7609-D126-4B6B-AB18-440A14ED3A89}"/>
    <hyperlink ref="C13" r:id="rId3" xr:uid="{5D363883-7444-4FE3-8419-CBD81084D689}"/>
    <hyperlink ref="C17" r:id="rId4" xr:uid="{A8C9BEE1-D726-4FD9-B0B7-760DE86679BA}"/>
  </hyperlinks>
  <pageMargins left="0.7" right="0.7" top="0.75" bottom="0.75" header="0.3" footer="0.3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3852-A4AA-4340-90E6-AD522C1825EE}">
  <sheetPr>
    <tabColor theme="6" tint="0.39997558519241921"/>
  </sheetPr>
  <dimension ref="B1:W46"/>
  <sheetViews>
    <sheetView zoomScale="48" zoomScaleNormal="48" workbookViewId="0">
      <selection activeCell="S44" sqref="S44"/>
    </sheetView>
  </sheetViews>
  <sheetFormatPr defaultRowHeight="12.5" x14ac:dyDescent="0.25"/>
  <cols>
    <col min="2" max="2" width="38.1796875" customWidth="1"/>
    <col min="3" max="3" width="10.54296875" customWidth="1"/>
    <col min="4" max="4" width="19.1796875" customWidth="1"/>
    <col min="6" max="6" width="14.81640625" customWidth="1"/>
    <col min="7" max="7" width="15.26953125" customWidth="1"/>
    <col min="8" max="8" width="17.1796875" customWidth="1"/>
    <col min="10" max="10" width="3.54296875" customWidth="1"/>
    <col min="11" max="11" width="0.1796875" hidden="1" customWidth="1"/>
    <col min="12" max="12" width="15.7265625" customWidth="1"/>
    <col min="13" max="13" width="13.453125" customWidth="1"/>
    <col min="14" max="14" width="16.453125" customWidth="1"/>
    <col min="15" max="15" width="15.7265625" customWidth="1"/>
    <col min="18" max="18" width="5.1796875" customWidth="1"/>
    <col min="19" max="19" width="29.453125" customWidth="1"/>
    <col min="20" max="21" width="20.7265625" customWidth="1"/>
    <col min="22" max="22" width="20.36328125" customWidth="1"/>
    <col min="23" max="23" width="11.26953125" customWidth="1"/>
  </cols>
  <sheetData>
    <row r="1" spans="2:23" ht="23" x14ac:dyDescent="0.35">
      <c r="B1" s="186" t="s">
        <v>431</v>
      </c>
      <c r="C1" s="185"/>
      <c r="D1" s="186"/>
      <c r="E1" s="186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9"/>
      <c r="R1" s="185"/>
      <c r="S1" s="185" t="s">
        <v>432</v>
      </c>
      <c r="T1" s="185"/>
      <c r="U1" s="185"/>
      <c r="V1" s="185"/>
      <c r="W1" s="185"/>
    </row>
    <row r="3" spans="2:23" ht="47" x14ac:dyDescent="0.4">
      <c r="B3" s="188" t="s">
        <v>433</v>
      </c>
      <c r="C3" s="188" t="s">
        <v>146</v>
      </c>
      <c r="D3" s="188" t="s">
        <v>434</v>
      </c>
      <c r="E3" s="188"/>
      <c r="F3" s="188" t="s">
        <v>435</v>
      </c>
      <c r="G3" s="188" t="s">
        <v>436</v>
      </c>
      <c r="H3" s="188" t="s">
        <v>437</v>
      </c>
      <c r="I3" s="102"/>
      <c r="J3" s="102"/>
      <c r="K3" s="102"/>
      <c r="L3" s="188" t="s">
        <v>435</v>
      </c>
      <c r="M3" s="188" t="s">
        <v>435</v>
      </c>
      <c r="N3" s="188" t="s">
        <v>438</v>
      </c>
      <c r="O3" s="187" t="s">
        <v>439</v>
      </c>
      <c r="P3" s="102"/>
      <c r="Q3" s="102"/>
      <c r="R3" s="102"/>
      <c r="S3" s="199" t="s">
        <v>440</v>
      </c>
      <c r="T3" s="102"/>
      <c r="U3" s="102"/>
      <c r="V3" s="102"/>
      <c r="W3" s="102"/>
    </row>
    <row r="4" spans="2:23" ht="15.5" x14ac:dyDescent="0.35">
      <c r="B4" s="264" t="s">
        <v>441</v>
      </c>
      <c r="C4" s="265" t="s">
        <v>442</v>
      </c>
      <c r="D4" s="266">
        <f>IFERROR(INDEX('FOREST data'!$D$4:$D$46, MATCH(Forest_Calc!B4, 'FOREST data'!$A$4:$A$46, 0)), 0)</f>
        <v>271000</v>
      </c>
      <c r="E4" s="194"/>
      <c r="F4" s="195">
        <v>1</v>
      </c>
      <c r="G4" s="195">
        <v>1</v>
      </c>
      <c r="H4" s="197">
        <f>D4*V15*T21</f>
        <v>2.5067499999999998</v>
      </c>
      <c r="I4" s="102"/>
      <c r="J4" s="102"/>
      <c r="K4" s="102"/>
      <c r="L4" s="191" t="s">
        <v>442</v>
      </c>
      <c r="M4" s="191" t="s">
        <v>71</v>
      </c>
      <c r="N4" s="191" t="s">
        <v>36</v>
      </c>
      <c r="O4" s="191" t="s">
        <v>687</v>
      </c>
      <c r="P4" s="102"/>
      <c r="Q4" s="102"/>
      <c r="R4" s="102"/>
      <c r="S4" s="102"/>
      <c r="T4" s="102"/>
      <c r="U4" s="102"/>
      <c r="V4" s="102"/>
      <c r="W4" s="102"/>
    </row>
    <row r="5" spans="2:23" ht="15.5" x14ac:dyDescent="0.35">
      <c r="B5" s="264" t="s">
        <v>443</v>
      </c>
      <c r="C5" s="265" t="s">
        <v>442</v>
      </c>
      <c r="D5" s="266">
        <f>IFERROR(INDEX('FOREST data'!$D$4:$D$46, MATCH(Forest_Calc!B5, 'FOREST data'!$A$4:$A$46, 0)), 0)</f>
        <v>14000</v>
      </c>
      <c r="E5" s="194"/>
      <c r="F5" s="195">
        <v>1</v>
      </c>
      <c r="G5" s="195">
        <v>1</v>
      </c>
      <c r="H5" s="260">
        <f>D5*V16*T21</f>
        <v>0.16309999999999997</v>
      </c>
      <c r="I5" s="102"/>
      <c r="J5" s="102"/>
      <c r="K5" s="102"/>
      <c r="L5" s="193">
        <f>SUMIFS(D:D,F:F,1)</f>
        <v>1170000</v>
      </c>
      <c r="M5" s="198">
        <f>SUM(H:H)</f>
        <v>10.960436842105263</v>
      </c>
      <c r="N5" s="205">
        <f>'Land Area'!E45</f>
        <v>0.78100454399999997</v>
      </c>
      <c r="O5" s="202">
        <f>M5/N5</f>
        <v>14.033768338875714</v>
      </c>
      <c r="P5" s="102"/>
      <c r="Q5" s="102"/>
      <c r="R5" s="102"/>
      <c r="S5" s="183" t="s">
        <v>444</v>
      </c>
      <c r="T5" s="183" t="s">
        <v>445</v>
      </c>
      <c r="U5" s="183" t="s">
        <v>446</v>
      </c>
      <c r="V5" s="183" t="s">
        <v>447</v>
      </c>
      <c r="W5" s="102"/>
    </row>
    <row r="6" spans="2:23" ht="15.5" x14ac:dyDescent="0.35">
      <c r="B6" s="264" t="s">
        <v>448</v>
      </c>
      <c r="C6" s="265" t="s">
        <v>442</v>
      </c>
      <c r="D6" s="266">
        <f>IFERROR(INDEX('FOREST data'!$D$4:$D$46, MATCH(Forest_Calc!B6, 'FOREST data'!$A$4:$A$46, 0)), 0)</f>
        <v>2464000</v>
      </c>
      <c r="E6" s="194"/>
      <c r="F6" s="196"/>
      <c r="G6" s="195">
        <v>1</v>
      </c>
      <c r="H6" s="196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 t="s">
        <v>449</v>
      </c>
      <c r="T6" s="184">
        <v>690</v>
      </c>
      <c r="U6" s="184">
        <v>17.7</v>
      </c>
      <c r="V6" s="184">
        <v>12.2</v>
      </c>
      <c r="W6" s="102"/>
    </row>
    <row r="7" spans="2:23" ht="15.5" x14ac:dyDescent="0.35">
      <c r="B7" s="264" t="s">
        <v>450</v>
      </c>
      <c r="C7" s="265" t="s">
        <v>442</v>
      </c>
      <c r="D7" s="266">
        <f>IFERROR(INDEX('FOREST data'!$D$4:$D$46, MATCH(Forest_Calc!B7, 'FOREST data'!$A$4:$A$46, 0)), 0)</f>
        <v>7000</v>
      </c>
      <c r="E7" s="194"/>
      <c r="F7" s="196"/>
      <c r="G7" s="195">
        <v>1</v>
      </c>
      <c r="H7" s="196"/>
      <c r="I7" s="102"/>
      <c r="J7" s="102"/>
      <c r="K7" s="102"/>
      <c r="L7" s="102" t="s">
        <v>435</v>
      </c>
      <c r="M7" s="102"/>
      <c r="N7" s="102" t="s">
        <v>691</v>
      </c>
      <c r="O7" s="102" t="s">
        <v>439</v>
      </c>
      <c r="P7" s="102"/>
      <c r="Q7" s="102"/>
      <c r="R7" s="102"/>
      <c r="S7" s="102" t="s">
        <v>451</v>
      </c>
      <c r="T7" s="184">
        <v>510</v>
      </c>
      <c r="U7" s="184">
        <v>19.100000000000001</v>
      </c>
      <c r="V7" s="184">
        <v>9.6999999999999993</v>
      </c>
      <c r="W7" s="102"/>
    </row>
    <row r="8" spans="2:23" ht="15.5" x14ac:dyDescent="0.35">
      <c r="B8" s="264" t="s">
        <v>452</v>
      </c>
      <c r="C8" s="265" t="s">
        <v>442</v>
      </c>
      <c r="D8" s="266">
        <f>IFERROR(INDEX('FOREST data'!$D$4:$D$46, MATCH(Forest_Calc!B8, 'FOREST data'!$A$4:$A$46, 0)), 0)</f>
        <v>143000</v>
      </c>
      <c r="E8" s="194"/>
      <c r="F8" s="196"/>
      <c r="G8" s="195">
        <v>1</v>
      </c>
      <c r="H8" s="196"/>
      <c r="I8" s="102"/>
      <c r="J8" s="102"/>
      <c r="K8" s="102"/>
      <c r="L8" s="102" t="s">
        <v>590</v>
      </c>
      <c r="M8" s="102"/>
      <c r="N8" s="102" t="s">
        <v>36</v>
      </c>
      <c r="O8" s="102" t="s">
        <v>692</v>
      </c>
      <c r="P8" s="102"/>
      <c r="Q8" s="102"/>
      <c r="R8" s="102"/>
      <c r="S8" s="102" t="s">
        <v>453</v>
      </c>
      <c r="T8" s="184">
        <v>630</v>
      </c>
      <c r="U8" s="184">
        <v>17.600000000000001</v>
      </c>
      <c r="V8" s="184">
        <v>11.1</v>
      </c>
      <c r="W8" s="102"/>
    </row>
    <row r="9" spans="2:23" ht="15.5" x14ac:dyDescent="0.35">
      <c r="B9" s="192" t="s">
        <v>454</v>
      </c>
      <c r="C9" s="102" t="s">
        <v>442</v>
      </c>
      <c r="D9" s="194">
        <f>IFERROR(INDEX('FOREST data'!$D$4:$D$46, MATCH(Forest_Calc!B9, 'FOREST data'!$A$4:$A$46, 0)), 0)</f>
        <v>0</v>
      </c>
      <c r="E9" s="194"/>
      <c r="F9" s="196"/>
      <c r="G9" s="195">
        <v>1</v>
      </c>
      <c r="H9" s="196"/>
      <c r="I9" s="102"/>
      <c r="J9" s="102"/>
      <c r="K9" s="102"/>
      <c r="L9" s="102">
        <f>W34</f>
        <v>0.65090499999999996</v>
      </c>
      <c r="M9" s="102"/>
      <c r="N9" s="102">
        <v>0.78100000000000003</v>
      </c>
      <c r="O9" s="102">
        <f>L9/N9</f>
        <v>0.83342509603072978</v>
      </c>
      <c r="P9" s="102"/>
      <c r="Q9" s="102"/>
      <c r="R9" s="102"/>
      <c r="S9" s="102" t="s">
        <v>455</v>
      </c>
      <c r="T9" s="184">
        <v>470</v>
      </c>
      <c r="U9" s="184">
        <v>18.7</v>
      </c>
      <c r="V9" s="184">
        <v>8.8000000000000007</v>
      </c>
      <c r="W9" s="102"/>
    </row>
    <row r="10" spans="2:23" ht="15.5" x14ac:dyDescent="0.35">
      <c r="B10" s="192" t="s">
        <v>456</v>
      </c>
      <c r="C10" s="102" t="s">
        <v>457</v>
      </c>
      <c r="D10" s="194">
        <f>IFERROR(INDEX('FOREST data'!$D$4:$D$46, MATCH(Forest_Calc!B10, 'FOREST data'!$A$4:$A$46, 0)), 0)</f>
        <v>0</v>
      </c>
      <c r="E10" s="194"/>
      <c r="F10" s="196"/>
      <c r="G10" s="196"/>
      <c r="H10" s="196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</row>
    <row r="11" spans="2:23" ht="15.5" x14ac:dyDescent="0.35">
      <c r="B11" s="264" t="s">
        <v>458</v>
      </c>
      <c r="C11" s="265" t="s">
        <v>442</v>
      </c>
      <c r="D11" s="266">
        <f>IFERROR(INDEX('FOREST data'!$D$4:$D$46, MATCH(Forest_Calc!B11, 'FOREST data'!$A$4:$A$46, 0)), 0)</f>
        <v>1012000</v>
      </c>
      <c r="E11" s="194"/>
      <c r="F11" s="196"/>
      <c r="G11" s="195">
        <v>1</v>
      </c>
      <c r="H11" s="196"/>
      <c r="I11" s="102"/>
      <c r="J11" s="102"/>
      <c r="K11" s="102"/>
      <c r="L11" s="102"/>
      <c r="M11" s="190"/>
      <c r="N11" s="102"/>
      <c r="O11" s="102"/>
      <c r="P11" s="102"/>
      <c r="Q11" s="102"/>
      <c r="R11" s="102"/>
      <c r="S11" s="191" t="s">
        <v>459</v>
      </c>
      <c r="T11" s="191" t="s">
        <v>460</v>
      </c>
      <c r="U11" s="102"/>
      <c r="V11" s="102"/>
      <c r="W11" s="102"/>
    </row>
    <row r="12" spans="2:23" ht="15.5" x14ac:dyDescent="0.35">
      <c r="B12" s="192" t="s">
        <v>461</v>
      </c>
      <c r="C12" s="102" t="s">
        <v>462</v>
      </c>
      <c r="D12" s="194">
        <f>IFERROR(INDEX('FOREST data'!$D$4:$D$46, MATCH(Forest_Calc!B12, 'FOREST data'!$A$4:$A$46, 0)), 0)</f>
        <v>0</v>
      </c>
      <c r="E12" s="194"/>
      <c r="F12" s="196"/>
      <c r="G12" s="195">
        <v>1</v>
      </c>
      <c r="H12" s="196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91" t="s">
        <v>463</v>
      </c>
      <c r="T12" s="191" t="s">
        <v>464</v>
      </c>
      <c r="U12" s="102"/>
      <c r="V12" s="102"/>
      <c r="W12" s="102"/>
    </row>
    <row r="13" spans="2:23" ht="15.5" x14ac:dyDescent="0.35">
      <c r="B13" s="192" t="s">
        <v>465</v>
      </c>
      <c r="C13" s="102" t="s">
        <v>442</v>
      </c>
      <c r="D13" s="194">
        <f>IFERROR(INDEX('FOREST data'!$D$4:$D$46, MATCH(Forest_Calc!B13, 'FOREST data'!$A$4:$A$46, 0)), 0)</f>
        <v>0</v>
      </c>
      <c r="E13" s="194"/>
      <c r="F13" s="196"/>
      <c r="G13" s="195">
        <v>1</v>
      </c>
      <c r="H13" s="196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</row>
    <row r="14" spans="2:23" ht="15.5" x14ac:dyDescent="0.35">
      <c r="B14" s="192" t="s">
        <v>466</v>
      </c>
      <c r="C14" s="102" t="s">
        <v>462</v>
      </c>
      <c r="D14" s="194">
        <f>IFERROR(INDEX('FOREST data'!$D$4:$D$46, MATCH(Forest_Calc!B14, 'FOREST data'!$A$4:$A$46, 0)), 0)</f>
        <v>0</v>
      </c>
      <c r="E14" s="194"/>
      <c r="F14" s="196"/>
      <c r="G14" s="195">
        <v>1</v>
      </c>
      <c r="H14" s="196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83" t="s">
        <v>447</v>
      </c>
      <c r="W14" s="102"/>
    </row>
    <row r="15" spans="2:23" ht="15.5" x14ac:dyDescent="0.35">
      <c r="B15" s="192" t="s">
        <v>467</v>
      </c>
      <c r="C15" s="102" t="s">
        <v>442</v>
      </c>
      <c r="D15" s="194">
        <f>IFERROR(INDEX('FOREST data'!$D$4:$D$46, MATCH(Forest_Calc!B15, 'FOREST data'!$A$4:$A$46, 0)), 0)</f>
        <v>0</v>
      </c>
      <c r="E15" s="194"/>
      <c r="F15" s="196"/>
      <c r="G15" s="195">
        <v>1</v>
      </c>
      <c r="H15" s="196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 t="s">
        <v>468</v>
      </c>
      <c r="T15" s="102"/>
      <c r="U15" s="102"/>
      <c r="V15" s="200">
        <f>AVERAGE(V7,V9)</f>
        <v>9.25</v>
      </c>
      <c r="W15" s="102"/>
    </row>
    <row r="16" spans="2:23" ht="15.5" x14ac:dyDescent="0.35">
      <c r="B16" s="264" t="s">
        <v>469</v>
      </c>
      <c r="C16" s="265" t="s">
        <v>442</v>
      </c>
      <c r="D16" s="266">
        <f>IFERROR(INDEX('FOREST data'!$D$4:$D$46, MATCH(Forest_Calc!B16, 'FOREST data'!$A$4:$A$46, 0)), 0)</f>
        <v>1009000</v>
      </c>
      <c r="E16" s="194"/>
      <c r="F16" s="196"/>
      <c r="G16" s="195">
        <v>1</v>
      </c>
      <c r="H16" s="196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 t="s">
        <v>470</v>
      </c>
      <c r="T16" s="102"/>
      <c r="U16" s="102"/>
      <c r="V16" s="200">
        <f>AVERAGE(V6,V8)</f>
        <v>11.649999999999999</v>
      </c>
      <c r="W16" s="102"/>
    </row>
    <row r="17" spans="2:23" ht="15.5" x14ac:dyDescent="0.35">
      <c r="B17" s="264" t="s">
        <v>471</v>
      </c>
      <c r="C17" s="265" t="s">
        <v>442</v>
      </c>
      <c r="D17" s="266">
        <f>IFERROR(INDEX('FOREST data'!$D$4:$D$46, MATCH(Forest_Calc!B17, 'FOREST data'!$A$4:$A$46, 0)), 0)</f>
        <v>4000</v>
      </c>
      <c r="E17" s="194"/>
      <c r="F17" s="196"/>
      <c r="G17" s="195">
        <v>1</v>
      </c>
      <c r="H17" s="196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 t="s">
        <v>472</v>
      </c>
      <c r="T17" s="102"/>
      <c r="U17" s="102"/>
      <c r="V17" s="200">
        <f>(V15*D4+V16*D5)/SUM($D$4:$D$5)</f>
        <v>9.3678947368421053</v>
      </c>
    </row>
    <row r="18" spans="2:23" ht="15.5" x14ac:dyDescent="0.35">
      <c r="B18" s="264" t="s">
        <v>473</v>
      </c>
      <c r="C18" s="265" t="s">
        <v>442</v>
      </c>
      <c r="D18" s="266">
        <f>IFERROR(INDEX('FOREST data'!$D$4:$D$46, MATCH(Forest_Calc!B18, 'FOREST data'!$A$4:$A$46, 0)), 0)</f>
        <v>655000</v>
      </c>
      <c r="E18" s="194"/>
      <c r="F18" s="195">
        <v>1</v>
      </c>
      <c r="G18" s="195">
        <v>1</v>
      </c>
      <c r="H18" s="197">
        <f>D18*V17*T21</f>
        <v>6.1359710526315787</v>
      </c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91"/>
      <c r="T18" s="191"/>
      <c r="U18" s="102"/>
      <c r="V18" s="102"/>
    </row>
    <row r="19" spans="2:23" ht="15.5" x14ac:dyDescent="0.35">
      <c r="B19" s="264" t="s">
        <v>474</v>
      </c>
      <c r="C19" s="265" t="s">
        <v>442</v>
      </c>
      <c r="D19" s="266">
        <f>IFERROR(INDEX('FOREST data'!$D$4:$D$46, MATCH(Forest_Calc!B19, 'FOREST data'!$A$4:$A$46, 0)), 0)</f>
        <v>230000</v>
      </c>
      <c r="E19" s="194"/>
      <c r="F19" s="195">
        <v>1</v>
      </c>
      <c r="G19" s="195">
        <v>1</v>
      </c>
      <c r="H19" s="197">
        <f>D19*V17*T21</f>
        <v>2.1546157894736839</v>
      </c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83"/>
      <c r="T19" s="102"/>
      <c r="U19" s="102"/>
      <c r="V19" s="102"/>
    </row>
    <row r="20" spans="2:23" ht="15.5" x14ac:dyDescent="0.35">
      <c r="B20" s="264" t="s">
        <v>475</v>
      </c>
      <c r="C20" s="265" t="s">
        <v>457</v>
      </c>
      <c r="D20" s="266">
        <f>IFERROR(INDEX('FOREST data'!$D$4:$D$46, MATCH(Forest_Calc!B20, 'FOREST data'!$A$4:$A$46, 0)), 0)</f>
        <v>300000</v>
      </c>
      <c r="E20" s="194"/>
      <c r="F20" s="196"/>
      <c r="G20" s="196"/>
      <c r="H20" s="196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83" t="s">
        <v>685</v>
      </c>
      <c r="T20" s="102"/>
      <c r="U20" s="102"/>
      <c r="V20" s="102"/>
    </row>
    <row r="21" spans="2:23" ht="15.5" x14ac:dyDescent="0.35">
      <c r="B21" s="264" t="s">
        <v>476</v>
      </c>
      <c r="C21" s="265" t="s">
        <v>457</v>
      </c>
      <c r="D21" s="266">
        <f>IFERROR(INDEX('FOREST data'!$D$4:$D$46, MATCH(Forest_Calc!B21, 'FOREST data'!$A$4:$A$46, 0)), 0)</f>
        <v>37538</v>
      </c>
      <c r="E21" s="194"/>
      <c r="F21" s="196"/>
      <c r="G21" s="196"/>
      <c r="H21" s="196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83" t="s">
        <v>686</v>
      </c>
      <c r="T21" s="102">
        <f>1*10^-6</f>
        <v>9.9999999999999995E-7</v>
      </c>
      <c r="U21" s="102" t="s">
        <v>71</v>
      </c>
      <c r="V21" s="102"/>
    </row>
    <row r="22" spans="2:23" ht="15.5" x14ac:dyDescent="0.35">
      <c r="B22" s="192" t="s">
        <v>477</v>
      </c>
      <c r="C22" s="102" t="s">
        <v>462</v>
      </c>
      <c r="D22" s="194">
        <f>IFERROR(INDEX('FOREST data'!$D$4:$D$46, MATCH(Forest_Calc!B22, 'FOREST data'!$A$4:$A$46, 0)), 0)</f>
        <v>0</v>
      </c>
      <c r="E22" s="194"/>
      <c r="F22" s="196"/>
      <c r="G22" s="196"/>
      <c r="H22" s="196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</row>
    <row r="23" spans="2:23" ht="15.5" x14ac:dyDescent="0.35">
      <c r="B23" s="192" t="s">
        <v>478</v>
      </c>
      <c r="C23" s="102" t="s">
        <v>462</v>
      </c>
      <c r="D23" s="194">
        <f>IFERROR(INDEX('FOREST data'!$D$4:$D$46, MATCH(Forest_Calc!B23, 'FOREST data'!$A$4:$A$46, 0)), 0)</f>
        <v>0</v>
      </c>
      <c r="E23" s="194"/>
      <c r="F23" s="196"/>
      <c r="G23" s="195">
        <v>1</v>
      </c>
      <c r="H23" s="196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</row>
    <row r="24" spans="2:23" ht="15.5" x14ac:dyDescent="0.35">
      <c r="B24" s="192" t="s">
        <v>479</v>
      </c>
      <c r="C24" s="102" t="s">
        <v>442</v>
      </c>
      <c r="D24" s="194">
        <f>IFERROR(INDEX('FOREST data'!$D$4:$D$46, MATCH(Forest_Calc!B24, 'FOREST data'!$A$4:$A$46, 0)), 0)</f>
        <v>0</v>
      </c>
      <c r="E24" s="194"/>
      <c r="F24" s="196"/>
      <c r="G24" s="195">
        <v>1</v>
      </c>
      <c r="H24" s="196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 t="s">
        <v>688</v>
      </c>
      <c r="U24" s="102"/>
      <c r="V24" s="102"/>
    </row>
    <row r="25" spans="2:23" ht="15.5" x14ac:dyDescent="0.35">
      <c r="B25" s="192" t="s">
        <v>480</v>
      </c>
      <c r="C25" s="102" t="s">
        <v>462</v>
      </c>
      <c r="D25" s="194">
        <f>IFERROR(INDEX('FOREST data'!$D$4:$D$46, MATCH(Forest_Calc!B25, 'FOREST data'!$A$4:$A$46, 0)), 0)</f>
        <v>0</v>
      </c>
      <c r="E25" s="194"/>
      <c r="F25" s="196"/>
      <c r="G25" s="195">
        <v>1</v>
      </c>
      <c r="H25" s="196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 t="s">
        <v>468</v>
      </c>
      <c r="T25" s="102">
        <f>(510+470)/2</f>
        <v>490</v>
      </c>
      <c r="U25" s="102"/>
      <c r="V25" s="102"/>
    </row>
    <row r="26" spans="2:23" ht="15.5" x14ac:dyDescent="0.35">
      <c r="B26" s="264" t="s">
        <v>481</v>
      </c>
      <c r="C26" s="265" t="s">
        <v>442</v>
      </c>
      <c r="D26" s="266">
        <f>IFERROR(INDEX('FOREST data'!$D$4:$D$46, MATCH(Forest_Calc!B26, 'FOREST data'!$A$4:$A$46, 0)), 0)</f>
        <v>73075</v>
      </c>
      <c r="E26" s="194"/>
      <c r="F26" s="196"/>
      <c r="G26" s="195">
        <v>1</v>
      </c>
      <c r="H26" s="196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 t="s">
        <v>689</v>
      </c>
      <c r="T26" s="102">
        <f>(690+630)/2</f>
        <v>660</v>
      </c>
      <c r="U26" s="102"/>
      <c r="V26" s="102"/>
    </row>
    <row r="27" spans="2:23" ht="15.5" x14ac:dyDescent="0.35">
      <c r="B27" s="192" t="s">
        <v>482</v>
      </c>
      <c r="C27" s="102" t="s">
        <v>457</v>
      </c>
      <c r="D27" s="194">
        <f>IFERROR(INDEX('FOREST data'!$D$4:$D$46, MATCH(Forest_Calc!B27, 'FOREST data'!$A$4:$A$46, 0)), 0)</f>
        <v>0</v>
      </c>
      <c r="E27" s="194"/>
      <c r="F27" s="196"/>
      <c r="G27" s="196"/>
      <c r="H27" s="196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 t="s">
        <v>472</v>
      </c>
      <c r="T27" s="102">
        <f>(T25+T26)/2</f>
        <v>575</v>
      </c>
      <c r="U27" s="102"/>
      <c r="V27" s="102"/>
    </row>
    <row r="28" spans="2:23" ht="15.5" x14ac:dyDescent="0.35">
      <c r="B28" s="192" t="s">
        <v>483</v>
      </c>
      <c r="C28" s="102" t="s">
        <v>457</v>
      </c>
      <c r="D28" s="194">
        <f>IFERROR(INDEX('FOREST data'!$D$4:$D$46, MATCH(Forest_Calc!B28, 'FOREST data'!$A$4:$A$46, 0)), 0)</f>
        <v>0</v>
      </c>
      <c r="E28" s="194"/>
      <c r="F28" s="196"/>
      <c r="G28" s="196"/>
      <c r="H28" s="196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</row>
    <row r="29" spans="2:23" ht="15.5" x14ac:dyDescent="0.35">
      <c r="B29" s="192" t="s">
        <v>484</v>
      </c>
      <c r="C29" s="102" t="s">
        <v>457</v>
      </c>
      <c r="D29" s="194">
        <f>IFERROR(INDEX('FOREST data'!$D$4:$D$46, MATCH(Forest_Calc!B29, 'FOREST data'!$A$4:$A$46, 0)), 0)</f>
        <v>0</v>
      </c>
      <c r="E29" s="194"/>
      <c r="F29" s="196"/>
      <c r="G29" s="196"/>
      <c r="H29" s="196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 t="s">
        <v>690</v>
      </c>
      <c r="W29" s="70" t="s">
        <v>590</v>
      </c>
    </row>
    <row r="30" spans="2:23" ht="15.5" x14ac:dyDescent="0.35">
      <c r="B30" s="192" t="s">
        <v>485</v>
      </c>
      <c r="C30" s="102" t="s">
        <v>457</v>
      </c>
      <c r="D30" s="194">
        <f>IFERROR(INDEX('FOREST data'!$D$4:$D$46, MATCH(Forest_Calc!B30, 'FOREST data'!$A$4:$A$46, 0)), 0)</f>
        <v>0</v>
      </c>
      <c r="E30" s="194"/>
      <c r="F30" s="196"/>
      <c r="G30" s="196"/>
      <c r="H30" s="196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92" t="s">
        <v>441</v>
      </c>
      <c r="T30" s="102" t="s">
        <v>442</v>
      </c>
      <c r="U30" s="194">
        <f>IFERROR(INDEX('FOREST data'!$D$4:$D$46, MATCH(Forest_Calc!S30, 'FOREST data'!$A$4:$A$46, 0)), 0)</f>
        <v>271000</v>
      </c>
      <c r="V30" s="102">
        <f>U30*T25</f>
        <v>132790000</v>
      </c>
      <c r="W30">
        <f>V30/(1000000000)</f>
        <v>0.13278999999999999</v>
      </c>
    </row>
    <row r="31" spans="2:23" ht="15.5" x14ac:dyDescent="0.35">
      <c r="B31" s="192" t="s">
        <v>486</v>
      </c>
      <c r="C31" s="102" t="s">
        <v>457</v>
      </c>
      <c r="D31" s="194">
        <f>IFERROR(INDEX('FOREST data'!$D$4:$D$46, MATCH(Forest_Calc!B31, 'FOREST data'!$A$4:$A$46, 0)), 0)</f>
        <v>0</v>
      </c>
      <c r="E31" s="194"/>
      <c r="F31" s="196"/>
      <c r="G31" s="196"/>
      <c r="H31" s="196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92" t="s">
        <v>443</v>
      </c>
      <c r="T31" s="102" t="s">
        <v>442</v>
      </c>
      <c r="U31" s="194">
        <f>IFERROR(INDEX('FOREST data'!$D$4:$D$46, MATCH(Forest_Calc!S31, 'FOREST data'!$A$4:$A$46, 0)), 0)</f>
        <v>14000</v>
      </c>
      <c r="V31" s="102">
        <f>U31*T26</f>
        <v>9240000</v>
      </c>
      <c r="W31">
        <f>V31/(1000000000)</f>
        <v>9.2399999999999999E-3</v>
      </c>
    </row>
    <row r="32" spans="2:23" ht="15.5" x14ac:dyDescent="0.35">
      <c r="B32" s="192" t="s">
        <v>487</v>
      </c>
      <c r="C32" s="102" t="s">
        <v>457</v>
      </c>
      <c r="D32" s="194">
        <f>IFERROR(INDEX('FOREST data'!$D$4:$D$46, MATCH(Forest_Calc!B32, 'FOREST data'!$A$4:$A$46, 0)), 0)</f>
        <v>0</v>
      </c>
      <c r="E32" s="194"/>
      <c r="F32" s="196"/>
      <c r="G32" s="196"/>
      <c r="H32" s="196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92" t="s">
        <v>473</v>
      </c>
      <c r="T32" s="102" t="s">
        <v>442</v>
      </c>
      <c r="U32" s="194">
        <f>IFERROR(INDEX('FOREST data'!$D$4:$D$46, MATCH(Forest_Calc!S32, 'FOREST data'!$A$4:$A$46, 0)), 0)</f>
        <v>655000</v>
      </c>
      <c r="V32" s="102">
        <f>T27*U32</f>
        <v>376625000</v>
      </c>
      <c r="W32">
        <f>V32/(1000000000)</f>
        <v>0.37662499999999999</v>
      </c>
    </row>
    <row r="33" spans="2:23" ht="15.5" x14ac:dyDescent="0.35">
      <c r="B33" s="192" t="s">
        <v>488</v>
      </c>
      <c r="C33" s="102" t="s">
        <v>457</v>
      </c>
      <c r="D33" s="194">
        <f>IFERROR(INDEX('FOREST data'!$D$4:$D$46, MATCH(Forest_Calc!B33, 'FOREST data'!$A$4:$A$46, 0)), 0)</f>
        <v>0</v>
      </c>
      <c r="E33" s="194"/>
      <c r="F33" s="196"/>
      <c r="G33" s="196"/>
      <c r="H33" s="196"/>
      <c r="S33" s="192" t="s">
        <v>474</v>
      </c>
      <c r="T33" s="102" t="s">
        <v>442</v>
      </c>
      <c r="U33" s="194">
        <f>IFERROR(INDEX('FOREST data'!$D$4:$D$46, MATCH(Forest_Calc!S33, 'FOREST data'!$A$4:$A$46, 0)), 0)</f>
        <v>230000</v>
      </c>
      <c r="V33">
        <f>U33*T27</f>
        <v>132250000</v>
      </c>
      <c r="W33">
        <f>V33/(1000000000)</f>
        <v>0.13225000000000001</v>
      </c>
    </row>
    <row r="34" spans="2:23" ht="15.5" x14ac:dyDescent="0.35">
      <c r="B34" s="264" t="s">
        <v>489</v>
      </c>
      <c r="C34" s="265" t="s">
        <v>457</v>
      </c>
      <c r="D34" s="266">
        <f>IFERROR(INDEX('FOREST data'!$D$4:$D$46, MATCH(Forest_Calc!B34, 'FOREST data'!$A$4:$A$46, 0)), 0)</f>
        <v>414600</v>
      </c>
      <c r="E34" s="194"/>
      <c r="F34" s="196"/>
      <c r="G34" s="196"/>
      <c r="H34" s="196"/>
      <c r="W34">
        <f>SUM(W30:W33)</f>
        <v>0.65090499999999996</v>
      </c>
    </row>
    <row r="35" spans="2:23" ht="15.5" x14ac:dyDescent="0.35">
      <c r="B35" s="192" t="s">
        <v>490</v>
      </c>
      <c r="C35" s="102" t="s">
        <v>457</v>
      </c>
      <c r="D35" s="194">
        <f>IFERROR(INDEX('FOREST data'!$D$4:$D$46, MATCH(Forest_Calc!B35, 'FOREST data'!$A$4:$A$46, 0)), 0)</f>
        <v>0</v>
      </c>
      <c r="E35" s="194"/>
      <c r="F35" s="196"/>
      <c r="G35" s="196"/>
      <c r="H35" s="196"/>
    </row>
    <row r="36" spans="2:23" ht="15.5" x14ac:dyDescent="0.35">
      <c r="B36" s="192" t="s">
        <v>491</v>
      </c>
      <c r="C36" s="102" t="s">
        <v>457</v>
      </c>
      <c r="D36" s="194">
        <f>IFERROR(INDEX('FOREST data'!$D$4:$D$46, MATCH(Forest_Calc!B36, 'FOREST data'!$A$4:$A$46, 0)), 0)</f>
        <v>0</v>
      </c>
      <c r="E36" s="194"/>
      <c r="F36" s="196"/>
      <c r="G36" s="196"/>
      <c r="H36" s="196"/>
    </row>
    <row r="37" spans="2:23" ht="15.5" x14ac:dyDescent="0.35">
      <c r="B37" s="192" t="s">
        <v>492</v>
      </c>
      <c r="C37" s="102" t="s">
        <v>457</v>
      </c>
      <c r="D37" s="194">
        <f>IFERROR(INDEX('FOREST data'!$D$4:$D$46, MATCH(Forest_Calc!B37, 'FOREST data'!$A$4:$A$46, 0)), 0)</f>
        <v>0</v>
      </c>
      <c r="E37" s="194"/>
      <c r="F37" s="196"/>
      <c r="G37" s="196"/>
      <c r="H37" s="196"/>
    </row>
    <row r="38" spans="2:23" ht="15.5" x14ac:dyDescent="0.35">
      <c r="B38" s="192" t="s">
        <v>493</v>
      </c>
      <c r="C38" s="102" t="s">
        <v>462</v>
      </c>
      <c r="D38" s="194">
        <f>IFERROR(INDEX('FOREST data'!$D$4:$D$46, MATCH(Forest_Calc!B38, 'FOREST data'!$A$4:$A$46, 0)), 0)</f>
        <v>0</v>
      </c>
      <c r="E38" s="194"/>
      <c r="F38" s="196"/>
      <c r="G38" s="196"/>
      <c r="H38" s="196"/>
    </row>
    <row r="39" spans="2:23" ht="15.5" x14ac:dyDescent="0.35">
      <c r="B39" s="192" t="s">
        <v>494</v>
      </c>
      <c r="C39" s="102" t="s">
        <v>457</v>
      </c>
      <c r="D39" s="194">
        <f>IFERROR(INDEX('FOREST data'!$D$4:$D$46, MATCH(Forest_Calc!B39, 'FOREST data'!$A$4:$A$46, 0)), 0)</f>
        <v>0</v>
      </c>
      <c r="E39" s="194"/>
      <c r="F39" s="196"/>
      <c r="G39" s="196"/>
      <c r="H39" s="196"/>
    </row>
    <row r="40" spans="2:23" ht="15.5" x14ac:dyDescent="0.35">
      <c r="B40" s="264" t="s">
        <v>495</v>
      </c>
      <c r="C40" s="265" t="s">
        <v>457</v>
      </c>
      <c r="D40" s="266">
        <f>IFERROR(INDEX('FOREST data'!$D$4:$D$46, MATCH(Forest_Calc!B40, 'FOREST data'!$A$4:$A$46, 0)), 0)</f>
        <v>60000</v>
      </c>
      <c r="E40" s="194"/>
      <c r="F40" s="196"/>
      <c r="G40" s="196"/>
      <c r="H40" s="196"/>
    </row>
    <row r="41" spans="2:23" ht="15.5" x14ac:dyDescent="0.35">
      <c r="B41" s="192" t="s">
        <v>496</v>
      </c>
      <c r="C41" s="102" t="s">
        <v>457</v>
      </c>
      <c r="D41" s="194">
        <f>IFERROR(INDEX('FOREST data'!$D$4:$D$46, MATCH(Forest_Calc!B41, 'FOREST data'!$A$4:$A$46, 0)), 0)</f>
        <v>0</v>
      </c>
      <c r="E41" s="194"/>
      <c r="F41" s="196"/>
      <c r="G41" s="196"/>
      <c r="H41" s="196"/>
    </row>
    <row r="42" spans="2:23" ht="15.5" x14ac:dyDescent="0.35">
      <c r="B42" s="264" t="s">
        <v>497</v>
      </c>
      <c r="C42" s="265" t="s">
        <v>457</v>
      </c>
      <c r="D42" s="266">
        <f>IFERROR(INDEX('FOREST data'!$D$4:$D$46, MATCH(Forest_Calc!B42, 'FOREST data'!$A$4:$A$46, 0)), 0)</f>
        <v>60000</v>
      </c>
      <c r="E42" s="194"/>
      <c r="F42" s="196"/>
      <c r="G42" s="196"/>
      <c r="H42" s="196"/>
    </row>
    <row r="43" spans="2:23" ht="15.5" x14ac:dyDescent="0.35">
      <c r="B43" s="192" t="s">
        <v>498</v>
      </c>
      <c r="C43" s="102" t="s">
        <v>457</v>
      </c>
      <c r="D43" s="194">
        <f>IFERROR(INDEX('FOREST data'!$D$4:$D$46, MATCH(Forest_Calc!B43, 'FOREST data'!$A$4:$A$46, 0)), 0)</f>
        <v>0</v>
      </c>
      <c r="E43" s="194"/>
      <c r="F43" s="196"/>
      <c r="G43" s="196"/>
      <c r="H43" s="196"/>
    </row>
    <row r="44" spans="2:23" ht="15.5" x14ac:dyDescent="0.35">
      <c r="B44" s="192" t="s">
        <v>499</v>
      </c>
      <c r="C44" s="102" t="s">
        <v>457</v>
      </c>
      <c r="D44" s="194">
        <f>IFERROR(INDEX('FOREST data'!$D$4:$D$46, MATCH(Forest_Calc!B44, 'FOREST data'!$A$4:$A$46, 0)), 0)</f>
        <v>0</v>
      </c>
      <c r="E44" s="194"/>
      <c r="F44" s="196"/>
      <c r="G44" s="196"/>
      <c r="H44" s="196"/>
    </row>
    <row r="45" spans="2:23" ht="15.5" x14ac:dyDescent="0.35">
      <c r="B45" s="192" t="s">
        <v>500</v>
      </c>
      <c r="C45" s="102" t="s">
        <v>457</v>
      </c>
      <c r="D45" s="194">
        <f>IFERROR(INDEX('FOREST data'!$D$4:$D$46, MATCH(Forest_Calc!B45, 'FOREST data'!$A$4:$A$46, 0)), 0)</f>
        <v>0</v>
      </c>
      <c r="E45" s="194"/>
      <c r="F45" s="196"/>
      <c r="G45" s="196"/>
      <c r="H45" s="196"/>
    </row>
    <row r="46" spans="2:23" ht="15.5" x14ac:dyDescent="0.35">
      <c r="B46" s="192" t="s">
        <v>501</v>
      </c>
      <c r="C46" s="102" t="s">
        <v>462</v>
      </c>
      <c r="D46" s="194">
        <f>IFERROR(INDEX('FOREST data'!$D$4:$D$46, MATCH(Forest_Calc!B46, 'FOREST data'!$A$4:$A$46, 0)), 0)</f>
        <v>0</v>
      </c>
      <c r="E46" s="194"/>
      <c r="F46" s="196"/>
      <c r="G46" s="196"/>
      <c r="H46" s="19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254F-2C05-4930-9226-487D816B7769}">
  <sheetPr>
    <tabColor theme="6" tint="0.39997558519241921"/>
  </sheetPr>
  <dimension ref="A1:X46"/>
  <sheetViews>
    <sheetView topLeftCell="F1" workbookViewId="0">
      <selection activeCell="U18" sqref="U18"/>
    </sheetView>
  </sheetViews>
  <sheetFormatPr defaultRowHeight="12.5" x14ac:dyDescent="0.25"/>
  <cols>
    <col min="1" max="1" width="54.7265625" customWidth="1"/>
    <col min="4" max="4" width="8.7265625" style="203"/>
    <col min="6" max="6" width="8.7265625" style="203"/>
  </cols>
  <sheetData>
    <row r="1" spans="1:24" x14ac:dyDescent="0.25">
      <c r="A1" t="s">
        <v>571</v>
      </c>
    </row>
    <row r="2" spans="1:24" ht="14.5" x14ac:dyDescent="0.35">
      <c r="A2" s="123" t="s">
        <v>572</v>
      </c>
    </row>
    <row r="3" spans="1:24" ht="14.5" x14ac:dyDescent="0.35">
      <c r="B3" s="70" t="s">
        <v>146</v>
      </c>
      <c r="C3" s="70">
        <v>2023</v>
      </c>
      <c r="D3" s="201">
        <v>2022</v>
      </c>
      <c r="E3" s="70">
        <v>2021</v>
      </c>
      <c r="F3" s="201">
        <v>2020</v>
      </c>
      <c r="G3" s="70">
        <v>2019</v>
      </c>
      <c r="H3" s="70"/>
      <c r="I3" s="70"/>
      <c r="L3" s="104" t="s">
        <v>573</v>
      </c>
      <c r="N3" s="103">
        <v>2023</v>
      </c>
      <c r="O3" s="103">
        <v>2022</v>
      </c>
      <c r="P3" s="103">
        <v>2021</v>
      </c>
      <c r="Q3" s="103">
        <v>2020</v>
      </c>
      <c r="R3" s="103">
        <v>2019</v>
      </c>
    </row>
    <row r="4" spans="1:24" ht="14.5" x14ac:dyDescent="0.35">
      <c r="A4" s="103" t="s">
        <v>441</v>
      </c>
      <c r="B4" s="103" t="s">
        <v>442</v>
      </c>
      <c r="C4" s="103">
        <v>271000</v>
      </c>
      <c r="D4" s="204">
        <v>271000</v>
      </c>
      <c r="E4" s="103">
        <v>271000</v>
      </c>
      <c r="F4" s="204">
        <v>271000</v>
      </c>
      <c r="G4" s="103">
        <v>276000</v>
      </c>
      <c r="H4" s="103"/>
      <c r="I4" s="103"/>
      <c r="L4" s="103" t="s">
        <v>574</v>
      </c>
      <c r="M4" s="2" t="s">
        <v>215</v>
      </c>
      <c r="N4" s="103">
        <v>-3889.1932999999999</v>
      </c>
      <c r="O4" s="103">
        <v>-3889.1932999999999</v>
      </c>
      <c r="P4" s="103">
        <v>-3889.1932999999999</v>
      </c>
      <c r="Q4" s="103">
        <v>-3889.1932999999999</v>
      </c>
      <c r="R4" s="103">
        <v>-3889.1932999999999</v>
      </c>
    </row>
    <row r="5" spans="1:24" ht="14.5" x14ac:dyDescent="0.35">
      <c r="A5" s="103" t="s">
        <v>443</v>
      </c>
      <c r="B5" s="103" t="s">
        <v>442</v>
      </c>
      <c r="C5" s="103">
        <v>14000</v>
      </c>
      <c r="D5" s="204">
        <v>14000</v>
      </c>
      <c r="E5" s="103">
        <v>14000</v>
      </c>
      <c r="F5" s="204">
        <v>14000</v>
      </c>
      <c r="G5" s="103">
        <v>10000</v>
      </c>
      <c r="H5" s="103"/>
      <c r="I5" s="103"/>
      <c r="L5" s="103" t="s">
        <v>575</v>
      </c>
      <c r="M5" s="2" t="s">
        <v>215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/>
    </row>
    <row r="6" spans="1:24" ht="14.5" x14ac:dyDescent="0.35">
      <c r="A6" s="103" t="s">
        <v>448</v>
      </c>
      <c r="B6" s="103" t="s">
        <v>442</v>
      </c>
      <c r="C6" s="103">
        <v>2464000</v>
      </c>
      <c r="D6" s="204">
        <v>2464000</v>
      </c>
      <c r="E6" s="103">
        <v>2464000</v>
      </c>
      <c r="F6" s="204">
        <v>2464000</v>
      </c>
      <c r="G6" s="103">
        <v>2336000</v>
      </c>
      <c r="H6" s="103"/>
      <c r="I6" s="103"/>
      <c r="L6" s="103" t="s">
        <v>576</v>
      </c>
      <c r="M6" s="2" t="s">
        <v>577</v>
      </c>
      <c r="O6" s="103">
        <v>790.02</v>
      </c>
      <c r="P6" s="103">
        <v>786.02</v>
      </c>
      <c r="Q6" s="103">
        <v>782.02</v>
      </c>
      <c r="R6" s="103">
        <v>776.55</v>
      </c>
      <c r="T6" s="179" t="s">
        <v>578</v>
      </c>
      <c r="U6" s="101" t="s">
        <v>572</v>
      </c>
    </row>
    <row r="7" spans="1:24" ht="14.5" x14ac:dyDescent="0.35">
      <c r="A7" s="103" t="s">
        <v>450</v>
      </c>
      <c r="B7" s="103" t="s">
        <v>442</v>
      </c>
      <c r="C7" s="103">
        <v>7000</v>
      </c>
      <c r="D7" s="204">
        <v>7000</v>
      </c>
      <c r="E7" s="103">
        <v>7000</v>
      </c>
      <c r="F7" s="204">
        <v>7000</v>
      </c>
      <c r="G7" s="103">
        <v>3000</v>
      </c>
      <c r="H7" s="103"/>
      <c r="I7" s="103"/>
    </row>
    <row r="8" spans="1:24" ht="14.5" x14ac:dyDescent="0.35">
      <c r="A8" s="103" t="s">
        <v>469</v>
      </c>
      <c r="B8" s="103" t="s">
        <v>442</v>
      </c>
      <c r="C8" s="103">
        <v>1009000</v>
      </c>
      <c r="D8" s="204">
        <v>1009000</v>
      </c>
      <c r="E8" s="103">
        <v>1009000</v>
      </c>
      <c r="F8" s="204">
        <v>1009000</v>
      </c>
      <c r="G8" s="103">
        <v>1194000</v>
      </c>
      <c r="H8" s="103"/>
      <c r="I8" s="103"/>
    </row>
    <row r="9" spans="1:24" ht="14.5" x14ac:dyDescent="0.35">
      <c r="A9" s="103" t="s">
        <v>471</v>
      </c>
      <c r="B9" s="103" t="s">
        <v>442</v>
      </c>
      <c r="C9" s="103">
        <v>4000</v>
      </c>
      <c r="D9" s="204">
        <v>4000</v>
      </c>
      <c r="E9" s="103">
        <v>4000</v>
      </c>
      <c r="F9" s="204">
        <v>4000</v>
      </c>
      <c r="G9" s="103">
        <v>0</v>
      </c>
      <c r="H9" s="103"/>
      <c r="I9" s="103"/>
    </row>
    <row r="10" spans="1:24" ht="14.5" x14ac:dyDescent="0.35">
      <c r="A10" s="103" t="s">
        <v>452</v>
      </c>
      <c r="B10" s="103" t="s">
        <v>442</v>
      </c>
      <c r="C10" s="103">
        <v>143000</v>
      </c>
      <c r="D10" s="204">
        <v>143000</v>
      </c>
      <c r="E10" s="103">
        <v>143000</v>
      </c>
      <c r="F10" s="204">
        <v>143000</v>
      </c>
      <c r="G10" s="103">
        <v>144000</v>
      </c>
      <c r="H10" s="103"/>
      <c r="I10" s="103"/>
      <c r="L10" s="182" t="s">
        <v>579</v>
      </c>
      <c r="M10" s="181"/>
      <c r="N10" s="181"/>
      <c r="O10" s="181"/>
      <c r="P10" s="181"/>
      <c r="Q10" s="181"/>
      <c r="R10" s="181"/>
      <c r="S10" s="181"/>
      <c r="T10" s="181"/>
      <c r="U10" s="181"/>
      <c r="V10" s="122"/>
      <c r="W10" s="122"/>
      <c r="X10" s="122"/>
    </row>
    <row r="11" spans="1:24" ht="15.5" x14ac:dyDescent="0.35">
      <c r="A11" s="103" t="s">
        <v>454</v>
      </c>
      <c r="B11" s="103" t="s">
        <v>442</v>
      </c>
      <c r="C11" s="103">
        <v>0</v>
      </c>
      <c r="D11" s="204">
        <v>0</v>
      </c>
      <c r="E11" s="103">
        <v>0</v>
      </c>
      <c r="F11" s="204">
        <v>0</v>
      </c>
      <c r="G11" s="103">
        <v>0</v>
      </c>
      <c r="H11" s="103"/>
      <c r="I11" s="103"/>
      <c r="L11" s="102"/>
      <c r="M11" s="212" t="s">
        <v>580</v>
      </c>
      <c r="N11" s="212"/>
      <c r="O11" s="212"/>
      <c r="P11" s="212"/>
      <c r="Q11" s="212"/>
      <c r="R11" s="212"/>
      <c r="S11" s="212"/>
      <c r="T11" s="212"/>
      <c r="U11" s="212"/>
      <c r="V11" s="102"/>
      <c r="W11" s="102"/>
      <c r="X11" s="102"/>
    </row>
    <row r="12" spans="1:24" ht="14.5" x14ac:dyDescent="0.35">
      <c r="A12" s="103" t="s">
        <v>456</v>
      </c>
      <c r="B12" s="103" t="s">
        <v>457</v>
      </c>
      <c r="C12" s="103">
        <v>0</v>
      </c>
      <c r="D12" s="204">
        <v>0</v>
      </c>
      <c r="E12" s="103">
        <v>0</v>
      </c>
      <c r="F12" s="204">
        <v>0</v>
      </c>
      <c r="G12" s="103">
        <v>0</v>
      </c>
      <c r="H12" s="103"/>
      <c r="I12" s="103"/>
      <c r="L12" s="180" t="s">
        <v>581</v>
      </c>
      <c r="M12" s="180">
        <v>0.5</v>
      </c>
      <c r="N12" s="180"/>
      <c r="O12" s="180"/>
      <c r="P12" s="180"/>
      <c r="Q12" s="180"/>
      <c r="R12" s="180"/>
      <c r="S12" s="180"/>
      <c r="T12" s="180"/>
      <c r="U12" s="180"/>
      <c r="V12" s="178"/>
      <c r="W12" s="178"/>
    </row>
    <row r="13" spans="1:24" ht="14.5" x14ac:dyDescent="0.35">
      <c r="A13" s="103" t="s">
        <v>473</v>
      </c>
      <c r="B13" s="103" t="s">
        <v>442</v>
      </c>
      <c r="C13" s="103">
        <v>655000</v>
      </c>
      <c r="D13" s="204">
        <v>655000</v>
      </c>
      <c r="E13" s="103">
        <v>655000</v>
      </c>
      <c r="F13" s="204">
        <v>655000</v>
      </c>
      <c r="G13" s="103">
        <v>655000</v>
      </c>
      <c r="H13" s="103"/>
      <c r="I13" s="103"/>
      <c r="L13" s="180" t="s">
        <v>582</v>
      </c>
      <c r="M13" s="180">
        <v>0.5</v>
      </c>
      <c r="N13" s="180"/>
      <c r="O13" s="180"/>
      <c r="P13" s="180"/>
      <c r="Q13" s="180"/>
      <c r="R13" s="180"/>
      <c r="S13" s="180"/>
      <c r="T13" s="180"/>
      <c r="U13" s="180"/>
      <c r="V13" s="178"/>
      <c r="W13" s="178"/>
    </row>
    <row r="14" spans="1:24" ht="14.5" x14ac:dyDescent="0.35">
      <c r="A14" s="103" t="s">
        <v>474</v>
      </c>
      <c r="B14" s="103" t="s">
        <v>442</v>
      </c>
      <c r="C14" s="103">
        <v>230000</v>
      </c>
      <c r="D14" s="204">
        <v>230000</v>
      </c>
      <c r="E14" s="103">
        <v>230000</v>
      </c>
      <c r="F14" s="204">
        <v>230000</v>
      </c>
      <c r="G14" s="103">
        <v>230000</v>
      </c>
      <c r="H14" s="103"/>
      <c r="I14" s="103"/>
    </row>
    <row r="15" spans="1:24" ht="14.5" x14ac:dyDescent="0.35">
      <c r="A15" s="103" t="s">
        <v>475</v>
      </c>
      <c r="B15" s="103" t="s">
        <v>457</v>
      </c>
      <c r="C15" s="103">
        <v>300000</v>
      </c>
      <c r="D15" s="204">
        <v>300000</v>
      </c>
      <c r="E15" s="103">
        <v>300000</v>
      </c>
      <c r="F15" s="204">
        <v>300000</v>
      </c>
      <c r="G15" s="103">
        <v>300000</v>
      </c>
      <c r="H15" s="103"/>
      <c r="I15" s="103"/>
    </row>
    <row r="16" spans="1:24" ht="14.5" x14ac:dyDescent="0.35">
      <c r="A16" s="103" t="s">
        <v>476</v>
      </c>
      <c r="B16" s="103" t="s">
        <v>457</v>
      </c>
      <c r="C16" s="103">
        <v>37538</v>
      </c>
      <c r="D16" s="204">
        <v>37538</v>
      </c>
      <c r="E16" s="103">
        <v>37538</v>
      </c>
      <c r="F16" s="204">
        <v>37538</v>
      </c>
      <c r="G16" s="103">
        <v>37538</v>
      </c>
      <c r="H16" s="103"/>
      <c r="I16" s="103"/>
    </row>
    <row r="17" spans="1:14" ht="14.5" x14ac:dyDescent="0.35">
      <c r="A17" s="103" t="s">
        <v>583</v>
      </c>
      <c r="B17" s="103" t="s">
        <v>457</v>
      </c>
      <c r="C17" s="103">
        <v>0</v>
      </c>
      <c r="D17" s="204">
        <v>0</v>
      </c>
      <c r="E17" s="103">
        <v>0</v>
      </c>
      <c r="F17" s="204">
        <v>0</v>
      </c>
      <c r="G17" s="103">
        <v>0</v>
      </c>
      <c r="H17" s="103"/>
      <c r="I17" s="103"/>
    </row>
    <row r="18" spans="1:14" ht="14.5" x14ac:dyDescent="0.35">
      <c r="A18" s="103" t="s">
        <v>458</v>
      </c>
      <c r="B18" s="103" t="s">
        <v>442</v>
      </c>
      <c r="C18" s="103">
        <v>1012000</v>
      </c>
      <c r="D18" s="204">
        <v>1012000</v>
      </c>
      <c r="E18" s="103">
        <v>1012000</v>
      </c>
      <c r="F18" s="204">
        <v>1012000</v>
      </c>
      <c r="G18" s="103">
        <v>1012000</v>
      </c>
      <c r="H18" s="103"/>
      <c r="I18" s="103"/>
    </row>
    <row r="19" spans="1:14" ht="14.5" x14ac:dyDescent="0.35">
      <c r="A19" s="103" t="s">
        <v>584</v>
      </c>
      <c r="B19" s="103" t="s">
        <v>442</v>
      </c>
      <c r="C19" s="103">
        <v>2000</v>
      </c>
      <c r="D19" s="204">
        <v>2000</v>
      </c>
      <c r="E19" s="103">
        <v>2000</v>
      </c>
      <c r="F19" s="204">
        <v>2000</v>
      </c>
      <c r="G19" s="103">
        <v>2000</v>
      </c>
      <c r="H19" s="103"/>
      <c r="I19" s="103"/>
    </row>
    <row r="20" spans="1:14" ht="14.5" x14ac:dyDescent="0.35">
      <c r="A20" s="103" t="s">
        <v>465</v>
      </c>
      <c r="B20" s="103" t="s">
        <v>442</v>
      </c>
      <c r="C20" s="103">
        <v>0</v>
      </c>
      <c r="D20" s="204">
        <v>0</v>
      </c>
      <c r="E20" s="103">
        <v>0</v>
      </c>
      <c r="F20" s="204">
        <v>0</v>
      </c>
      <c r="G20" s="103">
        <v>0</v>
      </c>
      <c r="H20" s="103"/>
      <c r="I20" s="103"/>
    </row>
    <row r="21" spans="1:14" ht="14.5" x14ac:dyDescent="0.35">
      <c r="A21" s="103" t="s">
        <v>585</v>
      </c>
      <c r="B21" s="103" t="s">
        <v>442</v>
      </c>
      <c r="C21" s="103">
        <v>0</v>
      </c>
      <c r="D21" s="204">
        <v>0</v>
      </c>
      <c r="E21" s="103">
        <v>0</v>
      </c>
      <c r="F21" s="204">
        <v>0</v>
      </c>
      <c r="G21" s="103">
        <v>0</v>
      </c>
      <c r="H21" s="103"/>
      <c r="I21" s="103"/>
    </row>
    <row r="22" spans="1:14" ht="14.5" x14ac:dyDescent="0.35">
      <c r="A22" s="103" t="s">
        <v>467</v>
      </c>
      <c r="B22" s="103" t="s">
        <v>442</v>
      </c>
      <c r="C22" s="103">
        <v>0</v>
      </c>
      <c r="D22" s="204">
        <v>0</v>
      </c>
      <c r="E22" s="103">
        <v>0</v>
      </c>
      <c r="F22" s="204">
        <v>0</v>
      </c>
      <c r="G22" s="103">
        <v>0</v>
      </c>
      <c r="H22" s="103"/>
      <c r="I22" s="103"/>
    </row>
    <row r="23" spans="1:14" ht="14.5" x14ac:dyDescent="0.35">
      <c r="A23" s="103" t="s">
        <v>586</v>
      </c>
      <c r="B23" s="103" t="s">
        <v>442</v>
      </c>
      <c r="C23" s="103">
        <v>296475</v>
      </c>
      <c r="D23" s="204">
        <v>296475</v>
      </c>
      <c r="E23" s="103">
        <v>296475</v>
      </c>
      <c r="F23" s="204">
        <v>296475</v>
      </c>
      <c r="G23" s="103">
        <v>296475</v>
      </c>
    </row>
    <row r="24" spans="1:14" ht="14.5" x14ac:dyDescent="0.35">
      <c r="A24" s="103" t="s">
        <v>479</v>
      </c>
      <c r="B24" s="103" t="s">
        <v>442</v>
      </c>
      <c r="C24" s="103">
        <v>0</v>
      </c>
      <c r="D24" s="204">
        <v>0</v>
      </c>
      <c r="E24" s="103">
        <v>0</v>
      </c>
      <c r="F24" s="204">
        <v>0</v>
      </c>
      <c r="G24" s="103">
        <v>0</v>
      </c>
    </row>
    <row r="25" spans="1:14" ht="14.5" x14ac:dyDescent="0.35">
      <c r="A25" s="103" t="s">
        <v>587</v>
      </c>
      <c r="B25" s="103" t="s">
        <v>442</v>
      </c>
      <c r="C25" s="103">
        <v>438450</v>
      </c>
      <c r="D25" s="204">
        <v>438450</v>
      </c>
      <c r="E25" s="103">
        <v>438450</v>
      </c>
      <c r="F25" s="204">
        <v>438450</v>
      </c>
      <c r="G25" s="103">
        <v>438450</v>
      </c>
    </row>
    <row r="26" spans="1:14" ht="14.5" x14ac:dyDescent="0.35">
      <c r="A26" s="103" t="s">
        <v>481</v>
      </c>
      <c r="B26" s="103" t="s">
        <v>442</v>
      </c>
      <c r="C26" s="103">
        <v>73075</v>
      </c>
      <c r="D26" s="204">
        <v>73075</v>
      </c>
      <c r="E26" s="103">
        <v>73075</v>
      </c>
      <c r="F26" s="204">
        <v>73075</v>
      </c>
      <c r="G26" s="103">
        <v>73075</v>
      </c>
    </row>
    <row r="27" spans="1:14" ht="14.5" x14ac:dyDescent="0.35">
      <c r="A27" s="103" t="s">
        <v>482</v>
      </c>
      <c r="B27" s="103" t="s">
        <v>457</v>
      </c>
      <c r="C27" s="103">
        <v>0</v>
      </c>
      <c r="D27" s="204">
        <v>0</v>
      </c>
      <c r="E27" s="103">
        <v>0</v>
      </c>
      <c r="F27" s="204">
        <v>0</v>
      </c>
      <c r="G27" s="103">
        <v>0</v>
      </c>
    </row>
    <row r="28" spans="1:14" ht="14.5" x14ac:dyDescent="0.35">
      <c r="A28" s="103" t="s">
        <v>483</v>
      </c>
      <c r="B28" s="103" t="s">
        <v>457</v>
      </c>
      <c r="C28" s="103">
        <v>0</v>
      </c>
      <c r="D28" s="204">
        <v>0</v>
      </c>
      <c r="E28" s="103">
        <v>0</v>
      </c>
      <c r="F28" s="204">
        <v>0</v>
      </c>
      <c r="G28" s="103">
        <v>0</v>
      </c>
    </row>
    <row r="29" spans="1:14" ht="14.5" x14ac:dyDescent="0.35">
      <c r="A29" s="103" t="s">
        <v>484</v>
      </c>
      <c r="B29" s="103" t="s">
        <v>457</v>
      </c>
      <c r="C29" s="103">
        <v>0</v>
      </c>
      <c r="D29" s="204">
        <v>0</v>
      </c>
      <c r="E29" s="103">
        <v>0</v>
      </c>
      <c r="F29" s="204">
        <v>0</v>
      </c>
      <c r="G29" s="103">
        <v>0</v>
      </c>
    </row>
    <row r="30" spans="1:14" ht="14.5" x14ac:dyDescent="0.35">
      <c r="A30" s="103" t="s">
        <v>485</v>
      </c>
      <c r="B30" s="103" t="s">
        <v>457</v>
      </c>
      <c r="C30" s="103">
        <v>0</v>
      </c>
      <c r="D30" s="204">
        <v>0</v>
      </c>
      <c r="E30" s="103">
        <v>0</v>
      </c>
      <c r="F30" s="204">
        <v>0</v>
      </c>
      <c r="G30" s="103">
        <v>0</v>
      </c>
      <c r="N30" s="2"/>
    </row>
    <row r="31" spans="1:14" ht="14.5" x14ac:dyDescent="0.35">
      <c r="A31" s="103" t="s">
        <v>486</v>
      </c>
      <c r="B31" s="103" t="s">
        <v>457</v>
      </c>
      <c r="C31" s="103">
        <v>0</v>
      </c>
      <c r="D31" s="204">
        <v>0</v>
      </c>
      <c r="E31" s="103">
        <v>0</v>
      </c>
      <c r="F31" s="204">
        <v>0</v>
      </c>
      <c r="G31" s="103">
        <v>0</v>
      </c>
    </row>
    <row r="32" spans="1:14" ht="14.5" x14ac:dyDescent="0.35">
      <c r="A32" s="103" t="s">
        <v>487</v>
      </c>
      <c r="B32" s="103" t="s">
        <v>457</v>
      </c>
      <c r="C32" s="103">
        <v>0</v>
      </c>
      <c r="D32" s="204">
        <v>0</v>
      </c>
      <c r="E32" s="103">
        <v>0</v>
      </c>
      <c r="F32" s="204">
        <v>0</v>
      </c>
      <c r="G32" s="103">
        <v>0</v>
      </c>
    </row>
    <row r="33" spans="1:7" ht="14.5" x14ac:dyDescent="0.35">
      <c r="A33" s="103" t="s">
        <v>488</v>
      </c>
      <c r="B33" s="103" t="s">
        <v>457</v>
      </c>
      <c r="C33" s="103">
        <v>0</v>
      </c>
      <c r="D33" s="204">
        <v>0</v>
      </c>
      <c r="E33" s="103">
        <v>0</v>
      </c>
      <c r="F33" s="204">
        <v>0</v>
      </c>
      <c r="G33" s="103">
        <v>0</v>
      </c>
    </row>
    <row r="34" spans="1:7" ht="14.5" x14ac:dyDescent="0.35">
      <c r="A34" s="103" t="s">
        <v>489</v>
      </c>
      <c r="B34" s="103" t="s">
        <v>457</v>
      </c>
      <c r="C34" s="103">
        <v>414600</v>
      </c>
      <c r="D34" s="204">
        <v>414600</v>
      </c>
      <c r="E34" s="103">
        <v>408000</v>
      </c>
      <c r="F34" s="204">
        <v>369000</v>
      </c>
      <c r="G34" s="103">
        <v>369000</v>
      </c>
    </row>
    <row r="35" spans="1:7" ht="14.5" x14ac:dyDescent="0.35">
      <c r="A35" s="103" t="s">
        <v>490</v>
      </c>
      <c r="B35" s="103" t="s">
        <v>457</v>
      </c>
      <c r="C35" s="103">
        <v>0</v>
      </c>
      <c r="D35" s="204">
        <v>0</v>
      </c>
      <c r="E35" s="103">
        <v>0</v>
      </c>
      <c r="F35" s="204">
        <v>0</v>
      </c>
      <c r="G35" s="103">
        <v>0</v>
      </c>
    </row>
    <row r="36" spans="1:7" ht="14.5" x14ac:dyDescent="0.35">
      <c r="A36" s="103" t="s">
        <v>491</v>
      </c>
      <c r="B36" s="103" t="s">
        <v>457</v>
      </c>
      <c r="C36" s="103">
        <v>0</v>
      </c>
      <c r="D36" s="204">
        <v>0</v>
      </c>
      <c r="E36" s="103">
        <v>0</v>
      </c>
      <c r="F36" s="204">
        <v>0</v>
      </c>
      <c r="G36" s="103">
        <v>0</v>
      </c>
    </row>
    <row r="37" spans="1:7" ht="14.5" x14ac:dyDescent="0.35">
      <c r="A37" s="103" t="s">
        <v>492</v>
      </c>
      <c r="B37" s="103" t="s">
        <v>457</v>
      </c>
      <c r="C37" s="103">
        <v>0</v>
      </c>
      <c r="D37" s="204">
        <v>0</v>
      </c>
      <c r="E37" s="103">
        <v>0</v>
      </c>
      <c r="F37" s="204">
        <v>0</v>
      </c>
      <c r="G37" s="103">
        <v>0</v>
      </c>
    </row>
    <row r="38" spans="1:7" ht="14.5" x14ac:dyDescent="0.35">
      <c r="A38" s="103" t="s">
        <v>588</v>
      </c>
      <c r="B38" s="103" t="s">
        <v>457</v>
      </c>
      <c r="C38" s="103">
        <v>0</v>
      </c>
      <c r="D38" s="204">
        <v>0</v>
      </c>
      <c r="E38" s="103">
        <v>0</v>
      </c>
      <c r="F38" s="204">
        <v>0</v>
      </c>
      <c r="G38" s="103">
        <v>0</v>
      </c>
    </row>
    <row r="39" spans="1:7" ht="14.5" x14ac:dyDescent="0.35">
      <c r="A39" s="103" t="s">
        <v>494</v>
      </c>
      <c r="B39" s="103" t="s">
        <v>457</v>
      </c>
      <c r="C39" s="103">
        <v>0</v>
      </c>
      <c r="D39" s="204">
        <v>0</v>
      </c>
      <c r="E39" s="103">
        <v>0</v>
      </c>
      <c r="F39" s="204">
        <v>0</v>
      </c>
      <c r="G39" s="103">
        <v>0</v>
      </c>
    </row>
    <row r="40" spans="1:7" ht="14.5" x14ac:dyDescent="0.35">
      <c r="A40" s="103" t="s">
        <v>495</v>
      </c>
      <c r="B40" s="103" t="s">
        <v>457</v>
      </c>
      <c r="C40" s="103">
        <v>60000</v>
      </c>
      <c r="D40" s="204">
        <v>60000</v>
      </c>
      <c r="E40" s="103">
        <v>60000</v>
      </c>
      <c r="F40" s="204">
        <v>60000</v>
      </c>
      <c r="G40" s="103">
        <v>60000</v>
      </c>
    </row>
    <row r="41" spans="1:7" ht="14.5" x14ac:dyDescent="0.35">
      <c r="A41" s="103" t="s">
        <v>496</v>
      </c>
      <c r="B41" s="103" t="s">
        <v>457</v>
      </c>
      <c r="C41" s="103">
        <v>0</v>
      </c>
      <c r="D41" s="204">
        <v>0</v>
      </c>
      <c r="E41" s="103">
        <v>0</v>
      </c>
      <c r="F41" s="204">
        <v>0</v>
      </c>
      <c r="G41" s="103">
        <v>0</v>
      </c>
    </row>
    <row r="42" spans="1:7" ht="14.5" x14ac:dyDescent="0.35">
      <c r="A42" s="103" t="s">
        <v>497</v>
      </c>
      <c r="B42" s="103" t="s">
        <v>457</v>
      </c>
      <c r="C42" s="103">
        <v>60000</v>
      </c>
      <c r="D42" s="204">
        <v>60000</v>
      </c>
      <c r="E42" s="103">
        <v>60000</v>
      </c>
      <c r="F42" s="204">
        <v>60000</v>
      </c>
      <c r="G42" s="103">
        <v>60000</v>
      </c>
    </row>
    <row r="43" spans="1:7" ht="14.5" x14ac:dyDescent="0.35">
      <c r="A43" s="103" t="s">
        <v>498</v>
      </c>
      <c r="B43" s="103" t="s">
        <v>457</v>
      </c>
      <c r="C43" s="103">
        <v>0</v>
      </c>
      <c r="D43" s="204">
        <v>0</v>
      </c>
      <c r="E43" s="103">
        <v>0</v>
      </c>
      <c r="F43" s="204">
        <v>0</v>
      </c>
      <c r="G43" s="103">
        <v>0</v>
      </c>
    </row>
    <row r="44" spans="1:7" ht="14.5" x14ac:dyDescent="0.35">
      <c r="A44" s="103" t="s">
        <v>499</v>
      </c>
      <c r="B44" s="103" t="s">
        <v>457</v>
      </c>
      <c r="C44" s="103">
        <v>0</v>
      </c>
      <c r="D44" s="204">
        <v>0</v>
      </c>
      <c r="E44" s="103">
        <v>0</v>
      </c>
      <c r="F44" s="204">
        <v>0</v>
      </c>
      <c r="G44" s="103">
        <v>0</v>
      </c>
    </row>
    <row r="45" spans="1:7" ht="14.5" x14ac:dyDescent="0.35">
      <c r="A45" s="103" t="s">
        <v>500</v>
      </c>
      <c r="B45" s="103" t="s">
        <v>457</v>
      </c>
      <c r="C45" s="103">
        <v>0</v>
      </c>
      <c r="D45" s="204">
        <v>0</v>
      </c>
      <c r="E45" s="103">
        <v>0</v>
      </c>
      <c r="F45" s="204">
        <v>0</v>
      </c>
      <c r="G45" s="103">
        <v>0</v>
      </c>
    </row>
    <row r="46" spans="1:7" ht="14.5" x14ac:dyDescent="0.35">
      <c r="A46" s="103" t="s">
        <v>589</v>
      </c>
      <c r="B46" s="103" t="s">
        <v>457</v>
      </c>
      <c r="C46" s="103">
        <v>0</v>
      </c>
      <c r="D46" s="204">
        <v>0</v>
      </c>
      <c r="E46" s="103">
        <v>0</v>
      </c>
      <c r="F46" s="204">
        <v>0</v>
      </c>
      <c r="G46" s="103">
        <v>0</v>
      </c>
    </row>
  </sheetData>
  <hyperlinks>
    <hyperlink ref="A2" r:id="rId1" location="data/FO" display="https://www.fao.org/faostat/en/ - data/FO" xr:uid="{2FB41AAE-F25F-4393-97D7-6DE1FC7DDEB1}"/>
    <hyperlink ref="U6" r:id="rId2" location="data/GF" display="https://www.fao.org/faostat/en/ - data/GF" xr:uid="{F36C00B7-6F19-46D6-8DFD-9C83B4B932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AGR_Processes</vt:lpstr>
      <vt:lpstr>AGR_Comm</vt:lpstr>
      <vt:lpstr>AGR_Fuel Tech</vt:lpstr>
      <vt:lpstr>AGR_Energy use</vt:lpstr>
      <vt:lpstr>AGR_Livestock</vt:lpstr>
      <vt:lpstr>AGR_Tillage</vt:lpstr>
      <vt:lpstr>AGR_Bioenergy</vt:lpstr>
      <vt:lpstr>EMISSION</vt:lpstr>
      <vt:lpstr>Land Area</vt:lpstr>
      <vt:lpstr>Base_Calc</vt:lpstr>
      <vt:lpstr>BIOENERGY_CALC</vt:lpstr>
      <vt:lpstr>Manure_MGT_Digest</vt:lpstr>
      <vt:lpstr>NEW practices </vt:lpstr>
      <vt:lpstr>Extra</vt:lpstr>
      <vt:lpstr>Forest_Calc</vt:lpstr>
      <vt:lpstr>FOREST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Neha Jaggeshar</cp:lastModifiedBy>
  <cp:revision/>
  <dcterms:created xsi:type="dcterms:W3CDTF">2000-12-13T15:53:11Z</dcterms:created>
  <dcterms:modified xsi:type="dcterms:W3CDTF">2026-08-10T13:00:53Z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595638453960418</vt:r8>
  </property>
</Properties>
</file>